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e\Dropbox\mestrado\Mestrado_UFPel\Phylo_func_butterflies\data\raw\"/>
    </mc:Choice>
  </mc:AlternateContent>
  <xr:revisionPtr revIDLastSave="0" documentId="13_ncr:1_{3DFD0A29-20FC-4F33-8305-48164000F3F7}" xr6:coauthVersionLast="45" xr6:coauthVersionMax="45" xr10:uidLastSave="{00000000-0000-0000-0000-000000000000}"/>
  <bookViews>
    <workbookView xWindow="-110" yWindow="-110" windowWidth="19420" windowHeight="10420" tabRatio="692" firstSheet="2" activeTab="2" xr2:uid="{00000000-000D-0000-FFFF-FFFF00000000}"/>
  </bookViews>
  <sheets>
    <sheet name="comm_env_matrix" sheetId="7" r:id="rId1"/>
    <sheet name="Planilha3" sheetId="21" r:id="rId2"/>
    <sheet name="raw_measures" sheetId="19" r:id="rId3"/>
    <sheet name="FEA_CALCULATION" sheetId="22" r:id="rId4"/>
    <sheet name="traits" sheetId="13" r:id="rId5"/>
    <sheet name="Binary_raw_traits" sheetId="25" r:id="rId6"/>
    <sheet name="Trait_host" sheetId="17" r:id="rId7"/>
    <sheet name="AR_WL_WT_FW-HW" sheetId="23" r:id="rId8"/>
    <sheet name="Traits_final" sheetId="24" r:id="rId9"/>
  </sheets>
  <definedNames>
    <definedName name="_xlnm._FilterDatabase" localSheetId="5" hidden="1">Binary_raw_traits!$A$2:$O$2</definedName>
    <definedName name="_xlnm._FilterDatabase" localSheetId="2" hidden="1">raw_measures!$A$1:$G$2319</definedName>
    <definedName name="_xlnm._FilterDatabase" localSheetId="6" hidden="1">Trait_host!$N$1:$S$1</definedName>
    <definedName name="_xlnm._FilterDatabase" localSheetId="4" hidden="1">traits!$A$1:$T$1</definedName>
  </definedNames>
  <calcPr calcId="181029"/>
  <pivotCaches>
    <pivotCache cacheId="4" r:id="rId10"/>
  </pivotCaches>
</workbook>
</file>

<file path=xl/calcChain.xml><?xml version="1.0" encoding="utf-8"?>
<calcChain xmlns="http://schemas.openxmlformats.org/spreadsheetml/2006/main">
  <c r="G264" i="19" l="1"/>
  <c r="G265" i="19"/>
  <c r="G266" i="19"/>
  <c r="G267" i="19"/>
  <c r="G2319" i="19"/>
  <c r="G2318" i="19"/>
  <c r="G2317" i="19"/>
  <c r="G2316" i="19"/>
  <c r="G2315" i="19"/>
  <c r="G2314" i="19"/>
  <c r="G2313" i="19"/>
  <c r="G2312" i="19"/>
  <c r="G2311" i="19"/>
  <c r="G2310" i="19"/>
  <c r="G2309" i="19"/>
  <c r="G2308" i="19"/>
  <c r="G2307" i="19"/>
  <c r="G2306" i="19"/>
  <c r="G2305" i="19"/>
  <c r="G2304" i="19"/>
  <c r="G2303" i="19"/>
  <c r="G2301" i="19"/>
  <c r="G2299" i="19"/>
  <c r="G2297" i="19"/>
  <c r="G2295" i="19"/>
  <c r="G2293" i="19"/>
  <c r="G2291" i="19"/>
  <c r="G2289" i="19"/>
  <c r="G2287" i="19"/>
  <c r="G2285" i="19"/>
  <c r="G2283" i="19"/>
  <c r="G2281" i="19"/>
  <c r="G2279" i="19"/>
  <c r="G2277" i="19"/>
  <c r="G2275" i="19"/>
  <c r="G2273" i="19"/>
  <c r="G2271" i="19"/>
  <c r="G2269" i="19"/>
  <c r="G2267" i="19"/>
  <c r="G2265" i="19"/>
  <c r="G2263" i="19"/>
  <c r="G2261" i="19"/>
  <c r="G2259" i="19"/>
  <c r="G2257" i="19"/>
  <c r="G2255" i="19"/>
  <c r="G2253" i="19"/>
  <c r="G2251" i="19"/>
  <c r="G2249" i="19"/>
  <c r="G2247" i="19"/>
  <c r="G2245" i="19"/>
  <c r="G2243" i="19"/>
  <c r="G2241" i="19"/>
  <c r="G2233" i="19"/>
  <c r="G2232" i="19"/>
  <c r="G2231" i="19"/>
  <c r="G2230" i="19"/>
  <c r="G2229" i="19"/>
  <c r="G2228" i="19"/>
  <c r="G2227" i="19"/>
  <c r="G2226" i="19"/>
  <c r="G2225" i="19"/>
  <c r="G2224" i="19"/>
  <c r="G2223" i="19"/>
  <c r="G2222" i="19"/>
  <c r="G2221" i="19"/>
  <c r="G2220" i="19"/>
  <c r="G2219" i="19"/>
  <c r="G2218" i="19"/>
  <c r="G2217" i="19"/>
  <c r="G2216" i="19"/>
  <c r="G2215" i="19"/>
  <c r="G2214" i="19"/>
  <c r="G2213" i="19"/>
  <c r="G2212" i="19"/>
  <c r="G2211" i="19"/>
  <c r="G2210" i="19"/>
  <c r="G2204" i="19"/>
  <c r="G2203" i="19"/>
  <c r="G2202" i="19"/>
  <c r="G2201" i="19"/>
  <c r="G2200" i="19"/>
  <c r="G2199" i="19"/>
  <c r="G2198" i="19"/>
  <c r="G2196" i="19"/>
  <c r="G2194" i="19"/>
  <c r="G2192" i="19"/>
  <c r="G2190" i="19"/>
  <c r="G2188" i="19"/>
  <c r="G2186" i="19"/>
  <c r="G2184" i="19"/>
  <c r="G2182" i="19"/>
  <c r="G2180" i="19"/>
  <c r="G2178" i="19"/>
  <c r="G2176" i="19"/>
  <c r="G2174" i="19"/>
  <c r="G2173" i="19"/>
  <c r="G2172" i="19"/>
  <c r="G2171" i="19"/>
  <c r="G2170" i="19"/>
  <c r="G2169" i="19"/>
  <c r="G2168" i="19"/>
  <c r="G2167" i="19"/>
  <c r="G2166" i="19"/>
  <c r="G2162" i="19"/>
  <c r="G2161" i="19"/>
  <c r="G2160" i="19"/>
  <c r="G2159" i="19"/>
  <c r="G2158" i="19"/>
  <c r="G2157" i="19"/>
  <c r="G2156" i="19"/>
  <c r="G2155" i="19"/>
  <c r="G2154" i="19"/>
  <c r="G2153" i="19"/>
  <c r="G2152" i="19"/>
  <c r="G2151" i="19"/>
  <c r="G2150" i="19"/>
  <c r="G2149" i="19"/>
  <c r="G2148" i="19"/>
  <c r="G2147" i="19"/>
  <c r="G2146" i="19"/>
  <c r="G2145" i="19"/>
  <c r="G2144" i="19"/>
  <c r="G2143" i="19"/>
  <c r="G2142" i="19"/>
  <c r="G2140" i="19"/>
  <c r="G2138" i="19"/>
  <c r="G2136" i="19"/>
  <c r="G2134" i="19"/>
  <c r="G2132" i="19"/>
  <c r="G2130" i="19"/>
  <c r="G2128" i="19"/>
  <c r="G2126" i="19"/>
  <c r="G2124" i="19"/>
  <c r="G2122" i="19"/>
  <c r="G2120" i="19"/>
  <c r="G2118" i="19"/>
  <c r="G2116" i="19"/>
  <c r="G2114" i="19"/>
  <c r="G2112" i="19"/>
  <c r="G2110" i="19"/>
  <c r="G2108" i="19"/>
  <c r="G2106" i="19"/>
  <c r="G2104" i="19"/>
  <c r="G2102" i="19"/>
  <c r="G2100" i="19"/>
  <c r="G2098" i="19"/>
  <c r="G2096" i="19"/>
  <c r="G2094" i="19"/>
  <c r="G2092" i="19"/>
  <c r="G2090" i="19"/>
  <c r="G2088" i="19"/>
  <c r="G2086" i="19"/>
  <c r="G2084" i="19"/>
  <c r="G2082" i="19"/>
  <c r="G2080" i="19"/>
  <c r="G2078" i="19"/>
  <c r="G2076" i="19"/>
  <c r="G2074" i="19"/>
  <c r="G2072" i="19"/>
  <c r="G2070" i="19"/>
  <c r="G2068" i="19"/>
  <c r="G2066" i="19"/>
  <c r="G2064" i="19"/>
  <c r="G2056" i="19"/>
  <c r="G2055" i="19"/>
  <c r="G2054" i="19"/>
  <c r="G2053" i="19"/>
  <c r="G2052" i="19"/>
  <c r="G2051" i="19"/>
  <c r="G2050" i="19"/>
  <c r="G2049" i="19"/>
  <c r="G2048" i="19"/>
  <c r="G2047" i="19"/>
  <c r="G2046" i="19"/>
  <c r="G2045" i="19"/>
  <c r="G2044" i="19"/>
  <c r="G2043" i="19"/>
  <c r="G2042" i="19"/>
  <c r="G2041" i="19"/>
  <c r="G2040" i="19"/>
  <c r="G2039" i="19"/>
  <c r="G2038" i="19"/>
  <c r="G2037" i="19"/>
  <c r="G2036" i="19"/>
  <c r="G2035" i="19"/>
  <c r="G2034" i="19"/>
  <c r="G2033" i="19"/>
  <c r="G2032" i="19"/>
  <c r="G2031" i="19"/>
  <c r="G2030" i="19"/>
  <c r="G2029" i="19"/>
  <c r="G2028" i="19"/>
  <c r="G2027" i="19"/>
  <c r="G2021" i="19"/>
  <c r="G2020" i="19"/>
  <c r="G2019" i="19"/>
  <c r="G2017" i="19"/>
  <c r="G2015" i="19"/>
  <c r="G2013" i="19"/>
  <c r="G2008" i="19"/>
  <c r="G2007" i="19"/>
  <c r="G2006" i="19"/>
  <c r="G2000" i="19"/>
  <c r="G1999" i="19"/>
  <c r="G1998" i="19"/>
  <c r="G1997" i="19"/>
  <c r="G1996" i="19"/>
  <c r="G1995" i="19"/>
  <c r="G1994" i="19"/>
  <c r="G1993" i="19"/>
  <c r="G1992" i="19"/>
  <c r="G1990" i="19"/>
  <c r="G1988" i="19"/>
  <c r="G1986" i="19"/>
  <c r="G1984" i="19"/>
  <c r="G1982" i="19"/>
  <c r="G1980" i="19"/>
  <c r="G1978" i="19"/>
  <c r="G1976" i="19"/>
  <c r="G1974" i="19"/>
  <c r="G1972" i="19"/>
  <c r="G1970" i="19"/>
  <c r="G1968" i="19"/>
  <c r="G1966" i="19"/>
  <c r="G1964" i="19"/>
  <c r="G1962" i="19"/>
  <c r="G1954" i="19"/>
  <c r="G1953" i="19"/>
  <c r="G1952" i="19"/>
  <c r="G1951" i="19"/>
  <c r="G1950" i="19"/>
  <c r="G1949" i="19"/>
  <c r="G1948" i="19"/>
  <c r="G1947" i="19"/>
  <c r="G1946" i="19"/>
  <c r="G1945" i="19"/>
  <c r="G1944" i="19"/>
  <c r="G1943" i="19"/>
  <c r="G1937" i="19"/>
  <c r="G1936" i="19"/>
  <c r="G1935" i="19"/>
  <c r="G1934" i="19"/>
  <c r="G1933" i="19"/>
  <c r="G1932" i="19"/>
  <c r="G1931" i="19"/>
  <c r="G1930" i="19"/>
  <c r="G1929" i="19"/>
  <c r="G1928" i="19"/>
  <c r="G1927" i="19"/>
  <c r="G1925" i="19"/>
  <c r="G1923" i="19"/>
  <c r="G1921" i="19"/>
  <c r="G1919" i="19"/>
  <c r="G1917" i="19"/>
  <c r="G1915" i="19"/>
  <c r="G1913" i="19"/>
  <c r="G1911" i="19"/>
  <c r="G1909" i="19"/>
  <c r="G1907" i="19"/>
  <c r="G1905" i="19"/>
  <c r="G1903" i="19"/>
  <c r="G1901" i="19"/>
  <c r="G1899" i="19"/>
  <c r="G1897" i="19"/>
  <c r="G1895" i="19"/>
  <c r="G1893" i="19"/>
  <c r="G1891" i="19"/>
  <c r="G1889" i="19"/>
  <c r="G1881" i="19"/>
  <c r="G1880" i="19"/>
  <c r="G1879" i="19"/>
  <c r="G1878" i="19"/>
  <c r="G1877" i="19"/>
  <c r="G1876" i="19"/>
  <c r="G1875" i="19"/>
  <c r="G1874" i="19"/>
  <c r="G1873" i="19"/>
  <c r="G1872" i="19"/>
  <c r="G1871" i="19"/>
  <c r="G1870" i="19"/>
  <c r="G1869" i="19"/>
  <c r="G1868" i="19"/>
  <c r="G1867" i="19"/>
  <c r="G1861" i="19"/>
  <c r="G1860" i="19"/>
  <c r="G1859" i="19"/>
  <c r="G1858" i="19"/>
  <c r="G1857" i="19"/>
  <c r="G1856" i="19"/>
  <c r="G1855" i="19"/>
  <c r="G1854" i="19"/>
  <c r="G1853" i="19"/>
  <c r="G1851" i="19"/>
  <c r="G1849" i="19"/>
  <c r="G1847" i="19"/>
  <c r="G1845" i="19"/>
  <c r="G1843" i="19"/>
  <c r="G1841" i="19"/>
  <c r="G1839" i="19"/>
  <c r="G1837" i="19"/>
  <c r="G1835" i="19"/>
  <c r="G1833" i="19"/>
  <c r="G1831" i="19"/>
  <c r="G1829" i="19"/>
  <c r="G1827" i="19"/>
  <c r="G1825" i="19"/>
  <c r="G1823" i="19"/>
  <c r="G1815" i="19"/>
  <c r="G1814" i="19"/>
  <c r="G1813" i="19"/>
  <c r="G1812" i="19"/>
  <c r="G1811" i="19"/>
  <c r="G1810" i="19"/>
  <c r="G1809" i="19"/>
  <c r="G1808" i="19"/>
  <c r="G1807" i="19"/>
  <c r="G1806" i="19"/>
  <c r="G1805" i="19"/>
  <c r="G1804" i="19"/>
  <c r="G1798" i="19"/>
  <c r="G1797" i="19"/>
  <c r="G1796" i="19"/>
  <c r="G1795" i="19"/>
  <c r="G1794" i="19"/>
  <c r="G1792" i="19"/>
  <c r="G1790" i="19"/>
  <c r="G1788" i="19"/>
  <c r="G1786" i="19"/>
  <c r="G1784" i="19"/>
  <c r="G1782" i="19"/>
  <c r="G1780" i="19"/>
  <c r="G1772" i="19"/>
  <c r="G1771" i="19"/>
  <c r="G1770" i="19"/>
  <c r="G1769" i="19"/>
  <c r="G1768" i="19"/>
  <c r="G1767" i="19"/>
  <c r="G1761" i="19"/>
  <c r="G1760" i="19"/>
  <c r="G1759" i="19"/>
  <c r="G1758" i="19"/>
  <c r="G1757" i="19"/>
  <c r="G1756" i="19"/>
  <c r="G1755" i="19"/>
  <c r="G1754" i="19"/>
  <c r="G1753" i="19"/>
  <c r="G1751" i="19"/>
  <c r="G1749" i="19"/>
  <c r="G1747" i="19"/>
  <c r="G1745" i="19"/>
  <c r="G1743" i="19"/>
  <c r="G1741" i="19"/>
  <c r="G1739" i="19"/>
  <c r="G1737" i="19"/>
  <c r="G1735" i="19"/>
  <c r="G1733" i="19"/>
  <c r="G1731" i="19"/>
  <c r="G1729" i="19"/>
  <c r="G1727" i="19"/>
  <c r="G1725" i="19"/>
  <c r="G1723" i="19"/>
  <c r="G1715" i="19"/>
  <c r="G1714" i="19"/>
  <c r="G1713" i="19"/>
  <c r="G1712" i="19"/>
  <c r="G1711" i="19"/>
  <c r="G1710" i="19"/>
  <c r="G1709" i="19"/>
  <c r="G1708" i="19"/>
  <c r="G1707" i="19"/>
  <c r="G1706" i="19"/>
  <c r="G1705" i="19"/>
  <c r="G1704" i="19"/>
  <c r="G1698" i="19"/>
  <c r="G1697" i="19"/>
  <c r="G1696" i="19"/>
  <c r="G1695" i="19"/>
  <c r="G1694" i="19"/>
  <c r="G1692" i="19"/>
  <c r="G1690" i="19"/>
  <c r="G1688" i="19"/>
  <c r="G1686" i="19"/>
  <c r="G1684" i="19"/>
  <c r="G1682" i="19"/>
  <c r="G1680" i="19"/>
  <c r="G1675" i="19"/>
  <c r="G1674" i="19"/>
  <c r="G1673" i="19"/>
  <c r="G1672" i="19"/>
  <c r="G1671" i="19"/>
  <c r="G1670" i="19"/>
  <c r="G1664" i="19"/>
  <c r="G1663" i="19"/>
  <c r="G1662" i="19"/>
  <c r="G1661" i="19"/>
  <c r="G1660" i="19"/>
  <c r="G1659" i="19"/>
  <c r="G1658" i="19"/>
  <c r="G1657" i="19"/>
  <c r="G1656" i="19"/>
  <c r="G1654" i="19"/>
  <c r="G1652" i="19"/>
  <c r="G1650" i="19"/>
  <c r="G1648" i="19"/>
  <c r="G1646" i="19"/>
  <c r="G1644" i="19"/>
  <c r="G1642" i="19"/>
  <c r="G1640" i="19"/>
  <c r="G1638" i="19"/>
  <c r="G1636" i="19"/>
  <c r="G1634" i="19"/>
  <c r="G1632" i="19"/>
  <c r="G1630" i="19"/>
  <c r="G1628" i="19"/>
  <c r="G1626" i="19"/>
  <c r="G1618" i="19"/>
  <c r="G1617" i="19"/>
  <c r="G1616" i="19"/>
  <c r="G1615" i="19"/>
  <c r="G1614" i="19"/>
  <c r="G1613" i="19"/>
  <c r="G1612" i="19"/>
  <c r="G1611" i="19"/>
  <c r="G1610" i="19"/>
  <c r="G1609" i="19"/>
  <c r="G1608" i="19"/>
  <c r="G1607" i="19"/>
  <c r="G1606" i="19"/>
  <c r="G1605" i="19"/>
  <c r="G1604" i="19"/>
  <c r="G1603" i="19"/>
  <c r="G1602" i="19"/>
  <c r="G1601" i="19"/>
  <c r="G1600" i="19"/>
  <c r="G1599" i="19"/>
  <c r="G1598" i="19"/>
  <c r="G1596" i="19"/>
  <c r="G1594" i="19"/>
  <c r="G1592" i="19"/>
  <c r="G1590" i="19"/>
  <c r="G1588" i="19"/>
  <c r="G1586" i="19"/>
  <c r="G1584" i="19"/>
  <c r="G1582" i="19"/>
  <c r="G1580" i="19"/>
  <c r="G1578" i="19"/>
  <c r="G1576" i="19"/>
  <c r="G1574" i="19"/>
  <c r="G1572" i="19"/>
  <c r="G1570" i="19"/>
  <c r="G1568" i="19"/>
  <c r="G1560" i="19"/>
  <c r="G1559" i="19"/>
  <c r="G1558" i="19"/>
  <c r="G1557" i="19"/>
  <c r="G1556" i="19"/>
  <c r="G1555" i="19"/>
  <c r="G1554" i="19"/>
  <c r="G1553" i="19"/>
  <c r="G1552" i="19"/>
  <c r="G1551" i="19"/>
  <c r="G1550" i="19"/>
  <c r="G1549" i="19"/>
  <c r="G1535" i="19"/>
  <c r="G1534" i="19"/>
  <c r="G1533" i="19"/>
  <c r="G1532" i="19"/>
  <c r="G1531" i="19"/>
  <c r="G1530" i="19"/>
  <c r="G1529" i="19"/>
  <c r="G1528" i="19"/>
  <c r="G1527" i="19"/>
  <c r="G1526" i="19"/>
  <c r="G1525" i="19"/>
  <c r="G1524" i="19"/>
  <c r="G1523" i="19"/>
  <c r="G1522" i="19"/>
  <c r="G1521" i="19"/>
  <c r="G1520" i="19"/>
  <c r="G1519" i="19"/>
  <c r="G1518" i="19"/>
  <c r="G1517" i="19"/>
  <c r="G1515" i="19"/>
  <c r="G1513" i="19"/>
  <c r="G1511" i="19"/>
  <c r="G1509" i="19"/>
  <c r="G1507" i="19"/>
  <c r="G1505" i="19"/>
  <c r="G1503" i="19"/>
  <c r="G1501" i="19"/>
  <c r="G1499" i="19"/>
  <c r="G1497" i="19"/>
  <c r="G1495" i="19"/>
  <c r="G1493" i="19"/>
  <c r="G1491" i="19"/>
  <c r="G1489" i="19"/>
  <c r="G1487" i="19"/>
  <c r="G1485" i="19"/>
  <c r="G1483" i="19"/>
  <c r="G1481" i="19"/>
  <c r="G1479" i="19"/>
  <c r="G1477" i="19"/>
  <c r="G1475" i="19"/>
  <c r="G1473" i="19"/>
  <c r="G1471" i="19"/>
  <c r="G1469" i="19"/>
  <c r="G1467" i="19"/>
  <c r="G1465" i="19"/>
  <c r="G1463" i="19"/>
  <c r="G1461" i="19"/>
  <c r="G1459" i="19"/>
  <c r="G1457" i="19"/>
  <c r="G1455" i="19"/>
  <c r="G1453" i="19"/>
  <c r="G1451" i="19"/>
  <c r="G1449" i="19"/>
  <c r="G1447" i="19"/>
  <c r="G1436" i="19"/>
  <c r="G1435" i="19"/>
  <c r="G1434" i="19"/>
  <c r="G1433" i="19"/>
  <c r="G1432" i="19"/>
  <c r="G1431" i="19"/>
  <c r="G1430" i="19"/>
  <c r="G1429" i="19"/>
  <c r="G1428" i="19"/>
  <c r="G1427" i="19"/>
  <c r="G1426" i="19"/>
  <c r="G1425" i="19"/>
  <c r="G1424" i="19"/>
  <c r="G1423" i="19"/>
  <c r="G1422" i="19"/>
  <c r="G1421" i="19"/>
  <c r="G1420" i="19"/>
  <c r="G1419" i="19"/>
  <c r="G1418" i="19"/>
  <c r="G1417" i="19"/>
  <c r="G1416" i="19"/>
  <c r="G1415" i="19"/>
  <c r="G1414" i="19"/>
  <c r="G1413" i="19"/>
  <c r="G1412" i="19"/>
  <c r="G1411" i="19"/>
  <c r="G1410" i="19"/>
  <c r="G1409" i="19"/>
  <c r="G1408" i="19"/>
  <c r="G1407" i="19"/>
  <c r="G1406" i="19"/>
  <c r="G1405" i="19"/>
  <c r="G1404" i="19"/>
  <c r="G1403" i="19"/>
  <c r="G1402" i="19"/>
  <c r="G1401" i="19"/>
  <c r="G1400" i="19"/>
  <c r="G1399" i="19"/>
  <c r="G1398" i="19"/>
  <c r="G1397" i="19"/>
  <c r="G1395" i="19"/>
  <c r="G1393" i="19"/>
  <c r="G1391" i="19"/>
  <c r="G1389" i="19"/>
  <c r="G1387" i="19"/>
  <c r="G1385" i="19"/>
  <c r="G1383" i="19"/>
  <c r="G1381" i="19"/>
  <c r="G1379" i="19"/>
  <c r="G1377" i="19"/>
  <c r="G1375" i="19"/>
  <c r="G1373" i="19"/>
  <c r="G1371" i="19"/>
  <c r="G1369" i="19"/>
  <c r="G1367" i="19"/>
  <c r="G1365" i="19"/>
  <c r="G1363" i="19"/>
  <c r="G1361" i="19"/>
  <c r="G1359" i="19"/>
  <c r="G1357" i="19"/>
  <c r="G1355" i="19"/>
  <c r="G1353" i="19"/>
  <c r="G1351" i="19"/>
  <c r="G1343" i="19"/>
  <c r="G1342" i="19"/>
  <c r="G1341" i="19"/>
  <c r="G1340" i="19"/>
  <c r="G1339" i="19"/>
  <c r="G1338" i="19"/>
  <c r="G1337" i="19"/>
  <c r="G1336" i="19"/>
  <c r="G1335" i="19"/>
  <c r="G1334" i="19"/>
  <c r="G1333" i="19"/>
  <c r="G1332" i="19"/>
  <c r="G1331" i="19"/>
  <c r="G1330" i="19"/>
  <c r="G1329" i="19"/>
  <c r="G1328" i="19"/>
  <c r="G1327" i="19"/>
  <c r="G1326" i="19"/>
  <c r="G1315" i="19"/>
  <c r="G1314" i="19"/>
  <c r="G1313" i="19"/>
  <c r="G1312" i="19"/>
  <c r="G1311" i="19"/>
  <c r="G1310" i="19"/>
  <c r="G1309" i="19"/>
  <c r="G1307" i="19"/>
  <c r="G1305" i="19"/>
  <c r="G1303" i="19"/>
  <c r="G1301" i="19"/>
  <c r="G1299" i="19"/>
  <c r="G1297" i="19"/>
  <c r="G1295" i="19"/>
  <c r="G1293" i="19"/>
  <c r="G1291" i="19"/>
  <c r="G1289" i="19"/>
  <c r="G1287" i="19"/>
  <c r="G1279" i="19"/>
  <c r="G1278" i="19"/>
  <c r="G1277" i="19"/>
  <c r="G1276" i="19"/>
  <c r="G1275" i="19"/>
  <c r="G1274" i="19"/>
  <c r="G1273" i="19"/>
  <c r="G1272" i="19"/>
  <c r="G1271" i="19"/>
  <c r="G1265" i="19"/>
  <c r="G1264" i="19"/>
  <c r="G1263" i="19"/>
  <c r="G1262" i="19"/>
  <c r="G1261" i="19"/>
  <c r="G1260" i="19"/>
  <c r="G1259" i="19"/>
  <c r="G1258" i="19"/>
  <c r="G1257" i="19"/>
  <c r="G1255" i="19"/>
  <c r="G1253" i="19"/>
  <c r="G1251" i="19"/>
  <c r="G1249" i="19"/>
  <c r="G1247" i="19"/>
  <c r="G1245" i="19"/>
  <c r="G1243" i="19"/>
  <c r="G1241" i="19"/>
  <c r="G1239" i="19"/>
  <c r="G1237" i="19"/>
  <c r="G1235" i="19"/>
  <c r="G1233" i="19"/>
  <c r="G1231" i="19"/>
  <c r="G1229" i="19"/>
  <c r="G1227" i="19"/>
  <c r="G1219" i="19"/>
  <c r="G1218" i="19"/>
  <c r="G1217" i="19"/>
  <c r="G1216" i="19"/>
  <c r="G1215" i="19"/>
  <c r="G1214" i="19"/>
  <c r="G1213" i="19"/>
  <c r="G1212" i="19"/>
  <c r="G1211" i="19"/>
  <c r="G1210" i="19"/>
  <c r="G1209" i="19"/>
  <c r="G1208" i="19"/>
  <c r="G1202" i="19"/>
  <c r="G1201" i="19"/>
  <c r="G1200" i="19"/>
  <c r="G1199" i="19"/>
  <c r="G1198" i="19"/>
  <c r="G1197" i="19"/>
  <c r="G1196" i="19"/>
  <c r="G1195" i="19"/>
  <c r="G1194" i="19"/>
  <c r="G1193" i="19"/>
  <c r="G1192" i="19"/>
  <c r="G1191" i="19"/>
  <c r="G1190" i="19"/>
  <c r="G1189" i="19"/>
  <c r="G1188" i="19"/>
  <c r="G1186" i="19"/>
  <c r="G1184" i="19"/>
  <c r="G1182" i="19"/>
  <c r="G1180" i="19"/>
  <c r="G1178" i="19"/>
  <c r="G1176" i="19"/>
  <c r="G1174" i="19"/>
  <c r="G1172" i="19"/>
  <c r="G1170" i="19"/>
  <c r="G1168" i="19"/>
  <c r="G1166" i="19"/>
  <c r="G1164" i="19"/>
  <c r="G1162" i="19"/>
  <c r="G1160" i="19"/>
  <c r="G1158" i="19"/>
  <c r="G1156" i="19"/>
  <c r="G1154" i="19"/>
  <c r="G1152" i="19"/>
  <c r="G1150" i="19"/>
  <c r="G1148" i="19"/>
  <c r="G1146" i="19"/>
  <c r="G1144" i="19"/>
  <c r="G1142" i="19"/>
  <c r="G1140" i="19"/>
  <c r="G1138" i="19"/>
  <c r="G1136" i="19"/>
  <c r="G1134" i="19"/>
  <c r="G1126" i="19"/>
  <c r="G1125" i="19"/>
  <c r="G1124" i="19"/>
  <c r="G1123" i="19"/>
  <c r="G1122" i="19"/>
  <c r="G1121" i="19"/>
  <c r="G1120" i="19"/>
  <c r="G1119" i="19"/>
  <c r="G1118" i="19"/>
  <c r="G1117" i="19"/>
  <c r="G1116" i="19"/>
  <c r="G1115" i="19"/>
  <c r="G1114" i="19"/>
  <c r="G1113" i="19"/>
  <c r="G1112" i="19"/>
  <c r="G1111" i="19"/>
  <c r="G1110" i="19"/>
  <c r="G1109" i="19"/>
  <c r="G1108" i="19"/>
  <c r="G1107" i="19"/>
  <c r="G1106" i="19"/>
  <c r="G1105" i="19"/>
  <c r="G1104" i="19"/>
  <c r="G1103" i="19"/>
  <c r="G1102" i="19"/>
  <c r="G1101" i="19"/>
  <c r="G1100" i="19"/>
  <c r="G1099" i="19"/>
  <c r="G1098" i="19"/>
  <c r="G1097" i="19"/>
  <c r="G1096" i="19"/>
  <c r="G1095" i="19"/>
  <c r="G1094" i="19"/>
  <c r="G1093" i="19"/>
  <c r="G1091" i="19"/>
  <c r="G1089" i="19"/>
  <c r="G1087" i="19"/>
  <c r="G1085" i="19"/>
  <c r="G1083" i="19"/>
  <c r="G1081" i="19"/>
  <c r="G1079" i="19"/>
  <c r="G1077" i="19"/>
  <c r="G1075" i="19"/>
  <c r="G1073" i="19"/>
  <c r="G1071" i="19"/>
  <c r="G1069" i="19"/>
  <c r="G1067" i="19"/>
  <c r="G1065" i="19"/>
  <c r="G1063" i="19"/>
  <c r="G1061" i="19"/>
  <c r="G1059" i="19"/>
  <c r="G1057" i="19"/>
  <c r="G1055" i="19"/>
  <c r="G1053" i="19"/>
  <c r="G1051" i="19"/>
  <c r="G1049" i="19"/>
  <c r="G1047" i="19"/>
  <c r="G1039" i="19"/>
  <c r="G1038" i="19"/>
  <c r="G1037" i="19"/>
  <c r="G1036" i="19"/>
  <c r="G1035" i="19"/>
  <c r="G1034" i="19"/>
  <c r="G1033" i="19"/>
  <c r="G1032" i="19"/>
  <c r="G1031" i="19"/>
  <c r="G1030" i="19"/>
  <c r="G1029" i="19"/>
  <c r="G1028" i="19"/>
  <c r="G1027" i="19"/>
  <c r="G1026" i="19"/>
  <c r="G1025" i="19"/>
  <c r="G1024" i="19"/>
  <c r="G1023" i="19"/>
  <c r="G1022" i="19"/>
  <c r="G1021" i="19"/>
  <c r="G1020" i="19"/>
  <c r="G1019" i="19"/>
  <c r="G1018" i="19"/>
  <c r="G1017" i="19"/>
  <c r="G1016" i="19"/>
  <c r="G1015" i="19"/>
  <c r="G1014" i="19"/>
  <c r="G1013" i="19"/>
  <c r="G1012" i="19"/>
  <c r="G1011" i="19"/>
  <c r="G1010" i="19"/>
  <c r="G1009" i="19"/>
  <c r="G1008" i="19"/>
  <c r="G1007" i="19"/>
  <c r="G1006" i="19"/>
  <c r="G1005" i="19"/>
  <c r="G1004" i="19"/>
  <c r="G1003" i="19"/>
  <c r="G1001" i="19"/>
  <c r="G999" i="19"/>
  <c r="G997" i="19"/>
  <c r="G995" i="19"/>
  <c r="G993" i="19"/>
  <c r="G991" i="19"/>
  <c r="G989" i="19"/>
  <c r="G987" i="19"/>
  <c r="G985" i="19"/>
  <c r="G983" i="19"/>
  <c r="G981" i="19"/>
  <c r="G979" i="19"/>
  <c r="G977" i="19"/>
  <c r="G975" i="19"/>
  <c r="G973" i="19"/>
  <c r="G971" i="19"/>
  <c r="G969" i="19"/>
  <c r="G967" i="19"/>
  <c r="G965" i="19"/>
  <c r="G963" i="19"/>
  <c r="G961" i="19"/>
  <c r="G959" i="19"/>
  <c r="G957" i="19"/>
  <c r="G955" i="19"/>
  <c r="G953" i="19"/>
  <c r="G951" i="19"/>
  <c r="G949" i="19"/>
  <c r="G947" i="19"/>
  <c r="G945" i="19"/>
  <c r="G943" i="19"/>
  <c r="G941" i="19"/>
  <c r="G939" i="19"/>
  <c r="G937" i="19"/>
  <c r="G935" i="19"/>
  <c r="G933" i="19"/>
  <c r="G925" i="19"/>
  <c r="G924" i="19"/>
  <c r="G923" i="19"/>
  <c r="G922" i="19"/>
  <c r="G921" i="19"/>
  <c r="G920" i="19"/>
  <c r="G919" i="19"/>
  <c r="G918" i="19"/>
  <c r="G917" i="19"/>
  <c r="G916" i="19"/>
  <c r="G915" i="19"/>
  <c r="G914" i="19"/>
  <c r="G913" i="19"/>
  <c r="G912" i="19"/>
  <c r="G911" i="19"/>
  <c r="G910" i="19"/>
  <c r="G909" i="19"/>
  <c r="G908" i="19"/>
  <c r="G907" i="19"/>
  <c r="G906" i="19"/>
  <c r="G905" i="19"/>
  <c r="G904" i="19"/>
  <c r="G903" i="19"/>
  <c r="G902" i="19"/>
  <c r="G901" i="19"/>
  <c r="G900" i="19"/>
  <c r="G899" i="19"/>
  <c r="G883" i="19"/>
  <c r="G882" i="19"/>
  <c r="G881" i="19"/>
  <c r="G880" i="19"/>
  <c r="G879" i="19"/>
  <c r="G878" i="19"/>
  <c r="G877" i="19"/>
  <c r="G876" i="19"/>
  <c r="G875" i="19"/>
  <c r="G874" i="19"/>
  <c r="G873" i="19"/>
  <c r="G872" i="19"/>
  <c r="G871" i="19"/>
  <c r="G869" i="19"/>
  <c r="G867" i="19"/>
  <c r="G865" i="19"/>
  <c r="G863" i="19"/>
  <c r="G861" i="19"/>
  <c r="G859" i="19"/>
  <c r="G857" i="19"/>
  <c r="G855" i="19"/>
  <c r="G853" i="19"/>
  <c r="G851" i="19"/>
  <c r="G849" i="19"/>
  <c r="G847" i="19"/>
  <c r="G845" i="19"/>
  <c r="G843" i="19"/>
  <c r="G841" i="19"/>
  <c r="G839" i="19"/>
  <c r="G837" i="19"/>
  <c r="G835" i="19"/>
  <c r="G833" i="19"/>
  <c r="G831" i="19"/>
  <c r="G829" i="19"/>
  <c r="G827" i="19"/>
  <c r="G825" i="19"/>
  <c r="G817" i="19"/>
  <c r="G816" i="19"/>
  <c r="G815" i="19"/>
  <c r="G814" i="19"/>
  <c r="G813" i="19"/>
  <c r="G812" i="19"/>
  <c r="G811" i="19"/>
  <c r="G810" i="19"/>
  <c r="G809" i="19"/>
  <c r="G808" i="19"/>
  <c r="G807" i="19"/>
  <c r="G806" i="19"/>
  <c r="G805" i="19"/>
  <c r="G804" i="19"/>
  <c r="G803" i="19"/>
  <c r="G802" i="19"/>
  <c r="G801" i="19"/>
  <c r="G800" i="19"/>
  <c r="G791" i="19"/>
  <c r="G790" i="19"/>
  <c r="G789" i="19"/>
  <c r="G788" i="19"/>
  <c r="G787" i="19"/>
  <c r="G785" i="19"/>
  <c r="G783" i="19"/>
  <c r="G781" i="19"/>
  <c r="G779" i="19"/>
  <c r="G777" i="19"/>
  <c r="G775" i="19"/>
  <c r="G773" i="19"/>
  <c r="G765" i="19"/>
  <c r="G764" i="19"/>
  <c r="G763" i="19"/>
  <c r="G762" i="19"/>
  <c r="G761" i="19"/>
  <c r="G760" i="19"/>
  <c r="G754" i="19"/>
  <c r="G753" i="19"/>
  <c r="G752" i="19"/>
  <c r="G751" i="19"/>
  <c r="G750" i="19"/>
  <c r="G749" i="19"/>
  <c r="G748" i="19"/>
  <c r="G747" i="19"/>
  <c r="G746" i="19"/>
  <c r="G744" i="19"/>
  <c r="G742" i="19"/>
  <c r="G740" i="19"/>
  <c r="G738" i="19"/>
  <c r="G736" i="19"/>
  <c r="G734" i="19"/>
  <c r="G732" i="19"/>
  <c r="G730" i="19"/>
  <c r="G728" i="19"/>
  <c r="G726" i="19"/>
  <c r="G724" i="19"/>
  <c r="G722" i="19"/>
  <c r="G720" i="19"/>
  <c r="G718" i="19"/>
  <c r="G716" i="19"/>
  <c r="G708" i="19"/>
  <c r="G707" i="19"/>
  <c r="G706" i="19"/>
  <c r="G705" i="19"/>
  <c r="G704" i="19"/>
  <c r="G703" i="19"/>
  <c r="G702" i="19"/>
  <c r="G701" i="19"/>
  <c r="G700" i="19"/>
  <c r="G699" i="19"/>
  <c r="G698" i="19"/>
  <c r="G697" i="19"/>
  <c r="G691" i="19"/>
  <c r="G690" i="19"/>
  <c r="G689" i="19"/>
  <c r="G688" i="19"/>
  <c r="G687" i="19"/>
  <c r="G686" i="19"/>
  <c r="G685" i="19"/>
  <c r="G684" i="19"/>
  <c r="G683" i="19"/>
  <c r="G682" i="19"/>
  <c r="G681" i="19"/>
  <c r="G680" i="19"/>
  <c r="G679" i="19"/>
  <c r="G677" i="19"/>
  <c r="G675" i="19"/>
  <c r="G673" i="19"/>
  <c r="G671" i="19"/>
  <c r="G669" i="19"/>
  <c r="G667" i="19"/>
  <c r="G665" i="19"/>
  <c r="G663" i="19"/>
  <c r="G661" i="19"/>
  <c r="G659" i="19"/>
  <c r="G657" i="19"/>
  <c r="G655" i="19"/>
  <c r="G653" i="19"/>
  <c r="G651" i="19"/>
  <c r="G649" i="19"/>
  <c r="G647" i="19"/>
  <c r="G645" i="19"/>
  <c r="G643" i="19"/>
  <c r="G641" i="19"/>
  <c r="G639" i="19"/>
  <c r="G637" i="19"/>
  <c r="G635" i="19"/>
  <c r="G633" i="19"/>
  <c r="G625" i="19"/>
  <c r="G624" i="19"/>
  <c r="G623" i="19"/>
  <c r="G622" i="19"/>
  <c r="G621" i="19"/>
  <c r="G620" i="19"/>
  <c r="G619" i="19"/>
  <c r="G618" i="19"/>
  <c r="G617" i="19"/>
  <c r="G616" i="19"/>
  <c r="G615" i="19"/>
  <c r="G614" i="19"/>
  <c r="G613" i="19"/>
  <c r="G612" i="19"/>
  <c r="G611" i="19"/>
  <c r="G610" i="19"/>
  <c r="G609" i="19"/>
  <c r="G608" i="19"/>
  <c r="G607" i="19"/>
  <c r="G606" i="19"/>
  <c r="G605" i="19"/>
  <c r="G604" i="19"/>
  <c r="G603" i="19"/>
  <c r="G602" i="19"/>
  <c r="G601" i="19"/>
  <c r="G600" i="19"/>
  <c r="G599" i="19"/>
  <c r="G598" i="19"/>
  <c r="G597" i="19"/>
  <c r="G596" i="19"/>
  <c r="G595" i="19"/>
  <c r="G593" i="19"/>
  <c r="G591" i="19"/>
  <c r="G589" i="19"/>
  <c r="G587" i="19"/>
  <c r="G585" i="19"/>
  <c r="G583" i="19"/>
  <c r="G581" i="19"/>
  <c r="G579" i="19"/>
  <c r="G577" i="19"/>
  <c r="G575" i="19"/>
  <c r="G573" i="19"/>
  <c r="G571" i="19"/>
  <c r="G569" i="19"/>
  <c r="G567" i="19"/>
  <c r="G565" i="19"/>
  <c r="G563" i="19"/>
  <c r="G561" i="19"/>
  <c r="G559" i="19"/>
  <c r="G557" i="19"/>
  <c r="G555" i="19"/>
  <c r="G553" i="19"/>
  <c r="G551" i="19"/>
  <c r="G549" i="19"/>
  <c r="G544" i="19"/>
  <c r="G543" i="19"/>
  <c r="G542" i="19"/>
  <c r="G541" i="19"/>
  <c r="G540" i="19"/>
  <c r="G539" i="19"/>
  <c r="G538" i="19"/>
  <c r="G537" i="19"/>
  <c r="G536" i="19"/>
  <c r="G535" i="19"/>
  <c r="G534" i="19"/>
  <c r="G533" i="19"/>
  <c r="G532" i="19"/>
  <c r="G531" i="19"/>
  <c r="G530" i="19"/>
  <c r="G529" i="19"/>
  <c r="G528" i="19"/>
  <c r="G527" i="19"/>
  <c r="G516" i="19"/>
  <c r="G515" i="19"/>
  <c r="G514" i="19"/>
  <c r="G512" i="19"/>
  <c r="G510" i="19"/>
  <c r="G508" i="19"/>
  <c r="G503" i="19"/>
  <c r="G502" i="19"/>
  <c r="G501" i="19"/>
  <c r="G500" i="19"/>
  <c r="G499" i="19"/>
  <c r="G498" i="19"/>
  <c r="G497" i="19"/>
  <c r="G496" i="19"/>
  <c r="G495" i="19"/>
  <c r="G494" i="19"/>
  <c r="G492" i="19"/>
  <c r="G490" i="19"/>
  <c r="G488" i="19"/>
  <c r="G486" i="19"/>
  <c r="G484" i="19"/>
  <c r="G482" i="19"/>
  <c r="G480" i="19"/>
  <c r="G478" i="19"/>
  <c r="G476" i="19"/>
  <c r="G474" i="19"/>
  <c r="G472" i="19"/>
  <c r="G464" i="19"/>
  <c r="G463" i="19"/>
  <c r="G462" i="19"/>
  <c r="G461" i="19"/>
  <c r="G460" i="19"/>
  <c r="G459" i="19"/>
  <c r="G458" i="19"/>
  <c r="G457" i="19"/>
  <c r="G456" i="19"/>
  <c r="G445" i="19"/>
  <c r="G444" i="19"/>
  <c r="G443" i="19"/>
  <c r="G441" i="19"/>
  <c r="G439" i="19"/>
  <c r="G437" i="19"/>
  <c r="G432" i="19"/>
  <c r="G431" i="19"/>
  <c r="G430" i="19"/>
  <c r="G424" i="19"/>
  <c r="G423" i="19"/>
  <c r="G422" i="19"/>
  <c r="G421" i="19"/>
  <c r="G420" i="19"/>
  <c r="G419" i="19"/>
  <c r="G418" i="19"/>
  <c r="G417" i="19"/>
  <c r="G416" i="19"/>
  <c r="G415" i="19"/>
  <c r="G414" i="19"/>
  <c r="G413" i="19"/>
  <c r="G412" i="19"/>
  <c r="G410" i="19"/>
  <c r="G408" i="19"/>
  <c r="G406" i="19"/>
  <c r="G404" i="19"/>
  <c r="G402" i="19"/>
  <c r="G400" i="19"/>
  <c r="G398" i="19"/>
  <c r="G396" i="19"/>
  <c r="G394" i="19"/>
  <c r="G392" i="19"/>
  <c r="G390" i="19"/>
  <c r="G388" i="19"/>
  <c r="G386" i="19"/>
  <c r="G384" i="19"/>
  <c r="G382" i="19"/>
  <c r="G380" i="19"/>
  <c r="G378" i="19"/>
  <c r="G376" i="19"/>
  <c r="G374" i="19"/>
  <c r="G372" i="19"/>
  <c r="G370" i="19"/>
  <c r="G368" i="19"/>
  <c r="G366" i="19"/>
  <c r="G358" i="19"/>
  <c r="G357" i="19"/>
  <c r="G356" i="19"/>
  <c r="G355" i="19"/>
  <c r="G354" i="19"/>
  <c r="G353" i="19"/>
  <c r="G352" i="19"/>
  <c r="G351" i="19"/>
  <c r="G350" i="19"/>
  <c r="G349" i="19"/>
  <c r="G348" i="19"/>
  <c r="G347" i="19"/>
  <c r="G346" i="19"/>
  <c r="G345" i="19"/>
  <c r="G344" i="19"/>
  <c r="G343" i="19"/>
  <c r="G342" i="19"/>
  <c r="G341" i="19"/>
  <c r="G340" i="19"/>
  <c r="G339" i="19"/>
  <c r="G338" i="19"/>
  <c r="G337" i="19"/>
  <c r="G336" i="19"/>
  <c r="G335" i="19"/>
  <c r="G334" i="19"/>
  <c r="G333" i="19"/>
  <c r="G332" i="19"/>
  <c r="G330" i="19"/>
  <c r="G328" i="19"/>
  <c r="G326" i="19"/>
  <c r="G324" i="19"/>
  <c r="G322" i="19"/>
  <c r="G320" i="19"/>
  <c r="G318" i="19"/>
  <c r="G316" i="19"/>
  <c r="G314" i="19"/>
  <c r="G312" i="19"/>
  <c r="G310" i="19"/>
  <c r="G308" i="19"/>
  <c r="G306" i="19"/>
  <c r="G304" i="19"/>
  <c r="G302" i="19"/>
  <c r="G294" i="19"/>
  <c r="G293" i="19"/>
  <c r="G292" i="19"/>
  <c r="G291" i="19"/>
  <c r="G290" i="19"/>
  <c r="G289" i="19"/>
  <c r="G288" i="19"/>
  <c r="G287" i="19"/>
  <c r="G286" i="19"/>
  <c r="G285" i="19"/>
  <c r="G284" i="19"/>
  <c r="G283" i="19"/>
  <c r="G272" i="19"/>
  <c r="G271" i="19"/>
  <c r="G270" i="19"/>
  <c r="G269" i="19"/>
  <c r="G262" i="19"/>
  <c r="G260" i="19"/>
  <c r="G258" i="19"/>
  <c r="G256" i="19"/>
  <c r="G254" i="19"/>
  <c r="G252" i="19"/>
  <c r="G250" i="19"/>
  <c r="G248" i="19"/>
  <c r="G245" i="19"/>
  <c r="G243" i="19"/>
  <c r="G241" i="19"/>
  <c r="G239" i="19"/>
  <c r="G237" i="19"/>
  <c r="G235" i="19"/>
  <c r="G233" i="19"/>
  <c r="G231" i="19"/>
  <c r="G222" i="19"/>
  <c r="G221" i="19"/>
  <c r="G220" i="19"/>
  <c r="G219" i="19"/>
  <c r="G218" i="19"/>
  <c r="G217" i="19"/>
  <c r="G216" i="19"/>
  <c r="G215" i="19"/>
  <c r="G213" i="19"/>
  <c r="G212" i="19"/>
  <c r="G211" i="19"/>
  <c r="G210" i="19"/>
  <c r="G209" i="19"/>
  <c r="G208" i="19"/>
  <c r="G207" i="19"/>
  <c r="G206" i="19"/>
  <c r="G205" i="19"/>
  <c r="G203" i="19"/>
  <c r="G201" i="19"/>
  <c r="G199" i="19"/>
  <c r="G197" i="19"/>
  <c r="G195" i="19"/>
  <c r="G193" i="19"/>
  <c r="G191" i="19"/>
  <c r="G183" i="19"/>
  <c r="G182" i="19"/>
  <c r="G181" i="19"/>
  <c r="G180" i="19"/>
  <c r="G179" i="19"/>
  <c r="G178" i="19"/>
  <c r="G169" i="19"/>
  <c r="G168" i="19"/>
  <c r="G167" i="19"/>
  <c r="G165" i="19"/>
  <c r="G163" i="19"/>
  <c r="G161" i="19"/>
  <c r="G156" i="19"/>
  <c r="G155" i="19"/>
  <c r="G154" i="19"/>
  <c r="G153" i="19"/>
  <c r="G152" i="19"/>
  <c r="G151" i="19"/>
  <c r="G149" i="19"/>
  <c r="G147" i="19"/>
  <c r="G145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7" i="19"/>
  <c r="G125" i="19"/>
  <c r="G123" i="19"/>
  <c r="G121" i="19"/>
  <c r="G119" i="19"/>
  <c r="G117" i="19"/>
  <c r="G115" i="19"/>
  <c r="G113" i="19"/>
  <c r="G111" i="19"/>
  <c r="G109" i="19"/>
  <c r="G107" i="19"/>
  <c r="G105" i="19"/>
  <c r="G103" i="19"/>
  <c r="G101" i="19"/>
  <c r="G99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69" i="19"/>
  <c r="G67" i="19"/>
  <c r="G65" i="19"/>
  <c r="G63" i="19"/>
  <c r="G61" i="19"/>
  <c r="G59" i="19"/>
  <c r="G57" i="19"/>
  <c r="G55" i="19"/>
  <c r="G53" i="19"/>
  <c r="G51" i="19"/>
  <c r="G49" i="19"/>
  <c r="G47" i="19"/>
  <c r="G45" i="19"/>
  <c r="G43" i="19"/>
  <c r="G41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O3" i="23" l="1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2" i="23"/>
  <c r="J18" i="23"/>
  <c r="G16" i="23"/>
  <c r="C3" i="23"/>
  <c r="G3" i="23" s="1"/>
  <c r="C4" i="23"/>
  <c r="G4" i="23" s="1"/>
  <c r="C5" i="23"/>
  <c r="G5" i="23" s="1"/>
  <c r="C6" i="23"/>
  <c r="G6" i="23" s="1"/>
  <c r="C7" i="23"/>
  <c r="G7" i="23" s="1"/>
  <c r="C8" i="23"/>
  <c r="G8" i="23" s="1"/>
  <c r="C9" i="23"/>
  <c r="G9" i="23" s="1"/>
  <c r="C10" i="23"/>
  <c r="G10" i="23" s="1"/>
  <c r="C11" i="23"/>
  <c r="G11" i="23" s="1"/>
  <c r="C12" i="23"/>
  <c r="G12" i="23" s="1"/>
  <c r="C13" i="23"/>
  <c r="G13" i="23" s="1"/>
  <c r="C14" i="23"/>
  <c r="G14" i="23" s="1"/>
  <c r="C15" i="23"/>
  <c r="G15" i="23" s="1"/>
  <c r="C16" i="23"/>
  <c r="C17" i="23"/>
  <c r="G17" i="23" s="1"/>
  <c r="C18" i="23"/>
  <c r="G18" i="23" s="1"/>
  <c r="C19" i="23"/>
  <c r="G19" i="23" s="1"/>
  <c r="C20" i="23"/>
  <c r="G20" i="23" s="1"/>
  <c r="C21" i="23"/>
  <c r="G21" i="23" s="1"/>
  <c r="C22" i="23"/>
  <c r="G22" i="23" s="1"/>
  <c r="C23" i="23"/>
  <c r="G23" i="23" s="1"/>
  <c r="C24" i="23"/>
  <c r="G24" i="23" s="1"/>
  <c r="C25" i="23"/>
  <c r="G25" i="23" s="1"/>
  <c r="C26" i="23"/>
  <c r="G26" i="23" s="1"/>
  <c r="C27" i="23"/>
  <c r="G27" i="23" s="1"/>
  <c r="C28" i="23"/>
  <c r="G28" i="23" s="1"/>
  <c r="C29" i="23"/>
  <c r="G29" i="23" s="1"/>
  <c r="C30" i="23"/>
  <c r="G30" i="23" s="1"/>
  <c r="C31" i="23"/>
  <c r="G31" i="23" s="1"/>
  <c r="C32" i="23"/>
  <c r="G32" i="23" s="1"/>
  <c r="C33" i="23"/>
  <c r="G33" i="23" s="1"/>
  <c r="C34" i="23"/>
  <c r="G34" i="23" s="1"/>
  <c r="C35" i="23"/>
  <c r="G35" i="23" s="1"/>
  <c r="C2" i="23"/>
  <c r="G2" i="23" s="1"/>
  <c r="E3" i="23"/>
  <c r="J3" i="23" s="1"/>
  <c r="E4" i="23"/>
  <c r="J4" i="23" s="1"/>
  <c r="E5" i="23"/>
  <c r="J5" i="23" s="1"/>
  <c r="E6" i="23"/>
  <c r="J6" i="23" s="1"/>
  <c r="E7" i="23"/>
  <c r="J7" i="23" s="1"/>
  <c r="E8" i="23"/>
  <c r="J8" i="23" s="1"/>
  <c r="E9" i="23"/>
  <c r="J9" i="23" s="1"/>
  <c r="E10" i="23"/>
  <c r="J10" i="23" s="1"/>
  <c r="E11" i="23"/>
  <c r="J11" i="23" s="1"/>
  <c r="E12" i="23"/>
  <c r="J12" i="23" s="1"/>
  <c r="E13" i="23"/>
  <c r="J13" i="23" s="1"/>
  <c r="E14" i="23"/>
  <c r="J14" i="23" s="1"/>
  <c r="E15" i="23"/>
  <c r="J15" i="23" s="1"/>
  <c r="E16" i="23"/>
  <c r="J16" i="23" s="1"/>
  <c r="E17" i="23"/>
  <c r="J17" i="23" s="1"/>
  <c r="E18" i="23"/>
  <c r="F18" i="23" s="1"/>
  <c r="E19" i="23"/>
  <c r="J19" i="23" s="1"/>
  <c r="E20" i="23"/>
  <c r="J20" i="23" s="1"/>
  <c r="E21" i="23"/>
  <c r="J21" i="23" s="1"/>
  <c r="E22" i="23"/>
  <c r="J22" i="23" s="1"/>
  <c r="E23" i="23"/>
  <c r="J23" i="23" s="1"/>
  <c r="E24" i="23"/>
  <c r="J24" i="23" s="1"/>
  <c r="E25" i="23"/>
  <c r="J25" i="23" s="1"/>
  <c r="E26" i="23"/>
  <c r="J26" i="23" s="1"/>
  <c r="E27" i="23"/>
  <c r="J27" i="23" s="1"/>
  <c r="E28" i="23"/>
  <c r="J28" i="23" s="1"/>
  <c r="E29" i="23"/>
  <c r="J29" i="23" s="1"/>
  <c r="E30" i="23"/>
  <c r="J30" i="23" s="1"/>
  <c r="E31" i="23"/>
  <c r="J31" i="23" s="1"/>
  <c r="E32" i="23"/>
  <c r="J32" i="23" s="1"/>
  <c r="E33" i="23"/>
  <c r="J33" i="23" s="1"/>
  <c r="E34" i="23"/>
  <c r="J34" i="23" s="1"/>
  <c r="E35" i="23"/>
  <c r="J35" i="23" s="1"/>
  <c r="E2" i="23"/>
  <c r="J2" i="23" s="1"/>
  <c r="F34" i="23" l="1"/>
  <c r="F30" i="23"/>
  <c r="F14" i="23"/>
  <c r="F26" i="23"/>
  <c r="H26" i="23" s="1"/>
  <c r="F10" i="23"/>
  <c r="H10" i="23" s="1"/>
  <c r="H34" i="23"/>
  <c r="H30" i="23"/>
  <c r="H18" i="23"/>
  <c r="H14" i="23"/>
  <c r="H6" i="23"/>
  <c r="F22" i="23"/>
  <c r="H22" i="23" s="1"/>
  <c r="F6" i="23"/>
  <c r="F33" i="23"/>
  <c r="H33" i="23" s="1"/>
  <c r="F29" i="23"/>
  <c r="H29" i="23" s="1"/>
  <c r="F25" i="23"/>
  <c r="H25" i="23" s="1"/>
  <c r="F21" i="23"/>
  <c r="H21" i="23" s="1"/>
  <c r="F17" i="23"/>
  <c r="H17" i="23" s="1"/>
  <c r="F13" i="23"/>
  <c r="H13" i="23" s="1"/>
  <c r="F9" i="23"/>
  <c r="H9" i="23" s="1"/>
  <c r="F5" i="23"/>
  <c r="H5" i="23" s="1"/>
  <c r="F2" i="23"/>
  <c r="H2" i="23" s="1"/>
  <c r="F32" i="23"/>
  <c r="H32" i="23" s="1"/>
  <c r="F28" i="23"/>
  <c r="H28" i="23" s="1"/>
  <c r="F24" i="23"/>
  <c r="H24" i="23" s="1"/>
  <c r="F20" i="23"/>
  <c r="H20" i="23" s="1"/>
  <c r="F16" i="23"/>
  <c r="H16" i="23" s="1"/>
  <c r="F12" i="23"/>
  <c r="H12" i="23" s="1"/>
  <c r="F8" i="23"/>
  <c r="H8" i="23" s="1"/>
  <c r="F4" i="23"/>
  <c r="H4" i="23" s="1"/>
  <c r="F35" i="23"/>
  <c r="H35" i="23" s="1"/>
  <c r="F31" i="23"/>
  <c r="H31" i="23" s="1"/>
  <c r="F27" i="23"/>
  <c r="H27" i="23" s="1"/>
  <c r="F23" i="23"/>
  <c r="H23" i="23" s="1"/>
  <c r="F19" i="23"/>
  <c r="H19" i="23" s="1"/>
  <c r="F15" i="23"/>
  <c r="H15" i="23" s="1"/>
  <c r="F11" i="23"/>
  <c r="H11" i="23" s="1"/>
  <c r="F7" i="23"/>
  <c r="H7" i="23" s="1"/>
  <c r="F3" i="23"/>
  <c r="H3" i="23" s="1"/>
  <c r="K3" i="22" l="1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2" i="22"/>
  <c r="H10" i="22"/>
  <c r="H26" i="22"/>
  <c r="G3" i="22"/>
  <c r="H3" i="22" s="1"/>
  <c r="G4" i="22"/>
  <c r="H4" i="22" s="1"/>
  <c r="G5" i="22"/>
  <c r="H5" i="22" s="1"/>
  <c r="G6" i="22"/>
  <c r="H6" i="22" s="1"/>
  <c r="G7" i="22"/>
  <c r="H7" i="22" s="1"/>
  <c r="G8" i="22"/>
  <c r="H8" i="22" s="1"/>
  <c r="G9" i="22"/>
  <c r="H9" i="22" s="1"/>
  <c r="G10" i="22"/>
  <c r="G11" i="22"/>
  <c r="H11" i="22" s="1"/>
  <c r="G12" i="22"/>
  <c r="H12" i="22" s="1"/>
  <c r="G13" i="22"/>
  <c r="H13" i="22" s="1"/>
  <c r="G14" i="22"/>
  <c r="H14" i="22" s="1"/>
  <c r="G15" i="22"/>
  <c r="H15" i="22" s="1"/>
  <c r="G16" i="22"/>
  <c r="H16" i="22" s="1"/>
  <c r="G17" i="22"/>
  <c r="H17" i="22" s="1"/>
  <c r="G18" i="22"/>
  <c r="H18" i="22" s="1"/>
  <c r="G19" i="22"/>
  <c r="H19" i="22" s="1"/>
  <c r="G20" i="22"/>
  <c r="H20" i="22" s="1"/>
  <c r="G21" i="22"/>
  <c r="H21" i="22" s="1"/>
  <c r="G22" i="22"/>
  <c r="H22" i="22" s="1"/>
  <c r="G23" i="22"/>
  <c r="H23" i="22" s="1"/>
  <c r="G24" i="22"/>
  <c r="H24" i="22" s="1"/>
  <c r="G25" i="22"/>
  <c r="H25" i="22" s="1"/>
  <c r="G26" i="22"/>
  <c r="G27" i="22"/>
  <c r="H27" i="22" s="1"/>
  <c r="G28" i="22"/>
  <c r="H28" i="22" s="1"/>
  <c r="G29" i="22"/>
  <c r="H29" i="22" s="1"/>
  <c r="G30" i="22"/>
  <c r="H30" i="22" s="1"/>
  <c r="G31" i="22"/>
  <c r="H31" i="22" s="1"/>
  <c r="G32" i="22"/>
  <c r="H32" i="22" s="1"/>
  <c r="G33" i="22"/>
  <c r="H33" i="22" s="1"/>
  <c r="G34" i="22"/>
  <c r="H34" i="22" s="1"/>
  <c r="G35" i="22"/>
  <c r="H35" i="22" s="1"/>
  <c r="G2" i="22"/>
  <c r="H2" i="22" s="1"/>
  <c r="I2" i="22" s="1"/>
  <c r="E2" i="22"/>
  <c r="F2" i="22" s="1"/>
  <c r="E3" i="22"/>
  <c r="F3" i="22" s="1"/>
  <c r="E4" i="22"/>
  <c r="F4" i="22" s="1"/>
  <c r="I4" i="22" s="1"/>
  <c r="E5" i="22"/>
  <c r="F5" i="22" s="1"/>
  <c r="I5" i="22" s="1"/>
  <c r="E6" i="22"/>
  <c r="E7" i="22"/>
  <c r="F7" i="22" s="1"/>
  <c r="I7" i="22" s="1"/>
  <c r="E8" i="22"/>
  <c r="F8" i="22" s="1"/>
  <c r="I8" i="22" s="1"/>
  <c r="E9" i="22"/>
  <c r="F9" i="22" s="1"/>
  <c r="I9" i="22" s="1"/>
  <c r="E10" i="22"/>
  <c r="E11" i="22"/>
  <c r="F11" i="22" s="1"/>
  <c r="I11" i="22" s="1"/>
  <c r="E12" i="22"/>
  <c r="F12" i="22" s="1"/>
  <c r="I12" i="22" s="1"/>
  <c r="E13" i="22"/>
  <c r="F13" i="22" s="1"/>
  <c r="I13" i="22" s="1"/>
  <c r="E14" i="22"/>
  <c r="E15" i="22"/>
  <c r="F15" i="22" s="1"/>
  <c r="I15" i="22" s="1"/>
  <c r="E16" i="22"/>
  <c r="F16" i="22" s="1"/>
  <c r="I16" i="22" s="1"/>
  <c r="E17" i="22"/>
  <c r="F17" i="22" s="1"/>
  <c r="I17" i="22" s="1"/>
  <c r="E18" i="22"/>
  <c r="E19" i="22"/>
  <c r="F19" i="22" s="1"/>
  <c r="I19" i="22" s="1"/>
  <c r="E20" i="22"/>
  <c r="F20" i="22" s="1"/>
  <c r="I20" i="22" s="1"/>
  <c r="E21" i="22"/>
  <c r="F21" i="22" s="1"/>
  <c r="I21" i="22" s="1"/>
  <c r="E22" i="22"/>
  <c r="E23" i="22"/>
  <c r="F23" i="22" s="1"/>
  <c r="I23" i="22" s="1"/>
  <c r="E24" i="22"/>
  <c r="F24" i="22" s="1"/>
  <c r="I24" i="22" s="1"/>
  <c r="E25" i="22"/>
  <c r="F25" i="22" s="1"/>
  <c r="I25" i="22" s="1"/>
  <c r="E26" i="22"/>
  <c r="E27" i="22"/>
  <c r="F27" i="22" s="1"/>
  <c r="I27" i="22" s="1"/>
  <c r="E28" i="22"/>
  <c r="F28" i="22" s="1"/>
  <c r="I28" i="22" s="1"/>
  <c r="E29" i="22"/>
  <c r="F29" i="22" s="1"/>
  <c r="I29" i="22" s="1"/>
  <c r="E30" i="22"/>
  <c r="E31" i="22"/>
  <c r="F31" i="22" s="1"/>
  <c r="I31" i="22" s="1"/>
  <c r="E32" i="22"/>
  <c r="F32" i="22" s="1"/>
  <c r="I32" i="22" s="1"/>
  <c r="E33" i="22"/>
  <c r="F33" i="22" s="1"/>
  <c r="I33" i="22" s="1"/>
  <c r="E34" i="22"/>
  <c r="E35" i="22"/>
  <c r="F35" i="22" s="1"/>
  <c r="I35" i="22" s="1"/>
  <c r="F6" i="22"/>
  <c r="F10" i="22"/>
  <c r="F14" i="22"/>
  <c r="F18" i="22"/>
  <c r="F22" i="22"/>
  <c r="F26" i="22"/>
  <c r="F30" i="22"/>
  <c r="F34" i="22"/>
  <c r="I22" i="22" l="1"/>
  <c r="I18" i="22"/>
  <c r="I3" i="22"/>
  <c r="I6" i="22"/>
  <c r="I34" i="22"/>
  <c r="I30" i="22"/>
  <c r="I14" i="22"/>
  <c r="I26" i="22"/>
  <c r="I10" i="22"/>
</calcChain>
</file>

<file path=xl/sharedStrings.xml><?xml version="1.0" encoding="utf-8"?>
<sst xmlns="http://schemas.openxmlformats.org/spreadsheetml/2006/main" count="9120" uniqueCount="314">
  <si>
    <t>Archaeoprepona_chalciope</t>
  </si>
  <si>
    <t>Archaeoprepona_demophoon</t>
  </si>
  <si>
    <t>Archaeoprepona_amphimachus</t>
  </si>
  <si>
    <t>Archaeoprepona_demophon</t>
  </si>
  <si>
    <t>Prepona_pylene</t>
  </si>
  <si>
    <t>Memphis_hirta</t>
  </si>
  <si>
    <t>Memphis_moruus</t>
  </si>
  <si>
    <t>Zaretis_strigosus</t>
  </si>
  <si>
    <t>Blepolenis_batea</t>
  </si>
  <si>
    <t>Opsiphanes_quiteria</t>
  </si>
  <si>
    <t>Catoblepia_amphirhoe</t>
  </si>
  <si>
    <t>Caligo_martia</t>
  </si>
  <si>
    <t>Eryphanis_reevesii</t>
  </si>
  <si>
    <t>Narope_cyllastros</t>
  </si>
  <si>
    <t>Opoptera_fruhstorferi</t>
  </si>
  <si>
    <t>Morpho_epistrophus</t>
  </si>
  <si>
    <t>Morpho_portis</t>
  </si>
  <si>
    <t>Eteona_tisiphone</t>
  </si>
  <si>
    <t>Praepedaliodes_phanias</t>
  </si>
  <si>
    <t>Forsterinaria_pronophila</t>
  </si>
  <si>
    <t>Forsterinaria_necys</t>
  </si>
  <si>
    <t>Forsterinaria_quantius</t>
  </si>
  <si>
    <t>Taygetis_ypthima</t>
  </si>
  <si>
    <t>Paryphthimoides_grimon</t>
  </si>
  <si>
    <t>Hermeuptychia_sp</t>
  </si>
  <si>
    <t>Carminda_paeon</t>
  </si>
  <si>
    <t>Euptychoides_castrensis</t>
  </si>
  <si>
    <t>Diaethria_candrena</t>
  </si>
  <si>
    <t>Diaethria_clymena</t>
  </si>
  <si>
    <t>Epiphile_hubneri</t>
  </si>
  <si>
    <t>Epiphile_orea</t>
  </si>
  <si>
    <t>Hamadryas_epinome</t>
  </si>
  <si>
    <t>Smyrna_blomfildia</t>
  </si>
  <si>
    <t>Temenis_laothoe</t>
  </si>
  <si>
    <t>D1J</t>
  </si>
  <si>
    <t>D2J</t>
  </si>
  <si>
    <t>D4J</t>
  </si>
  <si>
    <t>D5J</t>
  </si>
  <si>
    <t>D1F</t>
  </si>
  <si>
    <t>D1M</t>
  </si>
  <si>
    <t>D1N</t>
  </si>
  <si>
    <t>D1D</t>
  </si>
  <si>
    <t>D2F</t>
  </si>
  <si>
    <t>D2M</t>
  </si>
  <si>
    <t>D2N</t>
  </si>
  <si>
    <t>D2D</t>
  </si>
  <si>
    <t>D3J</t>
  </si>
  <si>
    <t>D3F</t>
  </si>
  <si>
    <t>D3M</t>
  </si>
  <si>
    <t>D3N</t>
  </si>
  <si>
    <t>D3D</t>
  </si>
  <si>
    <t>D4F</t>
  </si>
  <si>
    <t>D4M</t>
  </si>
  <si>
    <t>D4N</t>
  </si>
  <si>
    <t>D4D</t>
  </si>
  <si>
    <t>D5F</t>
  </si>
  <si>
    <t>D5M</t>
  </si>
  <si>
    <t>D5N</t>
  </si>
  <si>
    <t>D5D</t>
  </si>
  <si>
    <t>D6J</t>
  </si>
  <si>
    <t>D6F</t>
  </si>
  <si>
    <t>D6M</t>
  </si>
  <si>
    <t>D6N</t>
  </si>
  <si>
    <t>D6D</t>
  </si>
  <si>
    <t>S1J</t>
  </si>
  <si>
    <t>S1F</t>
  </si>
  <si>
    <t>S1M</t>
  </si>
  <si>
    <t>S1N</t>
  </si>
  <si>
    <t>S1D</t>
  </si>
  <si>
    <t>S2J</t>
  </si>
  <si>
    <t>S2F</t>
  </si>
  <si>
    <t>S2M</t>
  </si>
  <si>
    <t>S2D</t>
  </si>
  <si>
    <t>S3J</t>
  </si>
  <si>
    <t>S3F</t>
  </si>
  <si>
    <t>S3M</t>
  </si>
  <si>
    <t>S3N</t>
  </si>
  <si>
    <t>S3D</t>
  </si>
  <si>
    <t>S4J</t>
  </si>
  <si>
    <t>S4F</t>
  </si>
  <si>
    <t>S4M</t>
  </si>
  <si>
    <t>S4N</t>
  </si>
  <si>
    <t>S5J</t>
  </si>
  <si>
    <t>S5F</t>
  </si>
  <si>
    <t>S5M</t>
  </si>
  <si>
    <t>S5N</t>
  </si>
  <si>
    <t>S5D</t>
  </si>
  <si>
    <t>S6J</t>
  </si>
  <si>
    <t>S6F</t>
  </si>
  <si>
    <t>S6M</t>
  </si>
  <si>
    <t>S6N</t>
  </si>
  <si>
    <t>S6D</t>
  </si>
  <si>
    <t>Month</t>
  </si>
  <si>
    <t>Strata</t>
  </si>
  <si>
    <t>Canopy</t>
  </si>
  <si>
    <t>Understory</t>
  </si>
  <si>
    <t>jan</t>
  </si>
  <si>
    <t>feb</t>
  </si>
  <si>
    <t>mar</t>
  </si>
  <si>
    <t>nov</t>
  </si>
  <si>
    <t>dec</t>
  </si>
  <si>
    <t>Area</t>
  </si>
  <si>
    <t>MN1</t>
  </si>
  <si>
    <t>MN2</t>
  </si>
  <si>
    <t>MN3</t>
  </si>
  <si>
    <t>MN4</t>
  </si>
  <si>
    <t>MN5</t>
  </si>
  <si>
    <t>MN6</t>
  </si>
  <si>
    <t>Carminda_griseldis</t>
  </si>
  <si>
    <t>Darkness</t>
  </si>
  <si>
    <t>AR</t>
  </si>
  <si>
    <t>WL</t>
  </si>
  <si>
    <t>FWL</t>
  </si>
  <si>
    <t>WT</t>
  </si>
  <si>
    <t>TM:TDM</t>
  </si>
  <si>
    <t>AM:TDM</t>
  </si>
  <si>
    <t>TDM</t>
  </si>
  <si>
    <t>FEA</t>
  </si>
  <si>
    <t>FW:HW</t>
  </si>
  <si>
    <t>Iridescence</t>
  </si>
  <si>
    <t>Eyespots</t>
  </si>
  <si>
    <t>Rings</t>
  </si>
  <si>
    <t>Criptic</t>
  </si>
  <si>
    <t>Masquerade</t>
  </si>
  <si>
    <t>Disruptive</t>
  </si>
  <si>
    <t>Species</t>
  </si>
  <si>
    <t>feeds on (i) one plant species</t>
  </si>
  <si>
    <t xml:space="preserve"> (ii) more than one species from the same genus</t>
  </si>
  <si>
    <t xml:space="preserve"> (iii) more than one genus from the same family</t>
  </si>
  <si>
    <t xml:space="preserve"> (iv) more than one family from the same order</t>
  </si>
  <si>
    <t xml:space="preserve"> (v) more than one order from the same clade</t>
  </si>
  <si>
    <t xml:space="preserve"> and (vi) more than one clade.</t>
  </si>
  <si>
    <t>Host</t>
  </si>
  <si>
    <t>PC1</t>
  </si>
  <si>
    <t>PC2</t>
  </si>
  <si>
    <t>PC3</t>
  </si>
  <si>
    <t>PC4</t>
  </si>
  <si>
    <t>PC5</t>
  </si>
  <si>
    <t>Archaeoprepona amphimachus</t>
  </si>
  <si>
    <t>Archaeoprepona chalciope</t>
  </si>
  <si>
    <t>Archaeoprepona demophon</t>
  </si>
  <si>
    <t>Archaeoprepona demophoon</t>
  </si>
  <si>
    <t>Blepolenis batea</t>
  </si>
  <si>
    <t>Caligo martia</t>
  </si>
  <si>
    <t>Carminda griseldis</t>
  </si>
  <si>
    <t>Carminda paeon</t>
  </si>
  <si>
    <t>Catoblepia amphirhoe</t>
  </si>
  <si>
    <t>Diaethria candrena</t>
  </si>
  <si>
    <t>Diaethria clymena</t>
  </si>
  <si>
    <t>Epiphile hubneri</t>
  </si>
  <si>
    <t>Epiphile orea</t>
  </si>
  <si>
    <t>Eryphanis reevesii</t>
  </si>
  <si>
    <t>Eteona tisiphone</t>
  </si>
  <si>
    <t>Euptychoides castrensis</t>
  </si>
  <si>
    <t>Forsterinaria necys</t>
  </si>
  <si>
    <t>Forsterinaria pronophila</t>
  </si>
  <si>
    <t>Forsterinaria quantius</t>
  </si>
  <si>
    <t>Hamadryas epinome</t>
  </si>
  <si>
    <t>Hermeuptychia sp</t>
  </si>
  <si>
    <t>Memphis hirta</t>
  </si>
  <si>
    <t>Memphis moruus</t>
  </si>
  <si>
    <t>Morpho epistrophus</t>
  </si>
  <si>
    <t>Morpho portis</t>
  </si>
  <si>
    <t>Narope cyllastros</t>
  </si>
  <si>
    <t>Opoptera fruhstorferi</t>
  </si>
  <si>
    <t>Opsiphanes quiteria</t>
  </si>
  <si>
    <t>Paryphthimoides grimon</t>
  </si>
  <si>
    <t>Praepedaliodes phanias</t>
  </si>
  <si>
    <t>Prepona pylene</t>
  </si>
  <si>
    <t>Smyrna blomfildia</t>
  </si>
  <si>
    <t>Taygetis ypthima</t>
  </si>
  <si>
    <t>Zaretis strigosus</t>
  </si>
  <si>
    <t>Clade</t>
  </si>
  <si>
    <t>Order</t>
  </si>
  <si>
    <t>Families</t>
  </si>
  <si>
    <t>Genus</t>
  </si>
  <si>
    <t>Archaeoprepona amphimachus (Fabricius, 1775)</t>
  </si>
  <si>
    <t>(Fabricius, 1775)</t>
  </si>
  <si>
    <t>(Hübner, [1823])</t>
  </si>
  <si>
    <t>(Linnaeus, 1758)</t>
  </si>
  <si>
    <t>(Hübner, [1814])</t>
  </si>
  <si>
    <t>(Hübner, [1821])</t>
  </si>
  <si>
    <t>(Godart, [1824])</t>
  </si>
  <si>
    <t>(Weymer, 1911)</t>
  </si>
  <si>
    <t>(Hübner, [1825])</t>
  </si>
  <si>
    <t>(Cramer, 1775)</t>
  </si>
  <si>
    <t>Hewitson, 1861</t>
  </si>
  <si>
    <t>(E. Doubleday, [1849])</t>
  </si>
  <si>
    <t>(Boisduval, 1836)</t>
  </si>
  <si>
    <t>(Schaus, 1902)</t>
  </si>
  <si>
    <t>(A. Butler, 1867)</t>
  </si>
  <si>
    <t>(C. Felder &amp; R. Felder, 1867)</t>
  </si>
  <si>
    <t>Forster, 1964</t>
  </si>
  <si>
    <t>(Weymer, 1907)</t>
  </si>
  <si>
    <t>(Fabricius, 1796)</t>
  </si>
  <si>
    <t>E. Doubleday, [1849]</t>
  </si>
  <si>
    <t>(Röber, 1896)</t>
  </si>
  <si>
    <t>(Stoll, 1780)</t>
  </si>
  <si>
    <t>(Hewitson, 1862)</t>
  </si>
  <si>
    <t>Hewitson, [1854]</t>
  </si>
  <si>
    <t>(Fabricius, 1781)</t>
  </si>
  <si>
    <t>Hübner, [1821]</t>
  </si>
  <si>
    <t>(Gmelin, [1790])</t>
  </si>
  <si>
    <t>Archaeoprepona chalciope (Hübner, [1823])</t>
  </si>
  <si>
    <t>Archaeoprepona demophon (Linnaeus, 1758)</t>
  </si>
  <si>
    <t>Archaeoprepona demophoon (Hübner, [1814])</t>
  </si>
  <si>
    <t>Blepolenis batea (Hübner, [1821])</t>
  </si>
  <si>
    <t>Caligo martia (Godart, [1824])</t>
  </si>
  <si>
    <t>Carminda griseldis (Weymer, 1911)</t>
  </si>
  <si>
    <t>Carminda paeon (Godart, [1824])</t>
  </si>
  <si>
    <t>Catoblepia amphirhoe (Hübner, [1825])</t>
  </si>
  <si>
    <t>Diaethria candrena (Godart, [1824])</t>
  </si>
  <si>
    <t>Diaethria clymena (Cramer, 1775)</t>
  </si>
  <si>
    <t>Epiphile hubneri Hewitson, 1861</t>
  </si>
  <si>
    <t>Epiphile orea (Hübner, [1823])</t>
  </si>
  <si>
    <t>Eryphanis reevesii (E. Doubleday, [1849])</t>
  </si>
  <si>
    <t>Eteona tisiphone (Boisduval, 1836)</t>
  </si>
  <si>
    <t>Euptychoides castrensis (Schaus, 1902)</t>
  </si>
  <si>
    <t>Forsterinaria necys (Godart, [1824])</t>
  </si>
  <si>
    <t>Forsterinaria pronophila (A. Butler, 1867)</t>
  </si>
  <si>
    <t>Forsterinaria quantius (Godart, [1824])</t>
  </si>
  <si>
    <t>Hamadryas epinome (C. Felder &amp; R. Felder, 1867)</t>
  </si>
  <si>
    <t>Hermeuptychia sp Forster, 1964</t>
  </si>
  <si>
    <t>Memphis hirta (Weymer, 1907)</t>
  </si>
  <si>
    <t>Memphis moruus (Fabricius, 1775)</t>
  </si>
  <si>
    <t>Morpho epistrophus (Fabricius, 1796)</t>
  </si>
  <si>
    <t>Morpho portis (Hübner, [1821])</t>
  </si>
  <si>
    <t>Narope cyllastros E. Doubleday, [1849]</t>
  </si>
  <si>
    <t>Opoptera fruhstorferi (Röber, 1896)</t>
  </si>
  <si>
    <t>Opsiphanes quiteria (Stoll, 1780)</t>
  </si>
  <si>
    <t>Paryphthimoides grimon (Godart, [1824])</t>
  </si>
  <si>
    <t>Praepedaliodes phanias (Hewitson, 1862)</t>
  </si>
  <si>
    <t>Prepona pylene Hewitson, [1854]</t>
  </si>
  <si>
    <t>Smyrna blomfildia (Fabricius, 1781)</t>
  </si>
  <si>
    <t>Taygetis ypthima Hübner, [1821]</t>
  </si>
  <si>
    <t>Zaretis strigosus (Gmelin, [1790])</t>
  </si>
  <si>
    <t>LEP</t>
  </si>
  <si>
    <t>Measure</t>
  </si>
  <si>
    <t>Value</t>
  </si>
  <si>
    <t>Side</t>
  </si>
  <si>
    <t>Right</t>
  </si>
  <si>
    <t>Left</t>
  </si>
  <si>
    <t>FWW</t>
  </si>
  <si>
    <t>HWL</t>
  </si>
  <si>
    <t>HWW</t>
  </si>
  <si>
    <t>TW</t>
  </si>
  <si>
    <t>TL</t>
  </si>
  <si>
    <t>AW</t>
  </si>
  <si>
    <t>AL</t>
  </si>
  <si>
    <t>BL</t>
  </si>
  <si>
    <t>WE</t>
  </si>
  <si>
    <t>NA</t>
  </si>
  <si>
    <t>Femea</t>
  </si>
  <si>
    <t>Macho</t>
  </si>
  <si>
    <t>Area (mm²)</t>
  </si>
  <si>
    <t>functional area</t>
  </si>
  <si>
    <t>Hermeuptychia sp.</t>
  </si>
  <si>
    <t>ER1</t>
  </si>
  <si>
    <t>ER2</t>
  </si>
  <si>
    <t>ES</t>
  </si>
  <si>
    <t>Rótulos de Linha</t>
  </si>
  <si>
    <t>Total Geral</t>
  </si>
  <si>
    <t>Rótulos de Coluna</t>
  </si>
  <si>
    <t>Média de Value</t>
  </si>
  <si>
    <t>cosA</t>
  </si>
  <si>
    <t>AnguloA</t>
  </si>
  <si>
    <t>AnguloB</t>
  </si>
  <si>
    <t>cosB</t>
  </si>
  <si>
    <t>AnguloC</t>
  </si>
  <si>
    <t>Blepolenis bassus</t>
  </si>
  <si>
    <t>Eunica eburnea</t>
  </si>
  <si>
    <t>Morpho aega</t>
  </si>
  <si>
    <t>Temenis laothoe</t>
  </si>
  <si>
    <t>TM</t>
  </si>
  <si>
    <t>AM</t>
  </si>
  <si>
    <t>Catoblepia amphiroe</t>
  </si>
  <si>
    <t>FWA</t>
  </si>
  <si>
    <t>HWA</t>
  </si>
  <si>
    <t>mm</t>
  </si>
  <si>
    <t>mm2</t>
  </si>
  <si>
    <t>units</t>
  </si>
  <si>
    <t>g</t>
  </si>
  <si>
    <t>Wingloading (N/m²)</t>
  </si>
  <si>
    <t>TDM (Kg)</t>
  </si>
  <si>
    <t>TDM (g)</t>
  </si>
  <si>
    <t>FWA (mm²)</t>
  </si>
  <si>
    <t>SA (mm²)</t>
  </si>
  <si>
    <t>SA (m²)</t>
  </si>
  <si>
    <t>TDM (N)</t>
  </si>
  <si>
    <t>Aspect Ratio</t>
  </si>
  <si>
    <t>WT-ratio</t>
  </si>
  <si>
    <t>FW:HW-ratio</t>
  </si>
  <si>
    <t>WTr</t>
  </si>
  <si>
    <t>FW.HW</t>
  </si>
  <si>
    <t>Euptychia_pronophila</t>
  </si>
  <si>
    <t>Fosterinaria_necys</t>
  </si>
  <si>
    <t>Fosterinaria_quantius</t>
  </si>
  <si>
    <t>Diaethhria_candrena</t>
  </si>
  <si>
    <t>Blue bands</t>
  </si>
  <si>
    <t>orange bands</t>
  </si>
  <si>
    <t>orange</t>
  </si>
  <si>
    <t>WING MARKS</t>
  </si>
  <si>
    <t>MIMETIC RING</t>
  </si>
  <si>
    <t>CAMOUFLAGE</t>
  </si>
  <si>
    <t>WARNING COLORATION</t>
  </si>
  <si>
    <t>points</t>
  </si>
  <si>
    <t>eyespots</t>
  </si>
  <si>
    <t>absent</t>
  </si>
  <si>
    <t>cryptic</t>
  </si>
  <si>
    <t>masquerade</t>
  </si>
  <si>
    <t>disruptive</t>
  </si>
  <si>
    <t>iridescence</t>
  </si>
  <si>
    <t>aposematic</t>
  </si>
  <si>
    <t>transf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</si>
</sst>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12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  <font>
      <sz val="12"/>
      <color theme="1"/>
      <name val="Times New Roman"/>
      <family val="1"/>
    </font>
    <font>
      <sz val="10"/>
      <color rgb="FF000000"/>
      <name val="Lucida Console"/>
      <family val="3"/>
    </font>
    <font>
      <sz val="11"/>
      <color rgb="FF00B050"/>
      <name val="Calibri"/>
      <family val="2"/>
    </font>
    <font>
      <sz val="11"/>
      <color rgb="FF00B0F0"/>
      <name val="Calibri"/>
      <family val="2"/>
    </font>
    <font>
      <sz val="11"/>
      <color rgb="FF7030A0"/>
      <name val="Calibri"/>
      <family val="2"/>
    </font>
    <font>
      <sz val="11"/>
      <color theme="5" tint="-0.249977111117893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1" xfId="0" applyFont="1" applyBorder="1"/>
    <xf numFmtId="0" fontId="4" fillId="0" borderId="2" xfId="0" applyFont="1" applyBorder="1"/>
    <xf numFmtId="164" fontId="4" fillId="0" borderId="1" xfId="0" applyNumberFormat="1" applyFont="1" applyBorder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Border="1"/>
    <xf numFmtId="164" fontId="4" fillId="0" borderId="0" xfId="0" applyNumberFormat="1" applyFont="1" applyBorder="1"/>
    <xf numFmtId="2" fontId="4" fillId="0" borderId="0" xfId="0" applyNumberFormat="1" applyFont="1" applyBorder="1"/>
    <xf numFmtId="0" fontId="11" fillId="0" borderId="0" xfId="0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e" refreshedDate="43971.661995254632" createdVersion="6" refreshedVersion="6" minRefreshableVersion="3" recordCount="2318" xr:uid="{7026CBD6-BE2B-41EA-A502-5429700AA5E8}">
  <cacheSource type="worksheet">
    <worksheetSource ref="A1:F2319" sheet="raw_measures"/>
  </cacheSource>
  <cacheFields count="6">
    <cacheField name="Species" numFmtId="0">
      <sharedItems count="75">
        <s v="Archaeoprepona amphimachus"/>
        <s v="Archaeoprepona chalciope"/>
        <s v="Archaeoprepona demophon"/>
        <s v="Archaeoprepona demophoon"/>
        <s v="Archaeoprepona_amphimachus"/>
        <s v="Archaeoprepona_chalciope"/>
        <s v="Archaeoprepona_demophon"/>
        <s v="Archaeoprepona_demophoon"/>
        <s v="Blepolenis bassus"/>
        <s v="Blepolenis batea"/>
        <s v="Blepolenis_batea"/>
        <s v="Caligo martia"/>
        <s v="Caligo_martia"/>
        <s v="Carminda griseldis"/>
        <s v="Carminda paeon"/>
        <s v="Carminda_griseldis"/>
        <s v="Carminda_paeon"/>
        <s v="Catoblepia amphirhoe"/>
        <s v="Catoblepia amphiroe"/>
        <s v="Catoblepia_amphirhoe"/>
        <s v="Diaethria candrena"/>
        <s v="Diaethria clymena"/>
        <s v="Diaethria_candrena"/>
        <s v="Diaethria_clymena"/>
        <s v="Epiphile hubneri"/>
        <s v="Epiphile orea"/>
        <s v="Epiphile_hubneri"/>
        <s v="Epiphile_orea"/>
        <s v="Eryphanis reevesii"/>
        <s v="Eryphanis_reevesii"/>
        <s v="Eteona tisiphone"/>
        <s v="Eteona_tisiphone"/>
        <s v="Eunica eburnea"/>
        <s v="Euptychoides castrensis"/>
        <s v="Euptychoides_castrensis"/>
        <s v="Forsterinaria necys"/>
        <s v="Forsterinaria pronophila"/>
        <s v="Forsterinaria quantius"/>
        <s v="Forsterinaria_necys"/>
        <s v="Forsterinaria_pronophila"/>
        <s v="Forsterinaria_quantius"/>
        <s v="Hamadryas epinome"/>
        <s v="Hamadryas_epinome"/>
        <s v="Hermeuptychia sp"/>
        <s v="Hermeuptychia sp."/>
        <s v="Hermeuptychia_sp"/>
        <s v="Memphis hirta"/>
        <s v="Memphis moruus"/>
        <s v="Memphis_hirta"/>
        <s v="Memphis_moruus"/>
        <s v="Morpho aega"/>
        <s v="Morpho epistrophus"/>
        <s v="Morpho portis"/>
        <s v="Morpho_epistrophus"/>
        <s v="Morpho_portis"/>
        <s v="Narope cyllastros"/>
        <s v="Narope_cyllastros"/>
        <s v="Opoptera fruhstorferi"/>
        <s v="Opoptera_fruhstorferi"/>
        <s v="Opsiphanes quiteria"/>
        <s v="Opsiphanes_quiteria"/>
        <s v="Paryphthimoides grimon"/>
        <s v="Paryphthimoides_grimon"/>
        <s v="Praepedaliodes phanias"/>
        <s v="Praepedaliodes_phanias"/>
        <s v="Prepona pylene"/>
        <s v="Prepona_pylene"/>
        <s v="Smyrna blomfildia"/>
        <s v="Smyrna_blomfildia"/>
        <s v="Taygetis ypthima"/>
        <s v="Taygetis_ypthima"/>
        <s v="Temenis laothoe"/>
        <s v="Temenis_laothoe"/>
        <s v="Zaretis strigosus"/>
        <s v="Zaretis_strigosus"/>
      </sharedItems>
    </cacheField>
    <cacheField name="LEP" numFmtId="0">
      <sharedItems containsBlank="1" containsMixedTypes="1" containsNumber="1" containsInteger="1" minValue="25" maxValue="476"/>
    </cacheField>
    <cacheField name="Measure" numFmtId="0">
      <sharedItems count="15">
        <s v="AM"/>
        <s v="FWA"/>
        <s v="HWA"/>
        <s v="TDM"/>
        <s v="TM"/>
        <s v="AL"/>
        <s v="AW"/>
        <s v="BL"/>
        <s v="FEA"/>
        <s v="FWL"/>
        <s v="FWW"/>
        <s v="HWL"/>
        <s v="HWW"/>
        <s v="TL"/>
        <s v="TW"/>
      </sharedItems>
    </cacheField>
    <cacheField name="Side" numFmtId="0">
      <sharedItems containsBlank="1"/>
    </cacheField>
    <cacheField name="Value" numFmtId="0">
      <sharedItems containsMixedTypes="1" containsNumber="1" minValue="2E-3" maxValue="1988.36"/>
    </cacheField>
    <cacheField name="uni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8">
  <r>
    <x v="0"/>
    <n v="254"/>
    <x v="0"/>
    <m/>
    <n v="6.2E-2"/>
    <s v="g"/>
  </r>
  <r>
    <x v="0"/>
    <m/>
    <x v="1"/>
    <m/>
    <n v="789.32"/>
    <s v="mm2"/>
  </r>
  <r>
    <x v="0"/>
    <m/>
    <x v="2"/>
    <m/>
    <n v="793.01"/>
    <s v="mm2"/>
  </r>
  <r>
    <x v="0"/>
    <n v="254"/>
    <x v="3"/>
    <m/>
    <n v="0.25900000000000001"/>
    <s v="g"/>
  </r>
  <r>
    <x v="0"/>
    <n v="254"/>
    <x v="4"/>
    <m/>
    <n v="0.13300000000000001"/>
    <s v="g"/>
  </r>
  <r>
    <x v="1"/>
    <n v="69"/>
    <x v="0"/>
    <m/>
    <n v="4.8000000000000001E-2"/>
    <s v="g"/>
  </r>
  <r>
    <x v="1"/>
    <m/>
    <x v="1"/>
    <m/>
    <n v="899.3"/>
    <s v="mm2"/>
  </r>
  <r>
    <x v="1"/>
    <m/>
    <x v="2"/>
    <m/>
    <n v="979.33"/>
    <s v="mm2"/>
  </r>
  <r>
    <x v="1"/>
    <n v="69"/>
    <x v="3"/>
    <m/>
    <n v="0.20799999999999999"/>
    <s v="g"/>
  </r>
  <r>
    <x v="1"/>
    <n v="69"/>
    <x v="4"/>
    <m/>
    <n v="0.108"/>
    <s v="g"/>
  </r>
  <r>
    <x v="2"/>
    <n v="71"/>
    <x v="0"/>
    <m/>
    <n v="0.13600000000000001"/>
    <s v="g"/>
  </r>
  <r>
    <x v="2"/>
    <m/>
    <x v="1"/>
    <m/>
    <n v="1095.79"/>
    <s v="mm2"/>
  </r>
  <r>
    <x v="2"/>
    <m/>
    <x v="2"/>
    <m/>
    <n v="1098.8499999999999"/>
    <s v="mm2"/>
  </r>
  <r>
    <x v="2"/>
    <n v="71"/>
    <x v="3"/>
    <m/>
    <n v="0.32800000000000001"/>
    <s v="g"/>
  </r>
  <r>
    <x v="2"/>
    <n v="71"/>
    <x v="4"/>
    <m/>
    <n v="0.109"/>
    <s v="g"/>
  </r>
  <r>
    <x v="3"/>
    <n v="32"/>
    <x v="0"/>
    <m/>
    <n v="0.109"/>
    <s v="g"/>
  </r>
  <r>
    <x v="3"/>
    <m/>
    <x v="1"/>
    <m/>
    <n v="1022.35"/>
    <s v="mm2"/>
  </r>
  <r>
    <x v="3"/>
    <m/>
    <x v="2"/>
    <m/>
    <n v="1045.31"/>
    <s v="mm2"/>
  </r>
  <r>
    <x v="3"/>
    <n v="32"/>
    <x v="3"/>
    <m/>
    <n v="0.28299999999999997"/>
    <s v="g"/>
  </r>
  <r>
    <x v="3"/>
    <n v="32"/>
    <x v="4"/>
    <m/>
    <n v="0.108"/>
    <s v="g"/>
  </r>
  <r>
    <x v="4"/>
    <n v="76"/>
    <x v="5"/>
    <m/>
    <n v="8.9499999999999993"/>
    <s v="mm"/>
  </r>
  <r>
    <x v="4"/>
    <n v="170"/>
    <x v="5"/>
    <m/>
    <n v="11.68"/>
    <s v="mm"/>
  </r>
  <r>
    <x v="4"/>
    <n v="254"/>
    <x v="5"/>
    <m/>
    <n v="11.47"/>
    <s v="mm"/>
  </r>
  <r>
    <x v="4"/>
    <n v="356"/>
    <x v="5"/>
    <m/>
    <n v="11.5"/>
    <s v="mm"/>
  </r>
  <r>
    <x v="4"/>
    <n v="76"/>
    <x v="6"/>
    <m/>
    <n v="2.2599999999999998"/>
    <s v="mm"/>
  </r>
  <r>
    <x v="4"/>
    <n v="170"/>
    <x v="6"/>
    <m/>
    <n v="4.51"/>
    <s v="mm"/>
  </r>
  <r>
    <x v="4"/>
    <n v="254"/>
    <x v="6"/>
    <m/>
    <n v="5.33"/>
    <s v="mm"/>
  </r>
  <r>
    <x v="4"/>
    <n v="356"/>
    <x v="6"/>
    <m/>
    <n v="5.17"/>
    <s v="mm"/>
  </r>
  <r>
    <x v="4"/>
    <n v="76"/>
    <x v="7"/>
    <m/>
    <n v="17.53"/>
    <s v="mm"/>
  </r>
  <r>
    <x v="4"/>
    <n v="170"/>
    <x v="7"/>
    <m/>
    <n v="22.8"/>
    <s v="mm"/>
  </r>
  <r>
    <x v="4"/>
    <n v="254"/>
    <x v="7"/>
    <m/>
    <n v="22.48"/>
    <s v="mm"/>
  </r>
  <r>
    <x v="4"/>
    <n v="356"/>
    <x v="7"/>
    <m/>
    <n v="24.1"/>
    <s v="mm"/>
  </r>
  <r>
    <x v="4"/>
    <n v="170"/>
    <x v="8"/>
    <s v="ER1"/>
    <n v="2.02"/>
    <s v="mm"/>
  </r>
  <r>
    <x v="4"/>
    <n v="356"/>
    <x v="8"/>
    <s v="ER1"/>
    <n v="1.86"/>
    <s v="mm"/>
  </r>
  <r>
    <x v="4"/>
    <n v="170"/>
    <x v="8"/>
    <s v="ER2"/>
    <n v="2.79"/>
    <s v="mm"/>
  </r>
  <r>
    <x v="4"/>
    <n v="356"/>
    <x v="8"/>
    <s v="ER2"/>
    <n v="2.96"/>
    <s v="mm"/>
  </r>
  <r>
    <x v="4"/>
    <n v="170"/>
    <x v="8"/>
    <s v="ES"/>
    <n v="2.82"/>
    <s v="mm"/>
  </r>
  <r>
    <x v="4"/>
    <n v="356"/>
    <x v="8"/>
    <s v="ES"/>
    <n v="2.87"/>
    <s v="mm"/>
  </r>
  <r>
    <x v="4"/>
    <n v="76"/>
    <x v="9"/>
    <s v="Right"/>
    <n v="36.549999999999997"/>
    <s v="mm"/>
  </r>
  <r>
    <x v="4"/>
    <n v="76"/>
    <x v="9"/>
    <s v="Left"/>
    <n v="37.01"/>
    <s v="mm"/>
  </r>
  <r>
    <x v="4"/>
    <n v="170"/>
    <x v="9"/>
    <s v="Right"/>
    <n v="51.72"/>
    <s v="mm"/>
  </r>
  <r>
    <x v="4"/>
    <n v="170"/>
    <x v="9"/>
    <s v="Left"/>
    <n v="52.7"/>
    <s v="mm"/>
  </r>
  <r>
    <x v="4"/>
    <n v="254"/>
    <x v="9"/>
    <s v="Right"/>
    <n v="42.9"/>
    <s v="mm"/>
  </r>
  <r>
    <x v="4"/>
    <n v="254"/>
    <x v="9"/>
    <s v="Left"/>
    <n v="43.28"/>
    <s v="mm"/>
  </r>
  <r>
    <x v="4"/>
    <n v="356"/>
    <x v="9"/>
    <s v="Right"/>
    <n v="44.82"/>
    <s v="mm"/>
  </r>
  <r>
    <x v="4"/>
    <n v="356"/>
    <x v="9"/>
    <s v="Left"/>
    <n v="45.12"/>
    <s v="mm"/>
  </r>
  <r>
    <x v="4"/>
    <n v="76"/>
    <x v="10"/>
    <s v="Right"/>
    <n v="22.21"/>
    <s v="mm"/>
  </r>
  <r>
    <x v="4"/>
    <n v="76"/>
    <x v="10"/>
    <s v="Left"/>
    <n v="22.15"/>
    <s v="mm"/>
  </r>
  <r>
    <x v="4"/>
    <n v="170"/>
    <x v="10"/>
    <s v="Right"/>
    <n v="30.68"/>
    <s v="mm"/>
  </r>
  <r>
    <x v="4"/>
    <n v="170"/>
    <x v="10"/>
    <s v="Left"/>
    <n v="31.57"/>
    <s v="mm"/>
  </r>
  <r>
    <x v="4"/>
    <n v="254"/>
    <x v="10"/>
    <s v="Right"/>
    <n v="26.89"/>
    <s v="mm"/>
  </r>
  <r>
    <x v="4"/>
    <n v="254"/>
    <x v="10"/>
    <s v="Left"/>
    <n v="26.89"/>
    <s v="mm"/>
  </r>
  <r>
    <x v="4"/>
    <n v="356"/>
    <x v="10"/>
    <s v="Right"/>
    <n v="28.39"/>
    <s v="mm"/>
  </r>
  <r>
    <x v="4"/>
    <n v="356"/>
    <x v="10"/>
    <s v="Left"/>
    <n v="28.42"/>
    <s v="mm"/>
  </r>
  <r>
    <x v="4"/>
    <n v="76"/>
    <x v="11"/>
    <s v="Right"/>
    <n v="26.23"/>
    <s v="mm"/>
  </r>
  <r>
    <x v="4"/>
    <n v="76"/>
    <x v="11"/>
    <s v="Left"/>
    <n v="26.04"/>
    <s v="mm"/>
  </r>
  <r>
    <x v="4"/>
    <n v="170"/>
    <x v="11"/>
    <s v="Right"/>
    <n v="37.32"/>
    <s v="mm"/>
  </r>
  <r>
    <x v="4"/>
    <n v="170"/>
    <x v="11"/>
    <s v="Left"/>
    <n v="37.51"/>
    <s v="mm"/>
  </r>
  <r>
    <x v="4"/>
    <n v="254"/>
    <x v="11"/>
    <s v="Right"/>
    <n v="28.19"/>
    <s v="mm"/>
  </r>
  <r>
    <x v="4"/>
    <n v="254"/>
    <x v="11"/>
    <s v="Left"/>
    <n v="29.51"/>
    <s v="mm"/>
  </r>
  <r>
    <x v="4"/>
    <n v="356"/>
    <x v="11"/>
    <s v="Right"/>
    <n v="31.29"/>
    <s v="mm"/>
  </r>
  <r>
    <x v="4"/>
    <n v="356"/>
    <x v="11"/>
    <s v="Left"/>
    <n v="30.07"/>
    <s v="mm"/>
  </r>
  <r>
    <x v="4"/>
    <n v="76"/>
    <x v="12"/>
    <s v="Right"/>
    <n v="24.29"/>
    <s v="mm"/>
  </r>
  <r>
    <x v="4"/>
    <n v="76"/>
    <x v="12"/>
    <s v="Left"/>
    <n v="23.83"/>
    <s v="mm"/>
  </r>
  <r>
    <x v="4"/>
    <n v="170"/>
    <x v="12"/>
    <s v="Right"/>
    <n v="33.46"/>
    <s v="mm"/>
  </r>
  <r>
    <x v="4"/>
    <n v="170"/>
    <x v="12"/>
    <s v="Left"/>
    <n v="33.17"/>
    <s v="mm"/>
  </r>
  <r>
    <x v="4"/>
    <n v="254"/>
    <x v="12"/>
    <s v="Right"/>
    <n v="28.6"/>
    <s v="mm"/>
  </r>
  <r>
    <x v="4"/>
    <n v="254"/>
    <x v="12"/>
    <s v="Left"/>
    <n v="28.08"/>
    <s v="mm"/>
  </r>
  <r>
    <x v="4"/>
    <n v="356"/>
    <x v="12"/>
    <s v="Right"/>
    <n v="31.02"/>
    <s v="mm"/>
  </r>
  <r>
    <x v="4"/>
    <n v="356"/>
    <x v="12"/>
    <s v="Left"/>
    <n v="30.36"/>
    <s v="mm"/>
  </r>
  <r>
    <x v="4"/>
    <n v="76"/>
    <x v="13"/>
    <m/>
    <n v="8.57"/>
    <s v="mm"/>
  </r>
  <r>
    <x v="4"/>
    <n v="170"/>
    <x v="13"/>
    <m/>
    <n v="10.36"/>
    <s v="mm"/>
  </r>
  <r>
    <x v="4"/>
    <n v="254"/>
    <x v="13"/>
    <m/>
    <n v="11"/>
    <s v="mm"/>
  </r>
  <r>
    <x v="4"/>
    <n v="356"/>
    <x v="13"/>
    <m/>
    <n v="11.2"/>
    <s v="mm"/>
  </r>
  <r>
    <x v="4"/>
    <n v="76"/>
    <x v="14"/>
    <m/>
    <n v="4.67"/>
    <s v="mm"/>
  </r>
  <r>
    <x v="4"/>
    <n v="170"/>
    <x v="14"/>
    <m/>
    <n v="5.41"/>
    <s v="mm"/>
  </r>
  <r>
    <x v="4"/>
    <n v="254"/>
    <x v="14"/>
    <m/>
    <n v="5.56"/>
    <s v="mm"/>
  </r>
  <r>
    <x v="4"/>
    <n v="356"/>
    <x v="14"/>
    <m/>
    <n v="5.78"/>
    <s v="mm"/>
  </r>
  <r>
    <x v="5"/>
    <n v="69"/>
    <x v="5"/>
    <m/>
    <n v="11.95"/>
    <s v="mm"/>
  </r>
  <r>
    <x v="5"/>
    <n v="73"/>
    <x v="5"/>
    <m/>
    <n v="10.62"/>
    <s v="mm"/>
  </r>
  <r>
    <x v="5"/>
    <n v="285"/>
    <x v="5"/>
    <m/>
    <n v="10.84"/>
    <s v="mm"/>
  </r>
  <r>
    <x v="5"/>
    <s v="WE"/>
    <x v="5"/>
    <m/>
    <n v="10.96"/>
    <s v="mm"/>
  </r>
  <r>
    <x v="5"/>
    <n v="69"/>
    <x v="6"/>
    <m/>
    <n v="2.56"/>
    <s v="mm"/>
  </r>
  <r>
    <x v="5"/>
    <n v="73"/>
    <x v="6"/>
    <m/>
    <n v="3.57"/>
    <s v="mm"/>
  </r>
  <r>
    <x v="5"/>
    <n v="285"/>
    <x v="6"/>
    <m/>
    <n v="3.58"/>
    <s v="mm"/>
  </r>
  <r>
    <x v="5"/>
    <s v="WE"/>
    <x v="6"/>
    <m/>
    <n v="3.57"/>
    <s v="mm"/>
  </r>
  <r>
    <x v="5"/>
    <n v="69"/>
    <x v="7"/>
    <m/>
    <n v="25.02"/>
    <s v="mm"/>
  </r>
  <r>
    <x v="5"/>
    <n v="73"/>
    <x v="7"/>
    <m/>
    <n v="20.82"/>
    <s v="mm"/>
  </r>
  <r>
    <x v="5"/>
    <n v="285"/>
    <x v="7"/>
    <m/>
    <n v="22.31"/>
    <s v="mm"/>
  </r>
  <r>
    <x v="5"/>
    <s v="WE"/>
    <x v="7"/>
    <m/>
    <n v="22.33"/>
    <s v="mm"/>
  </r>
  <r>
    <x v="5"/>
    <s v="WE"/>
    <x v="8"/>
    <s v="ER1"/>
    <n v="1.84"/>
    <s v="mm"/>
  </r>
  <r>
    <x v="5"/>
    <n v="285"/>
    <x v="8"/>
    <s v="ER1"/>
    <n v="1.65"/>
    <s v="mm"/>
  </r>
  <r>
    <x v="5"/>
    <s v="WE"/>
    <x v="8"/>
    <s v="ER2"/>
    <n v="2.79"/>
    <s v="mm"/>
  </r>
  <r>
    <x v="5"/>
    <n v="285"/>
    <x v="8"/>
    <s v="ER2"/>
    <n v="2.64"/>
    <s v="mm"/>
  </r>
  <r>
    <x v="5"/>
    <s v="WE"/>
    <x v="8"/>
    <s v="ES"/>
    <n v="2.71"/>
    <s v="mm"/>
  </r>
  <r>
    <x v="5"/>
    <n v="285"/>
    <x v="8"/>
    <s v="ES"/>
    <n v="2.5499999999999998"/>
    <s v="mm"/>
  </r>
  <r>
    <x v="5"/>
    <n v="69"/>
    <x v="9"/>
    <s v="Right"/>
    <n v="47.18"/>
    <s v="mm"/>
  </r>
  <r>
    <x v="5"/>
    <n v="69"/>
    <x v="9"/>
    <s v="Left"/>
    <n v="46.93"/>
    <s v="mm"/>
  </r>
  <r>
    <x v="5"/>
    <n v="73"/>
    <x v="9"/>
    <s v="Right"/>
    <n v="48.06"/>
    <s v="mm"/>
  </r>
  <r>
    <x v="5"/>
    <n v="73"/>
    <x v="9"/>
    <s v="Left"/>
    <n v="47.92"/>
    <s v="mm"/>
  </r>
  <r>
    <x v="5"/>
    <n v="285"/>
    <x v="9"/>
    <s v="Right"/>
    <n v="51.91"/>
    <s v="mm"/>
  </r>
  <r>
    <x v="5"/>
    <n v="285"/>
    <x v="9"/>
    <s v="Left"/>
    <n v="51.28"/>
    <s v="mm"/>
  </r>
  <r>
    <x v="5"/>
    <s v="WE"/>
    <x v="9"/>
    <s v="Right"/>
    <n v="45.31"/>
    <s v="mm"/>
  </r>
  <r>
    <x v="5"/>
    <s v="WE"/>
    <x v="9"/>
    <s v="Left"/>
    <n v="46.32"/>
    <s v="mm"/>
  </r>
  <r>
    <x v="5"/>
    <n v="69"/>
    <x v="10"/>
    <s v="Right"/>
    <n v="26.32"/>
    <s v="mm"/>
  </r>
  <r>
    <x v="5"/>
    <n v="69"/>
    <x v="10"/>
    <s v="Left"/>
    <n v="26.68"/>
    <s v="mm"/>
  </r>
  <r>
    <x v="5"/>
    <n v="73"/>
    <x v="10"/>
    <s v="Right"/>
    <n v="27.33"/>
    <s v="mm"/>
  </r>
  <r>
    <x v="5"/>
    <n v="73"/>
    <x v="10"/>
    <s v="Left"/>
    <n v="27.27"/>
    <s v="mm"/>
  </r>
  <r>
    <x v="5"/>
    <n v="285"/>
    <x v="10"/>
    <s v="Right"/>
    <n v="30.21"/>
    <s v="mm"/>
  </r>
  <r>
    <x v="5"/>
    <n v="285"/>
    <x v="10"/>
    <s v="Left"/>
    <n v="30.21"/>
    <s v="mm"/>
  </r>
  <r>
    <x v="5"/>
    <s v="WE"/>
    <x v="10"/>
    <s v="Right"/>
    <n v="28.11"/>
    <s v="mm"/>
  </r>
  <r>
    <x v="5"/>
    <s v="WE"/>
    <x v="10"/>
    <s v="Left"/>
    <n v="28.13"/>
    <s v="mm"/>
  </r>
  <r>
    <x v="5"/>
    <n v="69"/>
    <x v="11"/>
    <s v="Right"/>
    <n v="35.01"/>
    <s v="mm"/>
  </r>
  <r>
    <x v="5"/>
    <n v="69"/>
    <x v="11"/>
    <s v="Left"/>
    <n v="34.86"/>
    <s v="mm"/>
  </r>
  <r>
    <x v="5"/>
    <n v="73"/>
    <x v="11"/>
    <s v="Right"/>
    <n v="36.619999999999997"/>
    <s v="mm"/>
  </r>
  <r>
    <x v="5"/>
    <n v="73"/>
    <x v="11"/>
    <s v="Left"/>
    <n v="36.89"/>
    <s v="mm"/>
  </r>
  <r>
    <x v="5"/>
    <n v="285"/>
    <x v="11"/>
    <s v="Right"/>
    <n v="39.33"/>
    <s v="mm"/>
  </r>
  <r>
    <x v="5"/>
    <n v="285"/>
    <x v="11"/>
    <s v="Left"/>
    <n v="39.67"/>
    <s v="mm"/>
  </r>
  <r>
    <x v="5"/>
    <s v="WE"/>
    <x v="11"/>
    <s v="Right"/>
    <n v="32.159999999999997"/>
    <s v="mm"/>
  </r>
  <r>
    <x v="5"/>
    <s v="WE"/>
    <x v="11"/>
    <s v="Left"/>
    <n v="33.18"/>
    <s v="mm"/>
  </r>
  <r>
    <x v="5"/>
    <n v="69"/>
    <x v="12"/>
    <s v="Right"/>
    <n v="30.52"/>
    <s v="mm"/>
  </r>
  <r>
    <x v="5"/>
    <n v="69"/>
    <x v="12"/>
    <s v="Left"/>
    <n v="30.55"/>
    <s v="mm"/>
  </r>
  <r>
    <x v="5"/>
    <n v="73"/>
    <x v="12"/>
    <s v="Right"/>
    <n v="30.98"/>
    <s v="mm"/>
  </r>
  <r>
    <x v="5"/>
    <n v="73"/>
    <x v="12"/>
    <s v="Left"/>
    <n v="30.51"/>
    <s v="mm"/>
  </r>
  <r>
    <x v="5"/>
    <n v="285"/>
    <x v="12"/>
    <s v="Right"/>
    <n v="33.64"/>
    <s v="mm"/>
  </r>
  <r>
    <x v="5"/>
    <n v="285"/>
    <x v="12"/>
    <s v="Left"/>
    <n v="33.46"/>
    <s v="mm"/>
  </r>
  <r>
    <x v="5"/>
    <s v="WE"/>
    <x v="12"/>
    <s v="Right"/>
    <n v="30.87"/>
    <s v="mm"/>
  </r>
  <r>
    <x v="5"/>
    <s v="WE"/>
    <x v="12"/>
    <s v="Left"/>
    <n v="30.24"/>
    <s v="mm"/>
  </r>
  <r>
    <x v="5"/>
    <n v="69"/>
    <x v="13"/>
    <m/>
    <n v="11.59"/>
    <s v="mm"/>
  </r>
  <r>
    <x v="5"/>
    <n v="73"/>
    <x v="13"/>
    <m/>
    <n v="10.54"/>
    <s v="mm"/>
  </r>
  <r>
    <x v="5"/>
    <n v="285"/>
    <x v="13"/>
    <m/>
    <n v="8.6300000000000008"/>
    <s v="mm"/>
  </r>
  <r>
    <x v="5"/>
    <s v="WE"/>
    <x v="13"/>
    <m/>
    <n v="10.220000000000001"/>
    <s v="mm"/>
  </r>
  <r>
    <x v="5"/>
    <n v="69"/>
    <x v="14"/>
    <m/>
    <n v="5.45"/>
    <s v="mm"/>
  </r>
  <r>
    <x v="5"/>
    <n v="73"/>
    <x v="14"/>
    <m/>
    <n v="5.54"/>
    <s v="mm"/>
  </r>
  <r>
    <x v="5"/>
    <n v="285"/>
    <x v="14"/>
    <m/>
    <n v="5.04"/>
    <s v="mm"/>
  </r>
  <r>
    <x v="5"/>
    <s v="WE"/>
    <x v="14"/>
    <m/>
    <n v="5"/>
    <s v="mm"/>
  </r>
  <r>
    <x v="6"/>
    <n v="71"/>
    <x v="5"/>
    <m/>
    <n v="14.27"/>
    <s v="mm"/>
  </r>
  <r>
    <x v="6"/>
    <n v="71"/>
    <x v="6"/>
    <m/>
    <n v="5.4"/>
    <s v="mm"/>
  </r>
  <r>
    <x v="6"/>
    <n v="71"/>
    <x v="7"/>
    <m/>
    <n v="24.15"/>
    <s v="mm"/>
  </r>
  <r>
    <x v="6"/>
    <n v="71"/>
    <x v="8"/>
    <s v="ER1"/>
    <n v="1.97"/>
    <s v="mm"/>
  </r>
  <r>
    <x v="6"/>
    <n v="71"/>
    <x v="8"/>
    <s v="ER2"/>
    <n v="3.03"/>
    <s v="mm"/>
  </r>
  <r>
    <x v="6"/>
    <n v="71"/>
    <x v="8"/>
    <s v="ES"/>
    <n v="2.87"/>
    <s v="mm"/>
  </r>
  <r>
    <x v="6"/>
    <n v="71"/>
    <x v="9"/>
    <s v="Right"/>
    <n v="51.78"/>
    <s v="mm"/>
  </r>
  <r>
    <x v="6"/>
    <n v="71"/>
    <x v="9"/>
    <s v="Left"/>
    <n v="52.55"/>
    <s v="mm"/>
  </r>
  <r>
    <x v="6"/>
    <n v="71"/>
    <x v="10"/>
    <s v="Right"/>
    <n v="30.94"/>
    <s v="mm"/>
  </r>
  <r>
    <x v="6"/>
    <n v="71"/>
    <x v="10"/>
    <s v="Left"/>
    <n v="30.69"/>
    <s v="mm"/>
  </r>
  <r>
    <x v="6"/>
    <n v="71"/>
    <x v="11"/>
    <s v="Right"/>
    <n v="38.11"/>
    <s v="mm"/>
  </r>
  <r>
    <x v="6"/>
    <n v="71"/>
    <x v="11"/>
    <s v="Left"/>
    <n v="38.049999999999997"/>
    <s v="mm"/>
  </r>
  <r>
    <x v="6"/>
    <n v="71"/>
    <x v="12"/>
    <s v="Right"/>
    <n v="33.39"/>
    <s v="mm"/>
  </r>
  <r>
    <x v="6"/>
    <n v="71"/>
    <x v="12"/>
    <s v="Left"/>
    <n v="32.700000000000003"/>
    <s v="mm"/>
  </r>
  <r>
    <x v="6"/>
    <n v="71"/>
    <x v="13"/>
    <m/>
    <n v="10.77"/>
    <s v="mm"/>
  </r>
  <r>
    <x v="6"/>
    <n v="71"/>
    <x v="14"/>
    <m/>
    <n v="6.12"/>
    <s v="mm"/>
  </r>
  <r>
    <x v="7"/>
    <n v="32"/>
    <x v="5"/>
    <m/>
    <n v="12.09"/>
    <s v="mm"/>
  </r>
  <r>
    <x v="7"/>
    <n v="32"/>
    <x v="6"/>
    <m/>
    <n v="3.47"/>
    <s v="mm"/>
  </r>
  <r>
    <x v="7"/>
    <n v="32"/>
    <x v="7"/>
    <m/>
    <n v="23.88"/>
    <s v="mm"/>
  </r>
  <r>
    <x v="7"/>
    <n v="32"/>
    <x v="8"/>
    <s v="ER1"/>
    <n v="1.73"/>
    <s v="mm"/>
  </r>
  <r>
    <x v="7"/>
    <n v="32"/>
    <x v="8"/>
    <s v="ER2"/>
    <n v="2.93"/>
    <s v="mm"/>
  </r>
  <r>
    <x v="7"/>
    <n v="32"/>
    <x v="8"/>
    <s v="ES"/>
    <n v="2.8"/>
    <s v="mm"/>
  </r>
  <r>
    <x v="7"/>
    <n v="32"/>
    <x v="9"/>
    <s v="Right"/>
    <n v="51.38"/>
    <s v="mm"/>
  </r>
  <r>
    <x v="7"/>
    <n v="32"/>
    <x v="9"/>
    <s v="Left"/>
    <n v="51.24"/>
    <s v="mm"/>
  </r>
  <r>
    <x v="7"/>
    <n v="32"/>
    <x v="10"/>
    <s v="Right"/>
    <n v="29.19"/>
    <s v="mm"/>
  </r>
  <r>
    <x v="7"/>
    <n v="32"/>
    <x v="10"/>
    <s v="Left"/>
    <n v="29.07"/>
    <s v="mm"/>
  </r>
  <r>
    <x v="7"/>
    <n v="32"/>
    <x v="11"/>
    <s v="Right"/>
    <n v="35.979999999999997"/>
    <s v="mm"/>
  </r>
  <r>
    <x v="7"/>
    <n v="32"/>
    <x v="11"/>
    <s v="Left"/>
    <n v="35.24"/>
    <s v="mm"/>
  </r>
  <r>
    <x v="7"/>
    <n v="32"/>
    <x v="12"/>
    <s v="Right"/>
    <n v="31.85"/>
    <s v="mm"/>
  </r>
  <r>
    <x v="7"/>
    <n v="32"/>
    <x v="12"/>
    <s v="Left"/>
    <n v="31.94"/>
    <s v="mm"/>
  </r>
  <r>
    <x v="7"/>
    <n v="32"/>
    <x v="13"/>
    <m/>
    <n v="11.89"/>
    <s v="mm"/>
  </r>
  <r>
    <x v="7"/>
    <n v="32"/>
    <x v="14"/>
    <m/>
    <n v="5.98"/>
    <s v="mm"/>
  </r>
  <r>
    <x v="8"/>
    <m/>
    <x v="0"/>
    <m/>
    <n v="1.4999999999999999E-2"/>
    <s v="g"/>
  </r>
  <r>
    <x v="8"/>
    <m/>
    <x v="3"/>
    <m/>
    <n v="8.1000000000000003E-2"/>
    <s v="g"/>
  </r>
  <r>
    <x v="8"/>
    <m/>
    <x v="4"/>
    <m/>
    <n v="3.2000000000000001E-2"/>
    <s v="g"/>
  </r>
  <r>
    <x v="9"/>
    <n v="355"/>
    <x v="0"/>
    <m/>
    <n v="4.1000000000000002E-2"/>
    <s v="g"/>
  </r>
  <r>
    <x v="9"/>
    <m/>
    <x v="1"/>
    <m/>
    <n v="1064.25"/>
    <s v="mm2"/>
  </r>
  <r>
    <x v="9"/>
    <m/>
    <x v="2"/>
    <m/>
    <n v="1074.69"/>
    <s v="mm2"/>
  </r>
  <r>
    <x v="9"/>
    <n v="355"/>
    <x v="3"/>
    <m/>
    <n v="0.18"/>
    <s v="g"/>
  </r>
  <r>
    <x v="9"/>
    <n v="355"/>
    <x v="4"/>
    <m/>
    <n v="8.4000000000000005E-2"/>
    <s v="g"/>
  </r>
  <r>
    <x v="10"/>
    <n v="354"/>
    <x v="5"/>
    <m/>
    <n v="12.32"/>
    <s v="mm"/>
  </r>
  <r>
    <x v="10"/>
    <n v="435"/>
    <x v="5"/>
    <m/>
    <n v="11.63"/>
    <s v="mm"/>
  </r>
  <r>
    <x v="10"/>
    <n v="354"/>
    <x v="6"/>
    <m/>
    <n v="2.62"/>
    <s v="mm"/>
  </r>
  <r>
    <x v="10"/>
    <n v="435"/>
    <x v="6"/>
    <m/>
    <n v="3.26"/>
    <s v="mm"/>
  </r>
  <r>
    <x v="10"/>
    <n v="354"/>
    <x v="7"/>
    <m/>
    <n v="23.1"/>
    <s v="mm"/>
  </r>
  <r>
    <x v="10"/>
    <n v="435"/>
    <x v="7"/>
    <m/>
    <n v="21.92"/>
    <s v="mm"/>
  </r>
  <r>
    <x v="10"/>
    <n v="354"/>
    <x v="8"/>
    <s v="ER1"/>
    <n v="1.8"/>
    <s v="mm"/>
  </r>
  <r>
    <x v="10"/>
    <n v="435"/>
    <x v="8"/>
    <s v="ER1"/>
    <n v="1.47"/>
    <s v="mm"/>
  </r>
  <r>
    <x v="10"/>
    <n v="354"/>
    <x v="8"/>
    <s v="ER2"/>
    <n v="2.5499999999999998"/>
    <s v="mm"/>
  </r>
  <r>
    <x v="10"/>
    <n v="435"/>
    <x v="8"/>
    <s v="ER2"/>
    <n v="2.2799999999999998"/>
    <s v="mm"/>
  </r>
  <r>
    <x v="10"/>
    <n v="354"/>
    <x v="8"/>
    <s v="ES"/>
    <n v="2.4300000000000002"/>
    <s v="mm"/>
  </r>
  <r>
    <x v="10"/>
    <n v="435"/>
    <x v="8"/>
    <s v="ES"/>
    <n v="2.19"/>
    <s v="mm"/>
  </r>
  <r>
    <x v="10"/>
    <n v="354"/>
    <x v="9"/>
    <s v="Right"/>
    <n v="43.57"/>
    <s v="mm"/>
  </r>
  <r>
    <x v="10"/>
    <n v="354"/>
    <x v="9"/>
    <s v="Left"/>
    <n v="43.6"/>
    <s v="mm"/>
  </r>
  <r>
    <x v="10"/>
    <n v="435"/>
    <x v="9"/>
    <s v="Right"/>
    <n v="47.08"/>
    <s v="mm"/>
  </r>
  <r>
    <x v="10"/>
    <n v="435"/>
    <x v="9"/>
    <s v="Left"/>
    <n v="47.06"/>
    <s v="mm"/>
  </r>
  <r>
    <x v="10"/>
    <n v="354"/>
    <x v="10"/>
    <s v="Right"/>
    <n v="30.86"/>
    <s v="mm"/>
  </r>
  <r>
    <x v="10"/>
    <n v="354"/>
    <x v="10"/>
    <s v="Left"/>
    <n v="31.28"/>
    <s v="mm"/>
  </r>
  <r>
    <x v="10"/>
    <n v="435"/>
    <x v="10"/>
    <s v="Right"/>
    <n v="31.12"/>
    <s v="mm"/>
  </r>
  <r>
    <x v="10"/>
    <n v="435"/>
    <x v="10"/>
    <s v="Left"/>
    <n v="31.02"/>
    <s v="mm"/>
  </r>
  <r>
    <x v="10"/>
    <n v="354"/>
    <x v="11"/>
    <s v="Right"/>
    <n v="36.630000000000003"/>
    <s v="mm"/>
  </r>
  <r>
    <x v="10"/>
    <n v="354"/>
    <x v="11"/>
    <s v="Left"/>
    <n v="37.299999999999997"/>
    <s v="mm"/>
  </r>
  <r>
    <x v="10"/>
    <n v="435"/>
    <x v="11"/>
    <s v="Right"/>
    <n v="39.53"/>
    <s v="mm"/>
  </r>
  <r>
    <x v="10"/>
    <n v="435"/>
    <x v="11"/>
    <s v="Left"/>
    <n v="39.81"/>
    <s v="mm"/>
  </r>
  <r>
    <x v="10"/>
    <n v="354"/>
    <x v="12"/>
    <s v="Right"/>
    <n v="30.93"/>
    <s v="mm"/>
  </r>
  <r>
    <x v="10"/>
    <n v="354"/>
    <x v="12"/>
    <s v="Left"/>
    <n v="30.94"/>
    <s v="mm"/>
  </r>
  <r>
    <x v="10"/>
    <n v="435"/>
    <x v="12"/>
    <s v="Right"/>
    <n v="31.34"/>
    <s v="mm"/>
  </r>
  <r>
    <x v="10"/>
    <n v="435"/>
    <x v="12"/>
    <s v="Left"/>
    <n v="30.08"/>
    <s v="mm"/>
  </r>
  <r>
    <x v="10"/>
    <n v="354"/>
    <x v="13"/>
    <m/>
    <n v="8.4"/>
    <s v="mm"/>
  </r>
  <r>
    <x v="10"/>
    <n v="435"/>
    <x v="13"/>
    <m/>
    <n v="9.27"/>
    <s v="mm"/>
  </r>
  <r>
    <x v="10"/>
    <n v="354"/>
    <x v="14"/>
    <m/>
    <n v="3.81"/>
    <s v="mm"/>
  </r>
  <r>
    <x v="10"/>
    <n v="435"/>
    <x v="14"/>
    <m/>
    <n v="5.22"/>
    <s v="mm"/>
  </r>
  <r>
    <x v="11"/>
    <n v="415"/>
    <x v="0"/>
    <m/>
    <n v="4.7E-2"/>
    <s v="g"/>
  </r>
  <r>
    <x v="11"/>
    <m/>
    <x v="1"/>
    <m/>
    <n v="1692.22"/>
    <s v="mm2"/>
  </r>
  <r>
    <x v="11"/>
    <m/>
    <x v="2"/>
    <m/>
    <n v="1988.36"/>
    <s v="mm2"/>
  </r>
  <r>
    <x v="11"/>
    <n v="415"/>
    <x v="3"/>
    <m/>
    <n v="0.23899999999999999"/>
    <s v="g"/>
  </r>
  <r>
    <x v="11"/>
    <n v="415"/>
    <x v="4"/>
    <m/>
    <n v="8.5000000000000006E-2"/>
    <s v="g"/>
  </r>
  <r>
    <x v="12"/>
    <n v="167"/>
    <x v="5"/>
    <m/>
    <n v="11.79"/>
    <s v="mm"/>
  </r>
  <r>
    <x v="12"/>
    <n v="255"/>
    <x v="5"/>
    <m/>
    <n v="13.85"/>
    <s v="mm"/>
  </r>
  <r>
    <x v="12"/>
    <n v="293"/>
    <x v="5"/>
    <m/>
    <n v="16.37"/>
    <s v="mm"/>
  </r>
  <r>
    <x v="12"/>
    <n v="415"/>
    <x v="5"/>
    <m/>
    <n v="12.69"/>
    <s v="mm"/>
  </r>
  <r>
    <x v="12"/>
    <n v="167"/>
    <x v="6"/>
    <m/>
    <n v="3.09"/>
    <s v="mm"/>
  </r>
  <r>
    <x v="12"/>
    <n v="255"/>
    <x v="6"/>
    <m/>
    <n v="4.51"/>
    <s v="mm"/>
  </r>
  <r>
    <x v="12"/>
    <n v="293"/>
    <x v="6"/>
    <m/>
    <n v="3.91"/>
    <s v="mm"/>
  </r>
  <r>
    <x v="12"/>
    <n v="415"/>
    <x v="6"/>
    <m/>
    <n v="2.5299999999999998"/>
    <s v="mm"/>
  </r>
  <r>
    <x v="12"/>
    <n v="167"/>
    <x v="7"/>
    <m/>
    <n v="22.74"/>
    <s v="mm"/>
  </r>
  <r>
    <x v="12"/>
    <n v="255"/>
    <x v="7"/>
    <m/>
    <n v="24.34"/>
    <s v="mm"/>
  </r>
  <r>
    <x v="12"/>
    <n v="293"/>
    <x v="7"/>
    <m/>
    <n v="27.32"/>
    <s v="mm"/>
  </r>
  <r>
    <x v="12"/>
    <n v="415"/>
    <x v="7"/>
    <m/>
    <n v="22.78"/>
    <s v="mm"/>
  </r>
  <r>
    <x v="12"/>
    <n v="415"/>
    <x v="8"/>
    <s v="ER1"/>
    <n v="2.2200000000000002"/>
    <s v="mm"/>
  </r>
  <r>
    <x v="12"/>
    <n v="339"/>
    <x v="8"/>
    <s v="ER1"/>
    <n v="1.91"/>
    <s v="mm"/>
  </r>
  <r>
    <x v="12"/>
    <n v="415"/>
    <x v="8"/>
    <s v="ER2"/>
    <n v="3.22"/>
    <s v="mm"/>
  </r>
  <r>
    <x v="12"/>
    <n v="339"/>
    <x v="8"/>
    <s v="ER2"/>
    <n v="3.24"/>
    <s v="mm"/>
  </r>
  <r>
    <x v="12"/>
    <n v="415"/>
    <x v="8"/>
    <s v="ES"/>
    <n v="3"/>
    <s v="mm"/>
  </r>
  <r>
    <x v="12"/>
    <n v="339"/>
    <x v="8"/>
    <s v="ES"/>
    <n v="3.05"/>
    <s v="mm"/>
  </r>
  <r>
    <x v="12"/>
    <n v="167"/>
    <x v="9"/>
    <s v="Right"/>
    <n v="56.28"/>
    <s v="mm"/>
  </r>
  <r>
    <x v="12"/>
    <n v="167"/>
    <x v="9"/>
    <s v="Left"/>
    <n v="54.9"/>
    <s v="mm"/>
  </r>
  <r>
    <x v="12"/>
    <n v="255"/>
    <x v="9"/>
    <s v="Right"/>
    <n v="63.65"/>
    <s v="mm"/>
  </r>
  <r>
    <x v="12"/>
    <n v="255"/>
    <x v="9"/>
    <s v="Left"/>
    <n v="62.14"/>
    <s v="mm"/>
  </r>
  <r>
    <x v="12"/>
    <n v="293"/>
    <x v="9"/>
    <s v="Right"/>
    <n v="58.14"/>
    <s v="mm"/>
  </r>
  <r>
    <x v="12"/>
    <n v="293"/>
    <x v="9"/>
    <s v="Left"/>
    <n v="59.06"/>
    <s v="mm"/>
  </r>
  <r>
    <x v="12"/>
    <n v="415"/>
    <x v="9"/>
    <s v="Right"/>
    <n v="58.74"/>
    <s v="mm"/>
  </r>
  <r>
    <x v="12"/>
    <n v="415"/>
    <x v="9"/>
    <s v="Left"/>
    <n v="58.04"/>
    <s v="mm"/>
  </r>
  <r>
    <x v="12"/>
    <n v="167"/>
    <x v="10"/>
    <s v="Right"/>
    <n v="37.729999999999997"/>
    <s v="mm"/>
  </r>
  <r>
    <x v="12"/>
    <n v="167"/>
    <x v="10"/>
    <s v="Left"/>
    <n v="37.81"/>
    <s v="mm"/>
  </r>
  <r>
    <x v="12"/>
    <n v="255"/>
    <x v="10"/>
    <s v="Right"/>
    <n v="41.05"/>
    <s v="mm"/>
  </r>
  <r>
    <x v="12"/>
    <n v="255"/>
    <x v="10"/>
    <s v="Left"/>
    <n v="41.09"/>
    <s v="mm"/>
  </r>
  <r>
    <x v="12"/>
    <n v="293"/>
    <x v="10"/>
    <s v="Right"/>
    <n v="38.72"/>
    <s v="mm"/>
  </r>
  <r>
    <x v="12"/>
    <n v="293"/>
    <x v="10"/>
    <s v="Left"/>
    <n v="39.86"/>
    <s v="mm"/>
  </r>
  <r>
    <x v="12"/>
    <n v="415"/>
    <x v="10"/>
    <s v="Right"/>
    <n v="39.65"/>
    <s v="mm"/>
  </r>
  <r>
    <x v="12"/>
    <n v="415"/>
    <x v="10"/>
    <s v="Left"/>
    <n v="40.090000000000003"/>
    <s v="mm"/>
  </r>
  <r>
    <x v="12"/>
    <n v="167"/>
    <x v="11"/>
    <s v="Right"/>
    <n v="50.94"/>
    <s v="mm"/>
  </r>
  <r>
    <x v="12"/>
    <n v="167"/>
    <x v="11"/>
    <s v="Left"/>
    <n v="50.52"/>
    <s v="mm"/>
  </r>
  <r>
    <x v="12"/>
    <n v="255"/>
    <x v="11"/>
    <s v="Right"/>
    <n v="55.7"/>
    <s v="mm"/>
  </r>
  <r>
    <x v="12"/>
    <n v="255"/>
    <x v="11"/>
    <s v="Left"/>
    <n v="55.96"/>
    <s v="mm"/>
  </r>
  <r>
    <x v="12"/>
    <n v="293"/>
    <x v="11"/>
    <s v="Right"/>
    <n v="53.22"/>
    <s v="mm"/>
  </r>
  <r>
    <x v="12"/>
    <n v="293"/>
    <x v="11"/>
    <s v="Left"/>
    <n v="54.13"/>
    <s v="mm"/>
  </r>
  <r>
    <x v="12"/>
    <n v="415"/>
    <x v="11"/>
    <s v="Right"/>
    <n v="54.4"/>
    <s v="mm"/>
  </r>
  <r>
    <x v="12"/>
    <n v="415"/>
    <x v="11"/>
    <s v="Left"/>
    <n v="53.52"/>
    <s v="mm"/>
  </r>
  <r>
    <x v="12"/>
    <n v="167"/>
    <x v="12"/>
    <s v="Right"/>
    <n v="42.31"/>
    <s v="mm"/>
  </r>
  <r>
    <x v="12"/>
    <n v="167"/>
    <x v="12"/>
    <s v="Left"/>
    <n v="41.85"/>
    <s v="mm"/>
  </r>
  <r>
    <x v="12"/>
    <n v="255"/>
    <x v="12"/>
    <s v="Right"/>
    <n v="45.21"/>
    <s v="mm"/>
  </r>
  <r>
    <x v="12"/>
    <n v="255"/>
    <x v="12"/>
    <s v="Left"/>
    <n v="45.69"/>
    <s v="mm"/>
  </r>
  <r>
    <x v="12"/>
    <n v="293"/>
    <x v="12"/>
    <s v="Right"/>
    <n v="43.68"/>
    <s v="mm"/>
  </r>
  <r>
    <x v="12"/>
    <n v="293"/>
    <x v="12"/>
    <s v="Left"/>
    <n v="43.55"/>
    <s v="mm"/>
  </r>
  <r>
    <x v="12"/>
    <n v="415"/>
    <x v="12"/>
    <s v="Right"/>
    <n v="43.76"/>
    <s v="mm"/>
  </r>
  <r>
    <x v="12"/>
    <n v="415"/>
    <x v="12"/>
    <s v="Left"/>
    <n v="43.12"/>
    <s v="mm"/>
  </r>
  <r>
    <x v="12"/>
    <n v="167"/>
    <x v="13"/>
    <m/>
    <n v="10.19"/>
    <s v="mm"/>
  </r>
  <r>
    <x v="12"/>
    <n v="255"/>
    <x v="13"/>
    <m/>
    <n v="10.130000000000001"/>
    <s v="mm"/>
  </r>
  <r>
    <x v="12"/>
    <n v="293"/>
    <x v="13"/>
    <m/>
    <n v="9.8000000000000007"/>
    <s v="mm"/>
  </r>
  <r>
    <x v="12"/>
    <n v="415"/>
    <x v="13"/>
    <m/>
    <n v="9.7899999999999991"/>
    <s v="mm"/>
  </r>
  <r>
    <x v="12"/>
    <n v="167"/>
    <x v="14"/>
    <m/>
    <n v="6.5"/>
    <s v="mm"/>
  </r>
  <r>
    <x v="12"/>
    <n v="255"/>
    <x v="14"/>
    <m/>
    <n v="4.5999999999999996"/>
    <s v="mm"/>
  </r>
  <r>
    <x v="12"/>
    <n v="293"/>
    <x v="14"/>
    <m/>
    <n v="4.6100000000000003"/>
    <s v="mm"/>
  </r>
  <r>
    <x v="12"/>
    <n v="415"/>
    <x v="14"/>
    <m/>
    <n v="5.13"/>
    <s v="mm"/>
  </r>
  <r>
    <x v="13"/>
    <n v="134"/>
    <x v="0"/>
    <m/>
    <n v="3.0000000000000001E-3"/>
    <s v="g"/>
  </r>
  <r>
    <x v="13"/>
    <m/>
    <x v="1"/>
    <m/>
    <n v="152.82"/>
    <s v="mm2"/>
  </r>
  <r>
    <x v="13"/>
    <m/>
    <x v="2"/>
    <m/>
    <n v="156.05000000000001"/>
    <s v="mm2"/>
  </r>
  <r>
    <x v="13"/>
    <n v="134"/>
    <x v="3"/>
    <m/>
    <n v="1.0999999999999999E-2"/>
    <s v="g"/>
  </r>
  <r>
    <x v="13"/>
    <n v="134"/>
    <x v="4"/>
    <m/>
    <n v="4.0000000000000001E-3"/>
    <s v="g"/>
  </r>
  <r>
    <x v="14"/>
    <n v="72"/>
    <x v="0"/>
    <m/>
    <n v="3.0000000000000001E-3"/>
    <s v="g"/>
  </r>
  <r>
    <x v="14"/>
    <m/>
    <x v="1"/>
    <m/>
    <n v="166.62"/>
    <s v="mm2"/>
  </r>
  <r>
    <x v="14"/>
    <m/>
    <x v="2"/>
    <m/>
    <n v="181.04"/>
    <s v="mm2"/>
  </r>
  <r>
    <x v="14"/>
    <n v="72"/>
    <x v="3"/>
    <m/>
    <n v="8.9999999999999993E-3"/>
    <s v="g"/>
  </r>
  <r>
    <x v="14"/>
    <n v="72"/>
    <x v="4"/>
    <m/>
    <n v="5.0000000000000001E-3"/>
    <s v="g"/>
  </r>
  <r>
    <x v="15"/>
    <n v="94"/>
    <x v="5"/>
    <m/>
    <n v="6.46"/>
    <s v="mm"/>
  </r>
  <r>
    <x v="15"/>
    <n v="135"/>
    <x v="5"/>
    <m/>
    <n v="6.47"/>
    <s v="mm"/>
  </r>
  <r>
    <x v="15"/>
    <n v="305"/>
    <x v="5"/>
    <m/>
    <n v="6.79"/>
    <s v="mm"/>
  </r>
  <r>
    <x v="15"/>
    <n v="366"/>
    <x v="5"/>
    <m/>
    <n v="7.52"/>
    <s v="mm"/>
  </r>
  <r>
    <x v="15"/>
    <n v="94"/>
    <x v="6"/>
    <m/>
    <n v="1.37"/>
    <s v="mm"/>
  </r>
  <r>
    <x v="15"/>
    <n v="135"/>
    <x v="6"/>
    <m/>
    <n v="0.83"/>
    <s v="mm"/>
  </r>
  <r>
    <x v="15"/>
    <n v="305"/>
    <x v="6"/>
    <m/>
    <n v="0.8"/>
    <s v="mm"/>
  </r>
  <r>
    <x v="15"/>
    <n v="366"/>
    <x v="6"/>
    <m/>
    <n v="0.84"/>
    <s v="mm"/>
  </r>
  <r>
    <x v="15"/>
    <n v="94"/>
    <x v="7"/>
    <m/>
    <n v="10.66"/>
    <s v="mm"/>
  </r>
  <r>
    <x v="15"/>
    <n v="135"/>
    <x v="7"/>
    <m/>
    <n v="10.94"/>
    <s v="mm"/>
  </r>
  <r>
    <x v="15"/>
    <n v="305"/>
    <x v="7"/>
    <m/>
    <n v="10.26"/>
    <s v="mm"/>
  </r>
  <r>
    <x v="15"/>
    <n v="366"/>
    <x v="7"/>
    <m/>
    <n v="11.01"/>
    <s v="mm"/>
  </r>
  <r>
    <x v="15"/>
    <n v="366"/>
    <x v="8"/>
    <s v="ER1"/>
    <n v="0.98"/>
    <s v="mm"/>
  </r>
  <r>
    <x v="15"/>
    <n v="305"/>
    <x v="8"/>
    <s v="ER1"/>
    <n v="0.91"/>
    <s v="mm"/>
  </r>
  <r>
    <x v="15"/>
    <n v="366"/>
    <x v="8"/>
    <s v="ER2"/>
    <n v="1.51"/>
    <s v="mm"/>
  </r>
  <r>
    <x v="15"/>
    <n v="305"/>
    <x v="8"/>
    <s v="ER2"/>
    <n v="1.46"/>
    <s v="mm"/>
  </r>
  <r>
    <x v="15"/>
    <n v="366"/>
    <x v="8"/>
    <s v="ES"/>
    <n v="1.44"/>
    <s v="mm"/>
  </r>
  <r>
    <x v="15"/>
    <n v="305"/>
    <x v="8"/>
    <s v="ES"/>
    <n v="1.26"/>
    <s v="mm"/>
  </r>
  <r>
    <x v="15"/>
    <n v="94"/>
    <x v="9"/>
    <s v="Right"/>
    <n v="21.84"/>
    <s v="mm"/>
  </r>
  <r>
    <x v="15"/>
    <n v="94"/>
    <x v="9"/>
    <s v="Left"/>
    <n v="21.11"/>
    <s v="mm"/>
  </r>
  <r>
    <x v="15"/>
    <n v="135"/>
    <x v="9"/>
    <s v="Right"/>
    <n v="19.55"/>
    <s v="mm"/>
  </r>
  <r>
    <x v="15"/>
    <n v="135"/>
    <x v="9"/>
    <s v="Left"/>
    <n v="19.03"/>
    <s v="mm"/>
  </r>
  <r>
    <x v="15"/>
    <n v="305"/>
    <x v="9"/>
    <s v="Right"/>
    <n v="18.54"/>
    <s v="mm"/>
  </r>
  <r>
    <x v="15"/>
    <n v="305"/>
    <x v="9"/>
    <s v="Left"/>
    <n v="18.48"/>
    <s v="mm"/>
  </r>
  <r>
    <x v="15"/>
    <n v="366"/>
    <x v="9"/>
    <s v="Right"/>
    <n v="20.87"/>
    <s v="mm"/>
  </r>
  <r>
    <x v="15"/>
    <n v="366"/>
    <x v="9"/>
    <s v="Left"/>
    <n v="20.22"/>
    <s v="mm"/>
  </r>
  <r>
    <x v="15"/>
    <n v="94"/>
    <x v="10"/>
    <s v="Right"/>
    <n v="13.51"/>
    <s v="mm"/>
  </r>
  <r>
    <x v="15"/>
    <n v="94"/>
    <x v="10"/>
    <s v="Left"/>
    <n v="13.69"/>
    <s v="mm"/>
  </r>
  <r>
    <x v="15"/>
    <n v="135"/>
    <x v="10"/>
    <s v="Right"/>
    <n v="12.02"/>
    <s v="mm"/>
  </r>
  <r>
    <x v="15"/>
    <n v="135"/>
    <x v="10"/>
    <s v="Left"/>
    <n v="12.32"/>
    <s v="mm"/>
  </r>
  <r>
    <x v="15"/>
    <n v="305"/>
    <x v="10"/>
    <s v="Right"/>
    <n v="11.4"/>
    <s v="mm"/>
  </r>
  <r>
    <x v="15"/>
    <n v="305"/>
    <x v="10"/>
    <s v="Left"/>
    <n v="11.82"/>
    <s v="mm"/>
  </r>
  <r>
    <x v="15"/>
    <n v="366"/>
    <x v="10"/>
    <s v="Right"/>
    <n v="12.64"/>
    <s v="mm"/>
  </r>
  <r>
    <x v="15"/>
    <n v="366"/>
    <x v="10"/>
    <s v="Left"/>
    <n v="12.7"/>
    <s v="mm"/>
  </r>
  <r>
    <x v="15"/>
    <n v="94"/>
    <x v="11"/>
    <s v="Right"/>
    <n v="18.16"/>
    <s v="mm"/>
  </r>
  <r>
    <x v="15"/>
    <n v="94"/>
    <x v="11"/>
    <s v="Left"/>
    <n v="18.61"/>
    <s v="mm"/>
  </r>
  <r>
    <x v="15"/>
    <n v="135"/>
    <x v="11"/>
    <s v="Right"/>
    <n v="16.37"/>
    <s v="mm"/>
  </r>
  <r>
    <x v="15"/>
    <n v="135"/>
    <x v="11"/>
    <s v="Left"/>
    <n v="16.38"/>
    <s v="mm"/>
  </r>
  <r>
    <x v="15"/>
    <n v="305"/>
    <x v="11"/>
    <s v="Right"/>
    <n v="14.65"/>
    <s v="mm"/>
  </r>
  <r>
    <x v="15"/>
    <n v="305"/>
    <x v="11"/>
    <s v="Left"/>
    <n v="14.76"/>
    <s v="mm"/>
  </r>
  <r>
    <x v="15"/>
    <n v="366"/>
    <x v="11"/>
    <s v="Right"/>
    <n v="16.43"/>
    <s v="mm"/>
  </r>
  <r>
    <x v="15"/>
    <n v="366"/>
    <x v="11"/>
    <s v="Left"/>
    <n v="16.940000000000001"/>
    <s v="mm"/>
  </r>
  <r>
    <x v="15"/>
    <n v="94"/>
    <x v="12"/>
    <s v="Right"/>
    <n v="15.09"/>
    <s v="mm"/>
  </r>
  <r>
    <x v="15"/>
    <n v="94"/>
    <x v="12"/>
    <s v="Left"/>
    <n v="15.37"/>
    <s v="mm"/>
  </r>
  <r>
    <x v="15"/>
    <n v="135"/>
    <x v="12"/>
    <s v="Right"/>
    <n v="14.59"/>
    <s v="mm"/>
  </r>
  <r>
    <x v="15"/>
    <n v="135"/>
    <x v="12"/>
    <s v="Left"/>
    <n v="14.88"/>
    <s v="mm"/>
  </r>
  <r>
    <x v="15"/>
    <n v="305"/>
    <x v="12"/>
    <s v="Right"/>
    <n v="13.6"/>
    <s v="mm"/>
  </r>
  <r>
    <x v="15"/>
    <n v="305"/>
    <x v="12"/>
    <s v="Left"/>
    <n v="13.8"/>
    <s v="mm"/>
  </r>
  <r>
    <x v="15"/>
    <n v="366"/>
    <x v="12"/>
    <s v="Right"/>
    <n v="14.44"/>
    <s v="mm"/>
  </r>
  <r>
    <x v="15"/>
    <n v="366"/>
    <x v="12"/>
    <s v="Left"/>
    <n v="15.32"/>
    <s v="mm"/>
  </r>
  <r>
    <x v="15"/>
    <n v="94"/>
    <x v="13"/>
    <m/>
    <n v="3.84"/>
    <s v="mm"/>
  </r>
  <r>
    <x v="15"/>
    <n v="135"/>
    <x v="13"/>
    <m/>
    <n v="3.68"/>
    <s v="mm"/>
  </r>
  <r>
    <x v="15"/>
    <n v="305"/>
    <x v="13"/>
    <m/>
    <n v="3.48"/>
    <s v="mm"/>
  </r>
  <r>
    <x v="15"/>
    <n v="366"/>
    <x v="13"/>
    <m/>
    <n v="3.81"/>
    <s v="mm"/>
  </r>
  <r>
    <x v="15"/>
    <n v="94"/>
    <x v="14"/>
    <m/>
    <n v="1.45"/>
    <s v="mm"/>
  </r>
  <r>
    <x v="15"/>
    <n v="135"/>
    <x v="14"/>
    <m/>
    <n v="1.24"/>
    <s v="mm"/>
  </r>
  <r>
    <x v="15"/>
    <n v="305"/>
    <x v="14"/>
    <m/>
    <n v="1.55"/>
    <s v="mm"/>
  </r>
  <r>
    <x v="15"/>
    <n v="366"/>
    <x v="14"/>
    <m/>
    <n v="1.96"/>
    <s v="mm"/>
  </r>
  <r>
    <x v="16"/>
    <n v="28"/>
    <x v="5"/>
    <m/>
    <n v="6.35"/>
    <s v="mm"/>
  </r>
  <r>
    <x v="16"/>
    <n v="39"/>
    <x v="5"/>
    <m/>
    <n v="6.03"/>
    <s v="mm"/>
  </r>
  <r>
    <x v="16"/>
    <n v="49"/>
    <x v="5"/>
    <m/>
    <n v="6.76"/>
    <s v="mm"/>
  </r>
  <r>
    <x v="16"/>
    <n v="55"/>
    <x v="5"/>
    <m/>
    <n v="6.46"/>
    <s v="mm"/>
  </r>
  <r>
    <x v="16"/>
    <n v="246"/>
    <x v="5"/>
    <m/>
    <n v="5.58"/>
    <s v="mm"/>
  </r>
  <r>
    <x v="16"/>
    <n v="247"/>
    <x v="5"/>
    <m/>
    <n v="5.5"/>
    <s v="mm"/>
  </r>
  <r>
    <x v="16"/>
    <n v="28"/>
    <x v="6"/>
    <m/>
    <n v="0.73"/>
    <s v="mm"/>
  </r>
  <r>
    <x v="16"/>
    <n v="39"/>
    <x v="6"/>
    <m/>
    <n v="1.1399999999999999"/>
    <s v="mm"/>
  </r>
  <r>
    <x v="16"/>
    <n v="49"/>
    <x v="6"/>
    <m/>
    <n v="0.75"/>
    <s v="mm"/>
  </r>
  <r>
    <x v="16"/>
    <n v="55"/>
    <x v="6"/>
    <m/>
    <n v="0.78"/>
    <s v="mm"/>
  </r>
  <r>
    <x v="16"/>
    <n v="246"/>
    <x v="6"/>
    <m/>
    <n v="1.02"/>
    <s v="mm"/>
  </r>
  <r>
    <x v="16"/>
    <n v="247"/>
    <x v="6"/>
    <m/>
    <n v="1.1200000000000001"/>
    <s v="mm"/>
  </r>
  <r>
    <x v="16"/>
    <n v="28"/>
    <x v="7"/>
    <m/>
    <n v="10.7"/>
    <s v="mm"/>
  </r>
  <r>
    <x v="16"/>
    <n v="39"/>
    <x v="7"/>
    <m/>
    <n v="9.99"/>
    <s v="mm"/>
  </r>
  <r>
    <x v="16"/>
    <n v="49"/>
    <x v="7"/>
    <m/>
    <n v="10.85"/>
    <s v="mm"/>
  </r>
  <r>
    <x v="16"/>
    <n v="55"/>
    <x v="7"/>
    <m/>
    <n v="10.44"/>
    <s v="mm"/>
  </r>
  <r>
    <x v="16"/>
    <n v="246"/>
    <x v="7"/>
    <m/>
    <n v="9.4"/>
    <s v="mm"/>
  </r>
  <r>
    <x v="16"/>
    <n v="247"/>
    <x v="7"/>
    <m/>
    <n v="9.32"/>
    <s v="mm"/>
  </r>
  <r>
    <x v="16"/>
    <n v="28"/>
    <x v="8"/>
    <s v="ER1"/>
    <n v="0.97"/>
    <s v="mm"/>
  </r>
  <r>
    <x v="16"/>
    <n v="39"/>
    <x v="8"/>
    <s v="ER1"/>
    <n v="0.7"/>
    <s v="mm"/>
  </r>
  <r>
    <x v="16"/>
    <n v="28"/>
    <x v="8"/>
    <s v="ER2"/>
    <n v="1.31"/>
    <s v="mm"/>
  </r>
  <r>
    <x v="16"/>
    <n v="39"/>
    <x v="8"/>
    <s v="ER2"/>
    <n v="1.1399999999999999"/>
    <s v="mm"/>
  </r>
  <r>
    <x v="16"/>
    <n v="28"/>
    <x v="8"/>
    <s v="ES"/>
    <n v="1.31"/>
    <s v="mm"/>
  </r>
  <r>
    <x v="16"/>
    <n v="39"/>
    <x v="8"/>
    <s v="ES"/>
    <n v="1.25"/>
    <s v="mm"/>
  </r>
  <r>
    <x v="16"/>
    <n v="28"/>
    <x v="9"/>
    <s v="Right"/>
    <n v="17.96"/>
    <s v="mm"/>
  </r>
  <r>
    <x v="16"/>
    <n v="28"/>
    <x v="9"/>
    <s v="Left"/>
    <n v="17.45"/>
    <s v="mm"/>
  </r>
  <r>
    <x v="16"/>
    <n v="39"/>
    <x v="9"/>
    <s v="Right"/>
    <n v="19.72"/>
    <s v="mm"/>
  </r>
  <r>
    <x v="16"/>
    <n v="39"/>
    <x v="9"/>
    <s v="Left"/>
    <n v="19.05"/>
    <s v="mm"/>
  </r>
  <r>
    <x v="16"/>
    <n v="49"/>
    <x v="9"/>
    <s v="Right"/>
    <n v="18.440000000000001"/>
    <s v="mm"/>
  </r>
  <r>
    <x v="16"/>
    <n v="49"/>
    <x v="9"/>
    <s v="Left"/>
    <n v="17.97"/>
    <s v="mm"/>
  </r>
  <r>
    <x v="16"/>
    <n v="55"/>
    <x v="9"/>
    <s v="Right"/>
    <n v="17.77"/>
    <s v="mm"/>
  </r>
  <r>
    <x v="16"/>
    <n v="55"/>
    <x v="9"/>
    <s v="Left"/>
    <n v="18.18"/>
    <s v="mm"/>
  </r>
  <r>
    <x v="16"/>
    <n v="246"/>
    <x v="9"/>
    <s v="Right"/>
    <n v="18.64"/>
    <s v="mm"/>
  </r>
  <r>
    <x v="16"/>
    <n v="246"/>
    <x v="9"/>
    <s v="Left"/>
    <n v="18.57"/>
    <s v="mm"/>
  </r>
  <r>
    <x v="16"/>
    <n v="247"/>
    <x v="9"/>
    <s v="Right"/>
    <n v="19.68"/>
    <s v="mm"/>
  </r>
  <r>
    <x v="16"/>
    <n v="247"/>
    <x v="9"/>
    <s v="Left"/>
    <n v="20"/>
    <s v="mm"/>
  </r>
  <r>
    <x v="16"/>
    <n v="28"/>
    <x v="10"/>
    <s v="Right"/>
    <n v="11.03"/>
    <s v="mm"/>
  </r>
  <r>
    <x v="16"/>
    <n v="28"/>
    <x v="10"/>
    <s v="Left"/>
    <n v="11.26"/>
    <s v="mm"/>
  </r>
  <r>
    <x v="16"/>
    <n v="39"/>
    <x v="10"/>
    <s v="Right"/>
    <n v="12.37"/>
    <s v="mm"/>
  </r>
  <r>
    <x v="16"/>
    <n v="39"/>
    <x v="10"/>
    <s v="Left"/>
    <n v="12.88"/>
    <s v="mm"/>
  </r>
  <r>
    <x v="16"/>
    <n v="49"/>
    <x v="10"/>
    <s v="Right"/>
    <n v="10.95"/>
    <s v="mm"/>
  </r>
  <r>
    <x v="16"/>
    <n v="49"/>
    <x v="10"/>
    <s v="Left"/>
    <n v="11.59"/>
    <s v="mm"/>
  </r>
  <r>
    <x v="16"/>
    <n v="55"/>
    <x v="10"/>
    <s v="Right"/>
    <n v="10.84"/>
    <s v="mm"/>
  </r>
  <r>
    <x v="16"/>
    <n v="55"/>
    <x v="10"/>
    <s v="Left"/>
    <n v="10.93"/>
    <s v="mm"/>
  </r>
  <r>
    <x v="16"/>
    <n v="246"/>
    <x v="10"/>
    <s v="Right"/>
    <n v="11.95"/>
    <s v="mm"/>
  </r>
  <r>
    <x v="16"/>
    <n v="246"/>
    <x v="10"/>
    <s v="Left"/>
    <n v="12.2"/>
    <s v="mm"/>
  </r>
  <r>
    <x v="16"/>
    <n v="247"/>
    <x v="10"/>
    <s v="Right"/>
    <n v="13.16"/>
    <s v="mm"/>
  </r>
  <r>
    <x v="16"/>
    <n v="247"/>
    <x v="10"/>
    <s v="Left"/>
    <n v="13.25"/>
    <s v="mm"/>
  </r>
  <r>
    <x v="16"/>
    <n v="28"/>
    <x v="11"/>
    <s v="Right"/>
    <n v="14.35"/>
    <s v="mm"/>
  </r>
  <r>
    <x v="16"/>
    <n v="28"/>
    <x v="11"/>
    <s v="Left"/>
    <n v="14.4"/>
    <s v="mm"/>
  </r>
  <r>
    <x v="16"/>
    <n v="39"/>
    <x v="11"/>
    <s v="Right"/>
    <n v="16.43"/>
    <s v="mm"/>
  </r>
  <r>
    <x v="16"/>
    <n v="39"/>
    <x v="11"/>
    <s v="Left"/>
    <n v="16.59"/>
    <s v="mm"/>
  </r>
  <r>
    <x v="16"/>
    <n v="49"/>
    <x v="11"/>
    <s v="Right"/>
    <n v="14.75"/>
    <s v="mm"/>
  </r>
  <r>
    <x v="16"/>
    <n v="49"/>
    <x v="11"/>
    <s v="Left"/>
    <n v="14.75"/>
    <s v="mm"/>
  </r>
  <r>
    <x v="16"/>
    <n v="55"/>
    <x v="11"/>
    <s v="Right"/>
    <n v="14.74"/>
    <s v="mm"/>
  </r>
  <r>
    <x v="16"/>
    <n v="55"/>
    <x v="11"/>
    <s v="Left"/>
    <n v="14.74"/>
    <s v="mm"/>
  </r>
  <r>
    <x v="16"/>
    <n v="246"/>
    <x v="11"/>
    <s v="Right"/>
    <n v="15.43"/>
    <s v="mm"/>
  </r>
  <r>
    <x v="16"/>
    <n v="246"/>
    <x v="11"/>
    <s v="Left"/>
    <n v="15.22"/>
    <s v="mm"/>
  </r>
  <r>
    <x v="16"/>
    <n v="247"/>
    <x v="11"/>
    <s v="Right"/>
    <n v="16.79"/>
    <s v="mm"/>
  </r>
  <r>
    <x v="16"/>
    <n v="247"/>
    <x v="11"/>
    <s v="Left"/>
    <n v="16.25"/>
    <s v="mm"/>
  </r>
  <r>
    <x v="16"/>
    <n v="28"/>
    <x v="12"/>
    <s v="Right"/>
    <n v="13.45"/>
    <s v="mm"/>
  </r>
  <r>
    <x v="16"/>
    <n v="28"/>
    <x v="12"/>
    <s v="Left"/>
    <n v="13.89"/>
    <s v="mm"/>
  </r>
  <r>
    <x v="16"/>
    <n v="39"/>
    <x v="12"/>
    <s v="Right"/>
    <n v="15.16"/>
    <s v="mm"/>
  </r>
  <r>
    <x v="16"/>
    <n v="39"/>
    <x v="12"/>
    <s v="Left"/>
    <n v="15.37"/>
    <s v="mm"/>
  </r>
  <r>
    <x v="16"/>
    <n v="49"/>
    <x v="12"/>
    <s v="Right"/>
    <n v="13.76"/>
    <s v="mm"/>
  </r>
  <r>
    <x v="16"/>
    <n v="49"/>
    <x v="12"/>
    <s v="Left"/>
    <n v="13.19"/>
    <s v="mm"/>
  </r>
  <r>
    <x v="16"/>
    <n v="55"/>
    <x v="12"/>
    <s v="Right"/>
    <n v="12.85"/>
    <s v="mm"/>
  </r>
  <r>
    <x v="16"/>
    <n v="55"/>
    <x v="12"/>
    <s v="Left"/>
    <n v="13.32"/>
    <s v="mm"/>
  </r>
  <r>
    <x v="16"/>
    <n v="246"/>
    <x v="12"/>
    <s v="Right"/>
    <n v="13.44"/>
    <s v="mm"/>
  </r>
  <r>
    <x v="16"/>
    <n v="246"/>
    <x v="12"/>
    <s v="Left"/>
    <n v="13.47"/>
    <s v="mm"/>
  </r>
  <r>
    <x v="16"/>
    <n v="247"/>
    <x v="12"/>
    <s v="Right"/>
    <n v="14.33"/>
    <s v="mm"/>
  </r>
  <r>
    <x v="16"/>
    <n v="247"/>
    <x v="12"/>
    <s v="Left"/>
    <n v="15.05"/>
    <s v="mm"/>
  </r>
  <r>
    <x v="16"/>
    <n v="28"/>
    <x v="13"/>
    <m/>
    <n v="3.34"/>
    <s v="mm"/>
  </r>
  <r>
    <x v="16"/>
    <n v="39"/>
    <x v="13"/>
    <m/>
    <n v="3.98"/>
    <s v="mm"/>
  </r>
  <r>
    <x v="16"/>
    <n v="49"/>
    <x v="13"/>
    <m/>
    <n v="3.56"/>
    <s v="mm"/>
  </r>
  <r>
    <x v="16"/>
    <n v="55"/>
    <x v="13"/>
    <m/>
    <n v="3.52"/>
    <s v="mm"/>
  </r>
  <r>
    <x v="16"/>
    <n v="246"/>
    <x v="13"/>
    <m/>
    <n v="3.45"/>
    <s v="mm"/>
  </r>
  <r>
    <x v="16"/>
    <n v="247"/>
    <x v="13"/>
    <m/>
    <n v="3.8"/>
    <s v="mm"/>
  </r>
  <r>
    <x v="16"/>
    <n v="28"/>
    <x v="14"/>
    <m/>
    <n v="1.49"/>
    <s v="mm"/>
  </r>
  <r>
    <x v="16"/>
    <n v="39"/>
    <x v="14"/>
    <m/>
    <n v="1.36"/>
    <s v="mm"/>
  </r>
  <r>
    <x v="16"/>
    <n v="49"/>
    <x v="14"/>
    <m/>
    <n v="1.1599999999999999"/>
    <s v="mm"/>
  </r>
  <r>
    <x v="16"/>
    <n v="55"/>
    <x v="14"/>
    <m/>
    <n v="1.37"/>
    <s v="mm"/>
  </r>
  <r>
    <x v="16"/>
    <n v="246"/>
    <x v="14"/>
    <m/>
    <n v="1.73"/>
    <s v="mm"/>
  </r>
  <r>
    <x v="16"/>
    <n v="247"/>
    <x v="14"/>
    <m/>
    <n v="1.57"/>
    <s v="mm"/>
  </r>
  <r>
    <x v="17"/>
    <n v="358"/>
    <x v="0"/>
    <m/>
    <n v="5.0999999999999997E-2"/>
    <s v="g"/>
  </r>
  <r>
    <x v="17"/>
    <n v="358"/>
    <x v="3"/>
    <m/>
    <n v="0.20799999999999999"/>
    <s v="g"/>
  </r>
  <r>
    <x v="17"/>
    <n v="358"/>
    <x v="4"/>
    <m/>
    <n v="9.8000000000000004E-2"/>
    <s v="g"/>
  </r>
  <r>
    <x v="18"/>
    <m/>
    <x v="1"/>
    <m/>
    <n v="957.3"/>
    <s v="mm2"/>
  </r>
  <r>
    <x v="18"/>
    <m/>
    <x v="2"/>
    <m/>
    <n v="1074.97"/>
    <s v="mm2"/>
  </r>
  <r>
    <x v="19"/>
    <n v="358"/>
    <x v="5"/>
    <m/>
    <n v="12.56"/>
    <s v="mm"/>
  </r>
  <r>
    <x v="19"/>
    <n v="358"/>
    <x v="6"/>
    <m/>
    <n v="3.09"/>
    <s v="mm"/>
  </r>
  <r>
    <x v="19"/>
    <n v="358"/>
    <x v="7"/>
    <m/>
    <n v="23.46"/>
    <s v="mm"/>
  </r>
  <r>
    <x v="19"/>
    <n v="358"/>
    <x v="8"/>
    <s v="ER1"/>
    <n v="2.0099999999999998"/>
    <s v="mm"/>
  </r>
  <r>
    <x v="19"/>
    <n v="358"/>
    <x v="8"/>
    <s v="ER2"/>
    <n v="2.88"/>
    <s v="mm"/>
  </r>
  <r>
    <x v="19"/>
    <n v="358"/>
    <x v="8"/>
    <s v="ES"/>
    <n v="2.84"/>
    <s v="mm"/>
  </r>
  <r>
    <x v="19"/>
    <n v="358"/>
    <x v="9"/>
    <s v="Right"/>
    <n v="46.89"/>
    <s v="mm"/>
  </r>
  <r>
    <x v="19"/>
    <n v="358"/>
    <x v="9"/>
    <s v="Left"/>
    <n v="46.12"/>
    <s v="mm"/>
  </r>
  <r>
    <x v="19"/>
    <n v="358"/>
    <x v="10"/>
    <s v="Right"/>
    <n v="28.85"/>
    <s v="mm"/>
  </r>
  <r>
    <x v="19"/>
    <n v="358"/>
    <x v="10"/>
    <s v="Left"/>
    <n v="29.32"/>
    <s v="mm"/>
  </r>
  <r>
    <x v="19"/>
    <n v="358"/>
    <x v="11"/>
    <s v="Right"/>
    <n v="39.159999999999997"/>
    <s v="mm"/>
  </r>
  <r>
    <x v="19"/>
    <n v="358"/>
    <x v="11"/>
    <s v="Left"/>
    <n v="39.11"/>
    <s v="mm"/>
  </r>
  <r>
    <x v="19"/>
    <n v="358"/>
    <x v="12"/>
    <s v="Right"/>
    <n v="30.93"/>
    <s v="mm"/>
  </r>
  <r>
    <x v="19"/>
    <n v="358"/>
    <x v="12"/>
    <s v="Left"/>
    <n v="30.08"/>
    <s v="mm"/>
  </r>
  <r>
    <x v="19"/>
    <n v="358"/>
    <x v="13"/>
    <m/>
    <n v="9.9"/>
    <s v="mm"/>
  </r>
  <r>
    <x v="19"/>
    <n v="358"/>
    <x v="14"/>
    <m/>
    <n v="4.59"/>
    <s v="mm"/>
  </r>
  <r>
    <x v="20"/>
    <n v="367"/>
    <x v="0"/>
    <m/>
    <n v="7.0000000000000001E-3"/>
    <s v="g"/>
  </r>
  <r>
    <x v="20"/>
    <m/>
    <x v="1"/>
    <m/>
    <n v="188.63"/>
    <s v="mm2"/>
  </r>
  <r>
    <x v="20"/>
    <m/>
    <x v="2"/>
    <m/>
    <n v="186.21"/>
    <s v="mm2"/>
  </r>
  <r>
    <x v="20"/>
    <n v="367"/>
    <x v="3"/>
    <m/>
    <n v="2.9000000000000001E-2"/>
    <s v="g"/>
  </r>
  <r>
    <x v="20"/>
    <n v="367"/>
    <x v="4"/>
    <m/>
    <n v="1.4999999999999999E-2"/>
    <s v="g"/>
  </r>
  <r>
    <x v="21"/>
    <n v="343"/>
    <x v="0"/>
    <m/>
    <n v="8.9999999999999993E-3"/>
    <s v="g"/>
  </r>
  <r>
    <x v="21"/>
    <m/>
    <x v="1"/>
    <m/>
    <n v="227.3"/>
    <s v="mm2"/>
  </r>
  <r>
    <x v="21"/>
    <m/>
    <x v="2"/>
    <m/>
    <n v="213.72"/>
    <s v="mm2"/>
  </r>
  <r>
    <x v="21"/>
    <n v="343"/>
    <x v="3"/>
    <m/>
    <n v="3.4000000000000002E-2"/>
    <s v="g"/>
  </r>
  <r>
    <x v="21"/>
    <n v="343"/>
    <x v="4"/>
    <m/>
    <n v="1.4999999999999999E-2"/>
    <s v="g"/>
  </r>
  <r>
    <x v="22"/>
    <n v="364"/>
    <x v="5"/>
    <m/>
    <n v="6.85"/>
    <s v="mm"/>
  </r>
  <r>
    <x v="22"/>
    <n v="367"/>
    <x v="5"/>
    <m/>
    <n v="7.92"/>
    <s v="mm"/>
  </r>
  <r>
    <x v="22"/>
    <n v="472"/>
    <x v="5"/>
    <m/>
    <n v="6.8"/>
    <s v="mm"/>
  </r>
  <r>
    <x v="22"/>
    <n v="364"/>
    <x v="6"/>
    <m/>
    <n v="1.22"/>
    <s v="mm"/>
  </r>
  <r>
    <x v="22"/>
    <n v="367"/>
    <x v="6"/>
    <m/>
    <n v="1.48"/>
    <s v="mm"/>
  </r>
  <r>
    <x v="22"/>
    <n v="472"/>
    <x v="6"/>
    <m/>
    <n v="1.32"/>
    <s v="mm"/>
  </r>
  <r>
    <x v="22"/>
    <n v="364"/>
    <x v="7"/>
    <m/>
    <n v="11.11"/>
    <s v="mm"/>
  </r>
  <r>
    <x v="22"/>
    <n v="367"/>
    <x v="7"/>
    <m/>
    <n v="12.95"/>
    <s v="mm"/>
  </r>
  <r>
    <x v="22"/>
    <n v="472"/>
    <x v="7"/>
    <m/>
    <n v="11.7"/>
    <s v="mm"/>
  </r>
  <r>
    <x v="22"/>
    <n v="367"/>
    <x v="8"/>
    <s v="ER1"/>
    <n v="0.99"/>
    <s v="mm"/>
  </r>
  <r>
    <x v="22"/>
    <n v="472"/>
    <x v="8"/>
    <s v="ER1"/>
    <n v="0.93"/>
    <s v="mm"/>
  </r>
  <r>
    <x v="22"/>
    <n v="367"/>
    <x v="8"/>
    <s v="ER2"/>
    <n v="1.39"/>
    <s v="mm"/>
  </r>
  <r>
    <x v="22"/>
    <n v="472"/>
    <x v="8"/>
    <s v="ER2"/>
    <n v="1.51"/>
    <s v="mm"/>
  </r>
  <r>
    <x v="22"/>
    <n v="367"/>
    <x v="8"/>
    <s v="ES"/>
    <n v="1.42"/>
    <s v="mm"/>
  </r>
  <r>
    <x v="22"/>
    <n v="472"/>
    <x v="8"/>
    <s v="ES"/>
    <n v="1.42"/>
    <s v="mm"/>
  </r>
  <r>
    <x v="22"/>
    <n v="364"/>
    <x v="9"/>
    <s v="Right"/>
    <n v="20.49"/>
    <s v="mm"/>
  </r>
  <r>
    <x v="22"/>
    <n v="364"/>
    <x v="9"/>
    <s v="Left"/>
    <n v="19.71"/>
    <s v="mm"/>
  </r>
  <r>
    <x v="22"/>
    <n v="367"/>
    <x v="9"/>
    <s v="Right"/>
    <n v="20.93"/>
    <s v="mm"/>
  </r>
  <r>
    <x v="22"/>
    <n v="367"/>
    <x v="9"/>
    <s v="Left"/>
    <n v="20.53"/>
    <s v="mm"/>
  </r>
  <r>
    <x v="22"/>
    <n v="472"/>
    <x v="9"/>
    <s v="Right"/>
    <n v="21.48"/>
    <s v="mm"/>
  </r>
  <r>
    <x v="22"/>
    <n v="472"/>
    <x v="9"/>
    <s v="Left"/>
    <n v="21.22"/>
    <s v="mm"/>
  </r>
  <r>
    <x v="22"/>
    <n v="364"/>
    <x v="10"/>
    <s v="Right"/>
    <n v="12.17"/>
    <s v="mm"/>
  </r>
  <r>
    <x v="22"/>
    <n v="364"/>
    <x v="10"/>
    <s v="Left"/>
    <n v="12.44"/>
    <s v="mm"/>
  </r>
  <r>
    <x v="22"/>
    <n v="367"/>
    <x v="10"/>
    <s v="Right"/>
    <n v="12.81"/>
    <s v="mm"/>
  </r>
  <r>
    <x v="22"/>
    <n v="367"/>
    <x v="10"/>
    <s v="Left"/>
    <n v="12.95"/>
    <s v="mm"/>
  </r>
  <r>
    <x v="22"/>
    <n v="472"/>
    <x v="10"/>
    <s v="Right"/>
    <n v="12.87"/>
    <s v="mm"/>
  </r>
  <r>
    <x v="22"/>
    <n v="472"/>
    <x v="10"/>
    <s v="Left"/>
    <n v="12.92"/>
    <s v="mm"/>
  </r>
  <r>
    <x v="22"/>
    <n v="364"/>
    <x v="11"/>
    <s v="Right"/>
    <n v="15.44"/>
    <s v="mm"/>
  </r>
  <r>
    <x v="22"/>
    <n v="364"/>
    <x v="11"/>
    <s v="Left"/>
    <n v="16.190000000000001"/>
    <s v="mm"/>
  </r>
  <r>
    <x v="22"/>
    <n v="367"/>
    <x v="11"/>
    <s v="Right"/>
    <n v="15.16"/>
    <s v="mm"/>
  </r>
  <r>
    <x v="22"/>
    <n v="367"/>
    <x v="11"/>
    <s v="Left"/>
    <n v="15.22"/>
    <s v="mm"/>
  </r>
  <r>
    <x v="22"/>
    <n v="472"/>
    <x v="11"/>
    <s v="Right"/>
    <n v="15.86"/>
    <s v="mm"/>
  </r>
  <r>
    <x v="22"/>
    <n v="472"/>
    <x v="11"/>
    <s v="Left"/>
    <n v="15.91"/>
    <s v="mm"/>
  </r>
  <r>
    <x v="22"/>
    <n v="364"/>
    <x v="12"/>
    <s v="Right"/>
    <n v="13.5"/>
    <s v="mm"/>
  </r>
  <r>
    <x v="22"/>
    <n v="364"/>
    <x v="12"/>
    <s v="Left"/>
    <n v="12.92"/>
    <s v="mm"/>
  </r>
  <r>
    <x v="22"/>
    <n v="367"/>
    <x v="12"/>
    <s v="Right"/>
    <n v="13.79"/>
    <s v="mm"/>
  </r>
  <r>
    <x v="22"/>
    <n v="367"/>
    <x v="12"/>
    <s v="Left"/>
    <n v="13.2"/>
    <s v="mm"/>
  </r>
  <r>
    <x v="22"/>
    <n v="472"/>
    <x v="12"/>
    <s v="Right"/>
    <n v="13.76"/>
    <s v="mm"/>
  </r>
  <r>
    <x v="22"/>
    <n v="472"/>
    <x v="12"/>
    <s v="Left"/>
    <n v="14.03"/>
    <s v="mm"/>
  </r>
  <r>
    <x v="22"/>
    <n v="364"/>
    <x v="13"/>
    <m/>
    <n v="4.5599999999999996"/>
    <s v="mm"/>
  </r>
  <r>
    <x v="22"/>
    <n v="367"/>
    <x v="13"/>
    <m/>
    <n v="5.4"/>
    <s v="mm"/>
  </r>
  <r>
    <x v="22"/>
    <n v="472"/>
    <x v="13"/>
    <m/>
    <n v="4.75"/>
    <s v="mm"/>
  </r>
  <r>
    <x v="22"/>
    <n v="364"/>
    <x v="14"/>
    <m/>
    <n v="2.19"/>
    <s v="mm"/>
  </r>
  <r>
    <x v="22"/>
    <n v="367"/>
    <x v="14"/>
    <m/>
    <n v="2.2200000000000002"/>
    <s v="mm"/>
  </r>
  <r>
    <x v="22"/>
    <n v="472"/>
    <x v="14"/>
    <m/>
    <n v="2.11"/>
    <s v="mm"/>
  </r>
  <r>
    <x v="23"/>
    <n v="343"/>
    <x v="5"/>
    <m/>
    <n v="7.91"/>
    <s v="mm"/>
  </r>
  <r>
    <x v="23"/>
    <n v="343"/>
    <x v="6"/>
    <m/>
    <n v="1.32"/>
    <s v="mm"/>
  </r>
  <r>
    <x v="23"/>
    <n v="343"/>
    <x v="7"/>
    <m/>
    <n v="13.86"/>
    <s v="mm"/>
  </r>
  <r>
    <x v="23"/>
    <n v="343"/>
    <x v="8"/>
    <s v="ER1"/>
    <n v="1.06"/>
    <s v="mm"/>
  </r>
  <r>
    <x v="23"/>
    <n v="343"/>
    <x v="8"/>
    <s v="ER2"/>
    <n v="1.92"/>
    <s v="mm"/>
  </r>
  <r>
    <x v="23"/>
    <n v="343"/>
    <x v="8"/>
    <s v="ES"/>
    <n v="1.86"/>
    <s v="mm"/>
  </r>
  <r>
    <x v="23"/>
    <n v="343"/>
    <x v="9"/>
    <s v="Right"/>
    <n v="22.91"/>
    <s v="mm"/>
  </r>
  <r>
    <x v="23"/>
    <n v="343"/>
    <x v="9"/>
    <s v="Left"/>
    <n v="22.81"/>
    <s v="mm"/>
  </r>
  <r>
    <x v="23"/>
    <n v="343"/>
    <x v="10"/>
    <s v="Right"/>
    <n v="14.08"/>
    <s v="mm"/>
  </r>
  <r>
    <x v="23"/>
    <n v="343"/>
    <x v="10"/>
    <s v="Left"/>
    <n v="14.08"/>
    <s v="mm"/>
  </r>
  <r>
    <x v="23"/>
    <n v="343"/>
    <x v="11"/>
    <s v="Right"/>
    <n v="17.329999999999998"/>
    <s v="mm"/>
  </r>
  <r>
    <x v="23"/>
    <n v="343"/>
    <x v="11"/>
    <s v="Left"/>
    <n v="16.88"/>
    <s v="mm"/>
  </r>
  <r>
    <x v="23"/>
    <n v="343"/>
    <x v="12"/>
    <s v="Right"/>
    <n v="14.54"/>
    <s v="mm"/>
  </r>
  <r>
    <x v="23"/>
    <n v="343"/>
    <x v="12"/>
    <s v="Left"/>
    <n v="15.01"/>
    <s v="mm"/>
  </r>
  <r>
    <x v="23"/>
    <n v="343"/>
    <x v="13"/>
    <m/>
    <n v="5.25"/>
    <s v="mm"/>
  </r>
  <r>
    <x v="23"/>
    <n v="343"/>
    <x v="14"/>
    <m/>
    <n v="2.2999999999999998"/>
    <s v="mm"/>
  </r>
  <r>
    <x v="24"/>
    <n v="205"/>
    <x v="0"/>
    <m/>
    <n v="1.0999999999999999E-2"/>
    <s v="g"/>
  </r>
  <r>
    <x v="24"/>
    <m/>
    <x v="1"/>
    <m/>
    <n v="309.5"/>
    <s v="mm2"/>
  </r>
  <r>
    <x v="24"/>
    <m/>
    <x v="2"/>
    <m/>
    <n v="316.93"/>
    <s v="mm2"/>
  </r>
  <r>
    <x v="24"/>
    <n v="205"/>
    <x v="3"/>
    <m/>
    <n v="4.1000000000000002E-2"/>
    <s v="g"/>
  </r>
  <r>
    <x v="24"/>
    <n v="205"/>
    <x v="4"/>
    <m/>
    <n v="2.1999999999999999E-2"/>
    <s v="g"/>
  </r>
  <r>
    <x v="25"/>
    <n v="245"/>
    <x v="0"/>
    <m/>
    <n v="0.01"/>
    <s v="g"/>
  </r>
  <r>
    <x v="25"/>
    <m/>
    <x v="1"/>
    <m/>
    <n v="258.56"/>
    <s v="mm2"/>
  </r>
  <r>
    <x v="25"/>
    <m/>
    <x v="2"/>
    <m/>
    <n v="288.04000000000002"/>
    <s v="mm2"/>
  </r>
  <r>
    <x v="25"/>
    <n v="245"/>
    <x v="3"/>
    <m/>
    <n v="3.7999999999999999E-2"/>
    <s v="g"/>
  </r>
  <r>
    <x v="25"/>
    <n v="245"/>
    <x v="4"/>
    <m/>
    <n v="0.02"/>
    <s v="g"/>
  </r>
  <r>
    <x v="26"/>
    <n v="205"/>
    <x v="5"/>
    <m/>
    <n v="7.74"/>
    <s v="mm"/>
  </r>
  <r>
    <x v="26"/>
    <n v="271"/>
    <x v="5"/>
    <m/>
    <n v="8.19"/>
    <s v="mm"/>
  </r>
  <r>
    <x v="26"/>
    <n v="272"/>
    <x v="5"/>
    <m/>
    <n v="8.74"/>
    <s v="mm"/>
  </r>
  <r>
    <x v="26"/>
    <n v="279"/>
    <x v="5"/>
    <m/>
    <n v="8.9700000000000006"/>
    <s v="mm"/>
  </r>
  <r>
    <x v="26"/>
    <n v="416"/>
    <x v="5"/>
    <m/>
    <n v="7.94"/>
    <s v="mm"/>
  </r>
  <r>
    <x v="26"/>
    <n v="474"/>
    <x v="5"/>
    <m/>
    <n v="8.75"/>
    <s v="mm"/>
  </r>
  <r>
    <x v="26"/>
    <n v="205"/>
    <x v="6"/>
    <m/>
    <n v="1.28"/>
    <s v="mm"/>
  </r>
  <r>
    <x v="26"/>
    <n v="271"/>
    <x v="6"/>
    <m/>
    <n v="1.88"/>
    <s v="mm"/>
  </r>
  <r>
    <x v="26"/>
    <n v="272"/>
    <x v="6"/>
    <m/>
    <n v="1.41"/>
    <s v="mm"/>
  </r>
  <r>
    <x v="26"/>
    <n v="279"/>
    <x v="6"/>
    <m/>
    <n v="2.1"/>
    <s v="mm"/>
  </r>
  <r>
    <x v="26"/>
    <n v="416"/>
    <x v="6"/>
    <m/>
    <n v="1.88"/>
    <s v="mm"/>
  </r>
  <r>
    <x v="26"/>
    <n v="474"/>
    <x v="6"/>
    <m/>
    <n v="1.57"/>
    <s v="mm"/>
  </r>
  <r>
    <x v="26"/>
    <n v="205"/>
    <x v="7"/>
    <m/>
    <n v="14.68"/>
    <s v="mm"/>
  </r>
  <r>
    <x v="26"/>
    <n v="271"/>
    <x v="7"/>
    <m/>
    <n v="15.35"/>
    <s v="mm"/>
  </r>
  <r>
    <x v="26"/>
    <n v="272"/>
    <x v="7"/>
    <m/>
    <n v="16.510000000000002"/>
    <s v="mm"/>
  </r>
  <r>
    <x v="26"/>
    <n v="279"/>
    <x v="7"/>
    <m/>
    <n v="16.46"/>
    <s v="mm"/>
  </r>
  <r>
    <x v="26"/>
    <n v="416"/>
    <x v="7"/>
    <m/>
    <n v="14.35"/>
    <s v="mm"/>
  </r>
  <r>
    <x v="26"/>
    <n v="474"/>
    <x v="7"/>
    <m/>
    <n v="16.23"/>
    <s v="mm"/>
  </r>
  <r>
    <x v="26"/>
    <n v="271"/>
    <x v="8"/>
    <s v="ER1"/>
    <n v="1.07"/>
    <s v="mm"/>
  </r>
  <r>
    <x v="26"/>
    <n v="271"/>
    <x v="8"/>
    <s v="ER2"/>
    <n v="1.75"/>
    <s v="mm"/>
  </r>
  <r>
    <x v="26"/>
    <n v="271"/>
    <x v="8"/>
    <s v="ES"/>
    <n v="1.74"/>
    <s v="mm"/>
  </r>
  <r>
    <x v="26"/>
    <n v="205"/>
    <x v="9"/>
    <s v="Right"/>
    <n v="24.17"/>
    <s v="mm"/>
  </r>
  <r>
    <x v="26"/>
    <n v="205"/>
    <x v="9"/>
    <s v="Left"/>
    <n v="24.2"/>
    <s v="mm"/>
  </r>
  <r>
    <x v="26"/>
    <n v="271"/>
    <x v="9"/>
    <s v="Right"/>
    <n v="25.75"/>
    <s v="mm"/>
  </r>
  <r>
    <x v="26"/>
    <n v="271"/>
    <x v="9"/>
    <s v="Left"/>
    <n v="25.22"/>
    <s v="mm"/>
  </r>
  <r>
    <x v="26"/>
    <n v="272"/>
    <x v="9"/>
    <s v="Right"/>
    <n v="27.07"/>
    <s v="mm"/>
  </r>
  <r>
    <x v="26"/>
    <n v="272"/>
    <x v="9"/>
    <s v="Left"/>
    <n v="26.83"/>
    <s v="mm"/>
  </r>
  <r>
    <x v="26"/>
    <n v="279"/>
    <x v="9"/>
    <s v="Right"/>
    <n v="25.98"/>
    <s v="mm"/>
  </r>
  <r>
    <x v="26"/>
    <n v="279"/>
    <x v="9"/>
    <s v="Left"/>
    <n v="25.89"/>
    <s v="mm"/>
  </r>
  <r>
    <x v="26"/>
    <n v="416"/>
    <x v="9"/>
    <s v="Right"/>
    <n v="28.36"/>
    <s v="mm"/>
  </r>
  <r>
    <x v="26"/>
    <n v="416"/>
    <x v="9"/>
    <s v="Left"/>
    <n v="27.88"/>
    <s v="mm"/>
  </r>
  <r>
    <x v="26"/>
    <n v="474"/>
    <x v="9"/>
    <s v="Right"/>
    <n v="26.52"/>
    <s v="mm"/>
  </r>
  <r>
    <x v="26"/>
    <n v="474"/>
    <x v="9"/>
    <s v="Left"/>
    <n v="26.39"/>
    <s v="mm"/>
  </r>
  <r>
    <x v="26"/>
    <n v="205"/>
    <x v="10"/>
    <s v="Right"/>
    <n v="15.29"/>
    <s v="mm"/>
  </r>
  <r>
    <x v="26"/>
    <n v="205"/>
    <x v="10"/>
    <s v="Left"/>
    <n v="16.010000000000002"/>
    <s v="mm"/>
  </r>
  <r>
    <x v="26"/>
    <n v="271"/>
    <x v="10"/>
    <s v="Right"/>
    <n v="17.059999999999999"/>
    <s v="mm"/>
  </r>
  <r>
    <x v="26"/>
    <n v="271"/>
    <x v="10"/>
    <s v="Left"/>
    <n v="17.059999999999999"/>
    <s v="mm"/>
  </r>
  <r>
    <x v="26"/>
    <n v="272"/>
    <x v="10"/>
    <s v="Right"/>
    <n v="17.690000000000001"/>
    <s v="mm"/>
  </r>
  <r>
    <x v="26"/>
    <n v="272"/>
    <x v="10"/>
    <s v="Left"/>
    <n v="17.82"/>
    <s v="mm"/>
  </r>
  <r>
    <x v="26"/>
    <n v="279"/>
    <x v="10"/>
    <s v="Right"/>
    <n v="16.23"/>
    <s v="mm"/>
  </r>
  <r>
    <x v="26"/>
    <n v="279"/>
    <x v="10"/>
    <s v="Left"/>
    <n v="16.21"/>
    <s v="mm"/>
  </r>
  <r>
    <x v="26"/>
    <n v="416"/>
    <x v="10"/>
    <s v="Right"/>
    <n v="17.11"/>
    <s v="mm"/>
  </r>
  <r>
    <x v="26"/>
    <n v="416"/>
    <x v="10"/>
    <s v="Left"/>
    <n v="16.850000000000001"/>
    <s v="mm"/>
  </r>
  <r>
    <x v="26"/>
    <n v="474"/>
    <x v="10"/>
    <s v="Right"/>
    <n v="17.22"/>
    <s v="mm"/>
  </r>
  <r>
    <x v="26"/>
    <n v="474"/>
    <x v="10"/>
    <s v="Left"/>
    <n v="17.12"/>
    <s v="mm"/>
  </r>
  <r>
    <x v="26"/>
    <n v="205"/>
    <x v="11"/>
    <s v="Right"/>
    <s v="NA"/>
    <s v="mm"/>
  </r>
  <r>
    <x v="26"/>
    <n v="205"/>
    <x v="11"/>
    <s v="Left"/>
    <n v="19.47"/>
    <s v="mm"/>
  </r>
  <r>
    <x v="26"/>
    <n v="271"/>
    <x v="11"/>
    <s v="Right"/>
    <n v="20.28"/>
    <s v="mm"/>
  </r>
  <r>
    <x v="26"/>
    <n v="271"/>
    <x v="11"/>
    <s v="Left"/>
    <n v="20.09"/>
    <s v="mm"/>
  </r>
  <r>
    <x v="26"/>
    <n v="272"/>
    <x v="11"/>
    <s v="Right"/>
    <n v="21.09"/>
    <s v="mm"/>
  </r>
  <r>
    <x v="26"/>
    <n v="272"/>
    <x v="11"/>
    <s v="Left"/>
    <n v="20.350000000000001"/>
    <s v="mm"/>
  </r>
  <r>
    <x v="26"/>
    <n v="279"/>
    <x v="11"/>
    <s v="Right"/>
    <n v="20.18"/>
    <s v="mm"/>
  </r>
  <r>
    <x v="26"/>
    <n v="279"/>
    <x v="11"/>
    <s v="Left"/>
    <n v="19.78"/>
    <s v="mm"/>
  </r>
  <r>
    <x v="26"/>
    <n v="416"/>
    <x v="11"/>
    <s v="Right"/>
    <n v="22.58"/>
    <s v="mm"/>
  </r>
  <r>
    <x v="26"/>
    <n v="416"/>
    <x v="11"/>
    <s v="Left"/>
    <n v="22.33"/>
    <s v="mm"/>
  </r>
  <r>
    <x v="26"/>
    <n v="474"/>
    <x v="11"/>
    <s v="Right"/>
    <n v="20.76"/>
    <s v="mm"/>
  </r>
  <r>
    <x v="26"/>
    <n v="474"/>
    <x v="11"/>
    <s v="Left"/>
    <n v="21.19"/>
    <s v="mm"/>
  </r>
  <r>
    <x v="26"/>
    <n v="205"/>
    <x v="12"/>
    <s v="Right"/>
    <s v="NA"/>
    <s v="mm"/>
  </r>
  <r>
    <x v="26"/>
    <n v="205"/>
    <x v="12"/>
    <s v="Left"/>
    <n v="17.59"/>
    <s v="mm"/>
  </r>
  <r>
    <x v="26"/>
    <n v="271"/>
    <x v="12"/>
    <s v="Right"/>
    <n v="18.38"/>
    <s v="mm"/>
  </r>
  <r>
    <x v="26"/>
    <n v="271"/>
    <x v="12"/>
    <s v="Left"/>
    <n v="17.54"/>
    <s v="mm"/>
  </r>
  <r>
    <x v="26"/>
    <n v="272"/>
    <x v="12"/>
    <s v="Right"/>
    <n v="18.73"/>
    <s v="mm"/>
  </r>
  <r>
    <x v="26"/>
    <n v="272"/>
    <x v="12"/>
    <s v="Left"/>
    <n v="19.07"/>
    <s v="mm"/>
  </r>
  <r>
    <x v="26"/>
    <n v="279"/>
    <x v="12"/>
    <s v="Right"/>
    <n v="17"/>
    <s v="mm"/>
  </r>
  <r>
    <x v="26"/>
    <n v="279"/>
    <x v="12"/>
    <s v="Left"/>
    <n v="17.3"/>
    <s v="mm"/>
  </r>
  <r>
    <x v="26"/>
    <n v="416"/>
    <x v="12"/>
    <s v="Right"/>
    <n v="19.57"/>
    <s v="mm"/>
  </r>
  <r>
    <x v="26"/>
    <n v="416"/>
    <x v="12"/>
    <s v="Left"/>
    <n v="18.93"/>
    <s v="mm"/>
  </r>
  <r>
    <x v="26"/>
    <n v="474"/>
    <x v="12"/>
    <s v="Right"/>
    <n v="18.46"/>
    <s v="mm"/>
  </r>
  <r>
    <x v="26"/>
    <n v="474"/>
    <x v="12"/>
    <s v="Left"/>
    <n v="18.34"/>
    <s v="mm"/>
  </r>
  <r>
    <x v="26"/>
    <n v="205"/>
    <x v="13"/>
    <m/>
    <n v="6.43"/>
    <s v="mm"/>
  </r>
  <r>
    <x v="26"/>
    <n v="271"/>
    <x v="13"/>
    <m/>
    <n v="6.38"/>
    <s v="mm"/>
  </r>
  <r>
    <x v="26"/>
    <n v="272"/>
    <x v="13"/>
    <m/>
    <n v="7.14"/>
    <s v="mm"/>
  </r>
  <r>
    <x v="26"/>
    <n v="279"/>
    <x v="13"/>
    <m/>
    <n v="6.87"/>
    <s v="mm"/>
  </r>
  <r>
    <x v="26"/>
    <n v="416"/>
    <x v="13"/>
    <m/>
    <n v="6.47"/>
    <s v="mm"/>
  </r>
  <r>
    <x v="26"/>
    <n v="474"/>
    <x v="13"/>
    <m/>
    <n v="6.75"/>
    <s v="mm"/>
  </r>
  <r>
    <x v="26"/>
    <n v="205"/>
    <x v="14"/>
    <m/>
    <n v="2.7"/>
    <s v="mm"/>
  </r>
  <r>
    <x v="26"/>
    <n v="271"/>
    <x v="14"/>
    <m/>
    <n v="3.27"/>
    <s v="mm"/>
  </r>
  <r>
    <x v="26"/>
    <n v="272"/>
    <x v="14"/>
    <m/>
    <n v="3.19"/>
    <s v="mm"/>
  </r>
  <r>
    <x v="26"/>
    <n v="279"/>
    <x v="14"/>
    <m/>
    <n v="3.24"/>
    <s v="mm"/>
  </r>
  <r>
    <x v="26"/>
    <n v="416"/>
    <x v="14"/>
    <m/>
    <n v="2.61"/>
    <s v="mm"/>
  </r>
  <r>
    <x v="26"/>
    <n v="474"/>
    <x v="14"/>
    <m/>
    <n v="3.64"/>
    <s v="mm"/>
  </r>
  <r>
    <x v="27"/>
    <n v="163"/>
    <x v="5"/>
    <m/>
    <n v="7.79"/>
    <s v="mm"/>
  </r>
  <r>
    <x v="27"/>
    <n v="245"/>
    <x v="5"/>
    <m/>
    <n v="8.15"/>
    <s v="mm"/>
  </r>
  <r>
    <x v="27"/>
    <n v="270"/>
    <x v="5"/>
    <m/>
    <n v="8.57"/>
    <s v="mm"/>
  </r>
  <r>
    <x v="27"/>
    <n v="373"/>
    <x v="5"/>
    <m/>
    <n v="9.1999999999999993"/>
    <s v="mm"/>
  </r>
  <r>
    <x v="27"/>
    <n v="382"/>
    <x v="5"/>
    <m/>
    <n v="8.08"/>
    <s v="mm"/>
  </r>
  <r>
    <x v="27"/>
    <n v="417"/>
    <x v="5"/>
    <m/>
    <n v="8.56"/>
    <s v="mm"/>
  </r>
  <r>
    <x v="27"/>
    <n v="163"/>
    <x v="6"/>
    <m/>
    <n v="2.11"/>
    <s v="mm"/>
  </r>
  <r>
    <x v="27"/>
    <n v="245"/>
    <x v="6"/>
    <m/>
    <n v="1.51"/>
    <s v="mm"/>
  </r>
  <r>
    <x v="27"/>
    <n v="270"/>
    <x v="6"/>
    <m/>
    <n v="1.6"/>
    <s v="mm"/>
  </r>
  <r>
    <x v="27"/>
    <n v="373"/>
    <x v="6"/>
    <m/>
    <n v="1.42"/>
    <s v="mm"/>
  </r>
  <r>
    <x v="27"/>
    <n v="382"/>
    <x v="6"/>
    <m/>
    <n v="1.43"/>
    <s v="mm"/>
  </r>
  <r>
    <x v="27"/>
    <n v="417"/>
    <x v="6"/>
    <m/>
    <n v="1.55"/>
    <s v="mm"/>
  </r>
  <r>
    <x v="27"/>
    <n v="163"/>
    <x v="7"/>
    <m/>
    <n v="13.71"/>
    <s v="mm"/>
  </r>
  <r>
    <x v="27"/>
    <n v="245"/>
    <x v="7"/>
    <m/>
    <n v="13.86"/>
    <s v="mm"/>
  </r>
  <r>
    <x v="27"/>
    <n v="270"/>
    <x v="7"/>
    <m/>
    <n v="15.7"/>
    <s v="mm"/>
  </r>
  <r>
    <x v="27"/>
    <n v="373"/>
    <x v="7"/>
    <m/>
    <n v="16.11"/>
    <s v="mm"/>
  </r>
  <r>
    <x v="27"/>
    <n v="382"/>
    <x v="7"/>
    <m/>
    <n v="13.19"/>
    <s v="mm"/>
  </r>
  <r>
    <x v="27"/>
    <n v="417"/>
    <x v="7"/>
    <m/>
    <n v="14.31"/>
    <s v="mm"/>
  </r>
  <r>
    <x v="27"/>
    <n v="373"/>
    <x v="8"/>
    <s v="ER1"/>
    <n v="1.23"/>
    <s v="mm"/>
  </r>
  <r>
    <x v="27"/>
    <n v="417"/>
    <x v="8"/>
    <s v="ER1"/>
    <n v="1.1000000000000001"/>
    <s v="mm"/>
  </r>
  <r>
    <x v="27"/>
    <n v="373"/>
    <x v="8"/>
    <s v="ER2"/>
    <n v="1.98"/>
    <s v="mm"/>
  </r>
  <r>
    <x v="27"/>
    <n v="417"/>
    <x v="8"/>
    <s v="ER2"/>
    <n v="1.71"/>
    <s v="mm"/>
  </r>
  <r>
    <x v="27"/>
    <n v="373"/>
    <x v="8"/>
    <s v="ES"/>
    <n v="1.85"/>
    <s v="mm"/>
  </r>
  <r>
    <x v="27"/>
    <n v="417"/>
    <x v="8"/>
    <s v="ES"/>
    <n v="1.68"/>
    <s v="mm"/>
  </r>
  <r>
    <x v="27"/>
    <n v="163"/>
    <x v="9"/>
    <s v="Right"/>
    <n v="26.37"/>
    <s v="mm"/>
  </r>
  <r>
    <x v="27"/>
    <n v="163"/>
    <x v="9"/>
    <s v="Left"/>
    <n v="26.4"/>
    <s v="mm"/>
  </r>
  <r>
    <x v="27"/>
    <n v="245"/>
    <x v="9"/>
    <s v="Right"/>
    <n v="24.35"/>
    <s v="mm"/>
  </r>
  <r>
    <x v="27"/>
    <n v="245"/>
    <x v="9"/>
    <s v="Left"/>
    <n v="24.17"/>
    <s v="mm"/>
  </r>
  <r>
    <x v="27"/>
    <n v="270"/>
    <x v="9"/>
    <s v="Right"/>
    <n v="24.92"/>
    <s v="mm"/>
  </r>
  <r>
    <x v="27"/>
    <n v="270"/>
    <x v="9"/>
    <s v="Left"/>
    <n v="24.12"/>
    <s v="mm"/>
  </r>
  <r>
    <x v="27"/>
    <n v="373"/>
    <x v="9"/>
    <s v="Right"/>
    <n v="24.6"/>
    <s v="mm"/>
  </r>
  <r>
    <x v="27"/>
    <n v="373"/>
    <x v="9"/>
    <s v="Left"/>
    <n v="25.23"/>
    <s v="mm"/>
  </r>
  <r>
    <x v="27"/>
    <n v="382"/>
    <x v="9"/>
    <s v="Right"/>
    <n v="25.28"/>
    <s v="mm"/>
  </r>
  <r>
    <x v="27"/>
    <n v="382"/>
    <x v="9"/>
    <s v="Left"/>
    <n v="24.96"/>
    <s v="mm"/>
  </r>
  <r>
    <x v="27"/>
    <n v="417"/>
    <x v="9"/>
    <s v="Right"/>
    <n v="26.49"/>
    <s v="mm"/>
  </r>
  <r>
    <x v="27"/>
    <n v="417"/>
    <x v="9"/>
    <s v="Left"/>
    <n v="27.09"/>
    <s v="mm"/>
  </r>
  <r>
    <x v="27"/>
    <n v="163"/>
    <x v="10"/>
    <s v="Right"/>
    <n v="17.079999999999998"/>
    <s v="mm"/>
  </r>
  <r>
    <x v="27"/>
    <n v="163"/>
    <x v="10"/>
    <s v="Left"/>
    <n v="17.010000000000002"/>
    <s v="mm"/>
  </r>
  <r>
    <x v="27"/>
    <n v="245"/>
    <x v="10"/>
    <s v="Right"/>
    <n v="14.97"/>
    <s v="mm"/>
  </r>
  <r>
    <x v="27"/>
    <n v="245"/>
    <x v="10"/>
    <s v="Left"/>
    <n v="15.05"/>
    <s v="mm"/>
  </r>
  <r>
    <x v="27"/>
    <n v="270"/>
    <x v="10"/>
    <s v="Right"/>
    <n v="15.55"/>
    <s v="mm"/>
  </r>
  <r>
    <x v="27"/>
    <n v="270"/>
    <x v="10"/>
    <s v="Left"/>
    <n v="15.55"/>
    <s v="mm"/>
  </r>
  <r>
    <x v="27"/>
    <n v="373"/>
    <x v="10"/>
    <s v="Right"/>
    <n v="15.93"/>
    <s v="mm"/>
  </r>
  <r>
    <x v="27"/>
    <n v="373"/>
    <x v="10"/>
    <s v="Left"/>
    <n v="15.93"/>
    <s v="mm"/>
  </r>
  <r>
    <x v="27"/>
    <n v="382"/>
    <x v="10"/>
    <s v="Right"/>
    <n v="15.21"/>
    <s v="mm"/>
  </r>
  <r>
    <x v="27"/>
    <n v="382"/>
    <x v="10"/>
    <s v="Left"/>
    <n v="15.21"/>
    <s v="mm"/>
  </r>
  <r>
    <x v="27"/>
    <n v="417"/>
    <x v="10"/>
    <s v="Right"/>
    <n v="16.97"/>
    <s v="mm"/>
  </r>
  <r>
    <x v="27"/>
    <n v="417"/>
    <x v="10"/>
    <s v="Left"/>
    <n v="16.73"/>
    <s v="mm"/>
  </r>
  <r>
    <x v="27"/>
    <n v="163"/>
    <x v="11"/>
    <s v="Right"/>
    <n v="21.55"/>
    <s v="mm"/>
  </r>
  <r>
    <x v="27"/>
    <n v="163"/>
    <x v="11"/>
    <s v="Left"/>
    <n v="20.8"/>
    <s v="mm"/>
  </r>
  <r>
    <x v="27"/>
    <n v="245"/>
    <x v="11"/>
    <s v="Right"/>
    <n v="20"/>
    <s v="mm"/>
  </r>
  <r>
    <x v="27"/>
    <n v="245"/>
    <x v="11"/>
    <s v="Left"/>
    <n v="19.95"/>
    <s v="mm"/>
  </r>
  <r>
    <x v="27"/>
    <n v="270"/>
    <x v="11"/>
    <s v="Right"/>
    <n v="19.36"/>
    <s v="mm"/>
  </r>
  <r>
    <x v="27"/>
    <n v="270"/>
    <x v="11"/>
    <s v="Left"/>
    <n v="19.21"/>
    <s v="mm"/>
  </r>
  <r>
    <x v="27"/>
    <n v="373"/>
    <x v="11"/>
    <s v="Right"/>
    <n v="18.78"/>
    <s v="mm"/>
  </r>
  <r>
    <x v="27"/>
    <n v="373"/>
    <x v="11"/>
    <s v="Left"/>
    <n v="18.579999999999998"/>
    <s v="mm"/>
  </r>
  <r>
    <x v="27"/>
    <n v="382"/>
    <x v="11"/>
    <s v="Right"/>
    <n v="19.62"/>
    <s v="mm"/>
  </r>
  <r>
    <x v="27"/>
    <n v="382"/>
    <x v="11"/>
    <s v="Left"/>
    <n v="19.61"/>
    <s v="mm"/>
  </r>
  <r>
    <x v="27"/>
    <n v="417"/>
    <x v="11"/>
    <s v="Right"/>
    <n v="20.66"/>
    <s v="mm"/>
  </r>
  <r>
    <x v="27"/>
    <n v="417"/>
    <x v="11"/>
    <s v="Left"/>
    <n v="20.95"/>
    <s v="mm"/>
  </r>
  <r>
    <x v="27"/>
    <n v="163"/>
    <x v="12"/>
    <s v="Right"/>
    <n v="17.97"/>
    <s v="mm"/>
  </r>
  <r>
    <x v="27"/>
    <n v="163"/>
    <x v="12"/>
    <s v="Left"/>
    <n v="17.79"/>
    <s v="mm"/>
  </r>
  <r>
    <x v="27"/>
    <n v="245"/>
    <x v="12"/>
    <s v="Right"/>
    <n v="16.559999999999999"/>
    <s v="mm"/>
  </r>
  <r>
    <x v="27"/>
    <n v="245"/>
    <x v="12"/>
    <s v="Left"/>
    <s v="NA"/>
    <s v="mm"/>
  </r>
  <r>
    <x v="27"/>
    <n v="270"/>
    <x v="12"/>
    <s v="Right"/>
    <s v="NA"/>
    <s v="mm"/>
  </r>
  <r>
    <x v="27"/>
    <n v="270"/>
    <x v="12"/>
    <s v="Left"/>
    <n v="17.09"/>
    <s v="mm"/>
  </r>
  <r>
    <x v="27"/>
    <n v="373"/>
    <x v="12"/>
    <s v="Right"/>
    <n v="17.260000000000002"/>
    <s v="mm"/>
  </r>
  <r>
    <x v="27"/>
    <n v="373"/>
    <x v="12"/>
    <s v="Left"/>
    <n v="17.12"/>
    <s v="mm"/>
  </r>
  <r>
    <x v="27"/>
    <n v="382"/>
    <x v="12"/>
    <s v="Right"/>
    <n v="16.920000000000002"/>
    <s v="mm"/>
  </r>
  <r>
    <x v="27"/>
    <n v="382"/>
    <x v="12"/>
    <s v="Left"/>
    <n v="17.32"/>
    <s v="mm"/>
  </r>
  <r>
    <x v="27"/>
    <n v="417"/>
    <x v="12"/>
    <s v="Right"/>
    <n v="18.5"/>
    <s v="mm"/>
  </r>
  <r>
    <x v="27"/>
    <n v="417"/>
    <x v="12"/>
    <s v="Left"/>
    <n v="18.600000000000001"/>
    <s v="mm"/>
  </r>
  <r>
    <x v="27"/>
    <n v="163"/>
    <x v="13"/>
    <m/>
    <n v="6.28"/>
    <s v="mm"/>
  </r>
  <r>
    <x v="27"/>
    <n v="245"/>
    <x v="13"/>
    <m/>
    <n v="6.61"/>
    <s v="mm"/>
  </r>
  <r>
    <x v="27"/>
    <n v="270"/>
    <x v="13"/>
    <m/>
    <n v="6.45"/>
    <s v="mm"/>
  </r>
  <r>
    <x v="27"/>
    <n v="373"/>
    <x v="13"/>
    <m/>
    <n v="6.69"/>
    <s v="mm"/>
  </r>
  <r>
    <x v="27"/>
    <n v="382"/>
    <x v="13"/>
    <m/>
    <n v="5.21"/>
    <s v="mm"/>
  </r>
  <r>
    <x v="27"/>
    <n v="417"/>
    <x v="13"/>
    <m/>
    <n v="5.92"/>
    <s v="mm"/>
  </r>
  <r>
    <x v="27"/>
    <n v="163"/>
    <x v="14"/>
    <m/>
    <n v="3.51"/>
    <s v="mm"/>
  </r>
  <r>
    <x v="27"/>
    <n v="245"/>
    <x v="14"/>
    <m/>
    <n v="2.97"/>
    <s v="mm"/>
  </r>
  <r>
    <x v="27"/>
    <n v="270"/>
    <x v="14"/>
    <m/>
    <n v="3.27"/>
    <s v="mm"/>
  </r>
  <r>
    <x v="27"/>
    <n v="373"/>
    <x v="14"/>
    <m/>
    <n v="3.29"/>
    <s v="mm"/>
  </r>
  <r>
    <x v="27"/>
    <n v="382"/>
    <x v="14"/>
    <m/>
    <n v="1.88"/>
    <s v="mm"/>
  </r>
  <r>
    <x v="27"/>
    <n v="417"/>
    <x v="14"/>
    <m/>
    <n v="2.75"/>
    <s v="mm"/>
  </r>
  <r>
    <x v="28"/>
    <n v="173"/>
    <x v="0"/>
    <m/>
    <n v="6.2E-2"/>
    <s v="g"/>
  </r>
  <r>
    <x v="28"/>
    <m/>
    <x v="1"/>
    <m/>
    <n v="1224.83"/>
    <s v="mm2"/>
  </r>
  <r>
    <x v="28"/>
    <m/>
    <x v="2"/>
    <m/>
    <n v="1627.1"/>
    <s v="mm2"/>
  </r>
  <r>
    <x v="28"/>
    <n v="173"/>
    <x v="3"/>
    <m/>
    <n v="0.21199999999999999"/>
    <s v="g"/>
  </r>
  <r>
    <x v="28"/>
    <n v="173"/>
    <x v="4"/>
    <m/>
    <n v="7.9000000000000001E-2"/>
    <s v="g"/>
  </r>
  <r>
    <x v="29"/>
    <n v="65"/>
    <x v="5"/>
    <m/>
    <n v="13.98"/>
    <s v="mm"/>
  </r>
  <r>
    <x v="29"/>
    <n v="164"/>
    <x v="5"/>
    <m/>
    <n v="13.66"/>
    <s v="mm"/>
  </r>
  <r>
    <x v="29"/>
    <n v="175"/>
    <x v="5"/>
    <m/>
    <n v="12.81"/>
    <s v="mm"/>
  </r>
  <r>
    <x v="29"/>
    <n v="176"/>
    <x v="5"/>
    <m/>
    <n v="12.21"/>
    <s v="mm"/>
  </r>
  <r>
    <x v="29"/>
    <n v="65"/>
    <x v="6"/>
    <m/>
    <n v="14.44"/>
    <s v="mm"/>
  </r>
  <r>
    <x v="29"/>
    <n v="164"/>
    <x v="6"/>
    <m/>
    <n v="4.2699999999999996"/>
    <s v="mm"/>
  </r>
  <r>
    <x v="29"/>
    <n v="175"/>
    <x v="6"/>
    <m/>
    <n v="3.12"/>
    <s v="mm"/>
  </r>
  <r>
    <x v="29"/>
    <n v="176"/>
    <x v="6"/>
    <m/>
    <n v="2.92"/>
    <s v="mm"/>
  </r>
  <r>
    <x v="29"/>
    <n v="65"/>
    <x v="7"/>
    <m/>
    <n v="25.54"/>
    <s v="mm"/>
  </r>
  <r>
    <x v="29"/>
    <n v="164"/>
    <x v="7"/>
    <m/>
    <n v="22.88"/>
    <s v="mm"/>
  </r>
  <r>
    <x v="29"/>
    <n v="175"/>
    <x v="7"/>
    <m/>
    <n v="23.52"/>
    <s v="mm"/>
  </r>
  <r>
    <x v="29"/>
    <n v="176"/>
    <x v="7"/>
    <m/>
    <n v="20.45"/>
    <s v="mm"/>
  </r>
  <r>
    <x v="29"/>
    <n v="173"/>
    <x v="8"/>
    <s v="ER1"/>
    <n v="1.74"/>
    <s v="mm"/>
  </r>
  <r>
    <x v="29"/>
    <n v="465"/>
    <x v="8"/>
    <s v="ER1"/>
    <n v="1.59"/>
    <s v="mm"/>
  </r>
  <r>
    <x v="29"/>
    <n v="173"/>
    <x v="8"/>
    <s v="ER2"/>
    <n v="2.59"/>
    <s v="mm"/>
  </r>
  <r>
    <x v="29"/>
    <n v="465"/>
    <x v="8"/>
    <s v="ER2"/>
    <n v="3.1"/>
    <s v="mm"/>
  </r>
  <r>
    <x v="29"/>
    <n v="173"/>
    <x v="8"/>
    <s v="ES"/>
    <n v="2.62"/>
    <s v="mm"/>
  </r>
  <r>
    <x v="29"/>
    <n v="465"/>
    <x v="8"/>
    <s v="ES"/>
    <n v="2.97"/>
    <s v="mm"/>
  </r>
  <r>
    <x v="29"/>
    <n v="65"/>
    <x v="9"/>
    <s v="Right"/>
    <n v="54.33"/>
    <s v="mm"/>
  </r>
  <r>
    <x v="29"/>
    <n v="65"/>
    <x v="9"/>
    <s v="Left"/>
    <n v="53.46"/>
    <s v="mm"/>
  </r>
  <r>
    <x v="29"/>
    <n v="164"/>
    <x v="9"/>
    <s v="Right"/>
    <n v="53.84"/>
    <s v="mm"/>
  </r>
  <r>
    <x v="29"/>
    <n v="164"/>
    <x v="9"/>
    <s v="Left"/>
    <n v="53.34"/>
    <s v="mm"/>
  </r>
  <r>
    <x v="29"/>
    <n v="175"/>
    <x v="9"/>
    <s v="Right"/>
    <n v="49.68"/>
    <s v="mm"/>
  </r>
  <r>
    <x v="29"/>
    <n v="175"/>
    <x v="9"/>
    <s v="Left"/>
    <n v="49.82"/>
    <s v="mm"/>
  </r>
  <r>
    <x v="29"/>
    <n v="176"/>
    <x v="9"/>
    <s v="Right"/>
    <n v="46.92"/>
    <s v="mm"/>
  </r>
  <r>
    <x v="29"/>
    <n v="176"/>
    <x v="9"/>
    <s v="Left"/>
    <n v="47.63"/>
    <s v="mm"/>
  </r>
  <r>
    <x v="29"/>
    <n v="65"/>
    <x v="10"/>
    <s v="Right"/>
    <n v="33.78"/>
    <s v="mm"/>
  </r>
  <r>
    <x v="29"/>
    <n v="65"/>
    <x v="10"/>
    <s v="Left"/>
    <n v="34.06"/>
    <s v="mm"/>
  </r>
  <r>
    <x v="29"/>
    <n v="164"/>
    <x v="10"/>
    <s v="Right"/>
    <n v="32.9"/>
    <s v="mm"/>
  </r>
  <r>
    <x v="29"/>
    <n v="164"/>
    <x v="10"/>
    <s v="Left"/>
    <n v="34.03"/>
    <s v="mm"/>
  </r>
  <r>
    <x v="29"/>
    <n v="175"/>
    <x v="10"/>
    <s v="Right"/>
    <n v="33.200000000000003"/>
    <s v="mm"/>
  </r>
  <r>
    <x v="29"/>
    <n v="175"/>
    <x v="10"/>
    <s v="Left"/>
    <n v="32.92"/>
    <s v="mm"/>
  </r>
  <r>
    <x v="29"/>
    <n v="176"/>
    <x v="10"/>
    <s v="Right"/>
    <n v="31.33"/>
    <s v="mm"/>
  </r>
  <r>
    <x v="29"/>
    <n v="176"/>
    <x v="10"/>
    <s v="Left"/>
    <n v="31.68"/>
    <s v="mm"/>
  </r>
  <r>
    <x v="29"/>
    <n v="65"/>
    <x v="11"/>
    <s v="Right"/>
    <n v="50.12"/>
    <s v="mm"/>
  </r>
  <r>
    <x v="29"/>
    <n v="65"/>
    <x v="11"/>
    <s v="Left"/>
    <n v="52.29"/>
    <s v="mm"/>
  </r>
  <r>
    <x v="29"/>
    <n v="164"/>
    <x v="11"/>
    <s v="Right"/>
    <n v="51.86"/>
    <s v="mm"/>
  </r>
  <r>
    <x v="29"/>
    <n v="164"/>
    <x v="11"/>
    <s v="Left"/>
    <n v="52.07"/>
    <s v="mm"/>
  </r>
  <r>
    <x v="29"/>
    <n v="175"/>
    <x v="11"/>
    <s v="Right"/>
    <n v="48.36"/>
    <s v="mm"/>
  </r>
  <r>
    <x v="29"/>
    <n v="175"/>
    <x v="11"/>
    <s v="Left"/>
    <n v="47.75"/>
    <s v="mm"/>
  </r>
  <r>
    <x v="29"/>
    <n v="176"/>
    <x v="11"/>
    <s v="Right"/>
    <n v="44.56"/>
    <s v="mm"/>
  </r>
  <r>
    <x v="29"/>
    <n v="176"/>
    <x v="11"/>
    <s v="Left"/>
    <n v="44.2"/>
    <s v="mm"/>
  </r>
  <r>
    <x v="29"/>
    <n v="65"/>
    <x v="12"/>
    <s v="Right"/>
    <n v="38.700000000000003"/>
    <s v="mm"/>
  </r>
  <r>
    <x v="29"/>
    <n v="65"/>
    <x v="12"/>
    <s v="Left"/>
    <n v="38.380000000000003"/>
    <s v="mm"/>
  </r>
  <r>
    <x v="29"/>
    <n v="164"/>
    <x v="12"/>
    <s v="Right"/>
    <n v="38.25"/>
    <s v="mm"/>
  </r>
  <r>
    <x v="29"/>
    <n v="164"/>
    <x v="12"/>
    <s v="Left"/>
    <n v="37.96"/>
    <s v="mm"/>
  </r>
  <r>
    <x v="29"/>
    <n v="175"/>
    <x v="12"/>
    <s v="Right"/>
    <n v="39.17"/>
    <s v="mm"/>
  </r>
  <r>
    <x v="29"/>
    <n v="175"/>
    <x v="12"/>
    <s v="Left"/>
    <n v="39.4"/>
    <s v="mm"/>
  </r>
  <r>
    <x v="29"/>
    <n v="176"/>
    <x v="12"/>
    <s v="Right"/>
    <n v="37.69"/>
    <s v="mm"/>
  </r>
  <r>
    <x v="29"/>
    <n v="176"/>
    <x v="12"/>
    <s v="Left"/>
    <n v="38.14"/>
    <s v="mm"/>
  </r>
  <r>
    <x v="29"/>
    <n v="65"/>
    <x v="13"/>
    <m/>
    <n v="10.77"/>
    <s v="mm"/>
  </r>
  <r>
    <x v="29"/>
    <n v="164"/>
    <x v="13"/>
    <m/>
    <n v="9.6300000000000008"/>
    <s v="mm"/>
  </r>
  <r>
    <x v="29"/>
    <n v="175"/>
    <x v="13"/>
    <m/>
    <n v="10.35"/>
    <s v="mm"/>
  </r>
  <r>
    <x v="29"/>
    <n v="176"/>
    <x v="13"/>
    <m/>
    <n v="9.36"/>
    <s v="mm"/>
  </r>
  <r>
    <x v="29"/>
    <n v="65"/>
    <x v="14"/>
    <m/>
    <n v="6.09"/>
    <s v="mm"/>
  </r>
  <r>
    <x v="29"/>
    <n v="164"/>
    <x v="14"/>
    <m/>
    <n v="6.21"/>
    <s v="mm"/>
  </r>
  <r>
    <x v="29"/>
    <n v="175"/>
    <x v="14"/>
    <m/>
    <n v="5.73"/>
    <s v="mm"/>
  </r>
  <r>
    <x v="29"/>
    <n v="176"/>
    <x v="14"/>
    <m/>
    <n v="5.58"/>
    <s v="mm"/>
  </r>
  <r>
    <x v="30"/>
    <n v="380"/>
    <x v="0"/>
    <m/>
    <n v="2.1000000000000001E-2"/>
    <s v="g"/>
  </r>
  <r>
    <x v="30"/>
    <m/>
    <x v="1"/>
    <m/>
    <n v="305.01"/>
    <s v="mm2"/>
  </r>
  <r>
    <x v="30"/>
    <m/>
    <x v="2"/>
    <m/>
    <n v="305.48"/>
    <s v="mm2"/>
  </r>
  <r>
    <x v="30"/>
    <n v="380"/>
    <x v="3"/>
    <m/>
    <n v="3.7999999999999999E-2"/>
    <s v="g"/>
  </r>
  <r>
    <x v="30"/>
    <n v="380"/>
    <x v="4"/>
    <m/>
    <n v="1.2E-2"/>
    <s v="g"/>
  </r>
  <r>
    <x v="31"/>
    <n v="196"/>
    <x v="5"/>
    <m/>
    <n v="10.46"/>
    <s v="mm"/>
  </r>
  <r>
    <x v="31"/>
    <n v="380"/>
    <x v="5"/>
    <m/>
    <n v="9.16"/>
    <s v="mm"/>
  </r>
  <r>
    <x v="31"/>
    <n v="196"/>
    <x v="6"/>
    <m/>
    <n v="1.44"/>
    <s v="mm"/>
  </r>
  <r>
    <x v="31"/>
    <n v="380"/>
    <x v="6"/>
    <m/>
    <n v="1.78"/>
    <s v="mm"/>
  </r>
  <r>
    <x v="31"/>
    <n v="196"/>
    <x v="7"/>
    <m/>
    <n v="15.62"/>
    <s v="mm"/>
  </r>
  <r>
    <x v="31"/>
    <n v="380"/>
    <x v="7"/>
    <m/>
    <n v="13.76"/>
    <s v="mm"/>
  </r>
  <r>
    <x v="31"/>
    <n v="196"/>
    <x v="8"/>
    <s v="ER1"/>
    <n v="0.74"/>
    <s v="mm"/>
  </r>
  <r>
    <x v="31"/>
    <n v="444"/>
    <x v="8"/>
    <s v="ER1"/>
    <n v="0.82"/>
    <s v="mm"/>
  </r>
  <r>
    <x v="31"/>
    <n v="196"/>
    <x v="8"/>
    <s v="ER2"/>
    <n v="1.59"/>
    <s v="mm"/>
  </r>
  <r>
    <x v="31"/>
    <n v="444"/>
    <x v="8"/>
    <s v="ER2"/>
    <n v="1.24"/>
    <s v="mm"/>
  </r>
  <r>
    <x v="31"/>
    <n v="196"/>
    <x v="8"/>
    <s v="ES"/>
    <n v="1.44"/>
    <s v="mm"/>
  </r>
  <r>
    <x v="31"/>
    <n v="444"/>
    <x v="8"/>
    <s v="ES"/>
    <n v="1.2"/>
    <s v="mm"/>
  </r>
  <r>
    <x v="31"/>
    <n v="196"/>
    <x v="9"/>
    <s v="Right"/>
    <n v="28.23"/>
    <s v="mm"/>
  </r>
  <r>
    <x v="31"/>
    <n v="196"/>
    <x v="9"/>
    <s v="Left"/>
    <n v="28.18"/>
    <s v="mm"/>
  </r>
  <r>
    <x v="31"/>
    <n v="380"/>
    <x v="9"/>
    <s v="Right"/>
    <n v="27.59"/>
    <s v="mm"/>
  </r>
  <r>
    <x v="31"/>
    <n v="380"/>
    <x v="9"/>
    <s v="Left"/>
    <n v="27.72"/>
    <s v="mm"/>
  </r>
  <r>
    <x v="31"/>
    <n v="196"/>
    <x v="10"/>
    <s v="Right"/>
    <n v="15.45"/>
    <s v="mm"/>
  </r>
  <r>
    <x v="31"/>
    <n v="196"/>
    <x v="10"/>
    <s v="Left"/>
    <n v="15.48"/>
    <s v="mm"/>
  </r>
  <r>
    <x v="31"/>
    <n v="380"/>
    <x v="10"/>
    <s v="Right"/>
    <n v="15.53"/>
    <s v="mm"/>
  </r>
  <r>
    <x v="31"/>
    <n v="380"/>
    <x v="10"/>
    <s v="Left"/>
    <n v="15.7"/>
    <s v="mm"/>
  </r>
  <r>
    <x v="31"/>
    <n v="196"/>
    <x v="11"/>
    <s v="Right"/>
    <n v="21.89"/>
    <s v="mm"/>
  </r>
  <r>
    <x v="31"/>
    <n v="196"/>
    <x v="11"/>
    <s v="Left"/>
    <n v="22.64"/>
    <s v="mm"/>
  </r>
  <r>
    <x v="31"/>
    <n v="380"/>
    <x v="11"/>
    <s v="Right"/>
    <n v="21.48"/>
    <s v="mm"/>
  </r>
  <r>
    <x v="31"/>
    <n v="380"/>
    <x v="11"/>
    <s v="Left"/>
    <n v="20.8"/>
    <s v="mm"/>
  </r>
  <r>
    <x v="31"/>
    <n v="196"/>
    <x v="12"/>
    <s v="Right"/>
    <n v="17.239999999999998"/>
    <s v="mm"/>
  </r>
  <r>
    <x v="31"/>
    <n v="196"/>
    <x v="12"/>
    <s v="Left"/>
    <n v="18.079999999999998"/>
    <s v="mm"/>
  </r>
  <r>
    <x v="31"/>
    <n v="380"/>
    <x v="12"/>
    <s v="Right"/>
    <n v="16.62"/>
    <s v="mm"/>
  </r>
  <r>
    <x v="31"/>
    <n v="380"/>
    <x v="12"/>
    <s v="Left"/>
    <n v="17.88"/>
    <s v="mm"/>
  </r>
  <r>
    <x v="31"/>
    <n v="196"/>
    <x v="13"/>
    <m/>
    <n v="4.9800000000000004"/>
    <s v="mm"/>
  </r>
  <r>
    <x v="31"/>
    <n v="380"/>
    <x v="13"/>
    <m/>
    <n v="4.7300000000000004"/>
    <s v="mm"/>
  </r>
  <r>
    <x v="31"/>
    <n v="196"/>
    <x v="14"/>
    <m/>
    <n v="1.9"/>
    <s v="mm"/>
  </r>
  <r>
    <x v="31"/>
    <n v="380"/>
    <x v="14"/>
    <m/>
    <n v="2.0699999999999998"/>
    <s v="mm"/>
  </r>
  <r>
    <x v="32"/>
    <m/>
    <x v="0"/>
    <m/>
    <n v="7.0000000000000001E-3"/>
    <s v="g"/>
  </r>
  <r>
    <x v="32"/>
    <m/>
    <x v="3"/>
    <m/>
    <n v="2.5000000000000001E-2"/>
    <s v="g"/>
  </r>
  <r>
    <x v="32"/>
    <m/>
    <x v="4"/>
    <m/>
    <n v="1.2E-2"/>
    <s v="g"/>
  </r>
  <r>
    <x v="33"/>
    <n v="137"/>
    <x v="0"/>
    <m/>
    <n v="3.0000000000000001E-3"/>
    <s v="g"/>
  </r>
  <r>
    <x v="33"/>
    <m/>
    <x v="1"/>
    <m/>
    <n v="161.16"/>
    <s v="mm2"/>
  </r>
  <r>
    <x v="33"/>
    <m/>
    <x v="2"/>
    <m/>
    <n v="164.21"/>
    <s v="mm2"/>
  </r>
  <r>
    <x v="33"/>
    <n v="137"/>
    <x v="3"/>
    <m/>
    <n v="0.01"/>
    <s v="g"/>
  </r>
  <r>
    <x v="33"/>
    <n v="137"/>
    <x v="4"/>
    <m/>
    <n v="6.0000000000000001E-3"/>
    <s v="g"/>
  </r>
  <r>
    <x v="34"/>
    <n v="117"/>
    <x v="5"/>
    <m/>
    <n v="6.65"/>
    <s v="mm"/>
  </r>
  <r>
    <x v="34"/>
    <n v="126"/>
    <x v="5"/>
    <m/>
    <n v="5.89"/>
    <s v="mm"/>
  </r>
  <r>
    <x v="34"/>
    <n v="253"/>
    <x v="5"/>
    <m/>
    <n v="6.19"/>
    <s v="mm"/>
  </r>
  <r>
    <x v="34"/>
    <n v="310"/>
    <x v="5"/>
    <m/>
    <n v="6.26"/>
    <s v="mm"/>
  </r>
  <r>
    <x v="34"/>
    <n v="311"/>
    <x v="5"/>
    <m/>
    <n v="6.44"/>
    <s v="mm"/>
  </r>
  <r>
    <x v="34"/>
    <n v="427"/>
    <x v="5"/>
    <m/>
    <n v="5.99"/>
    <s v="mm"/>
  </r>
  <r>
    <x v="34"/>
    <n v="117"/>
    <x v="6"/>
    <m/>
    <n v="1.05"/>
    <s v="mm"/>
  </r>
  <r>
    <x v="34"/>
    <n v="126"/>
    <x v="6"/>
    <m/>
    <n v="1.57"/>
    <s v="mm"/>
  </r>
  <r>
    <x v="34"/>
    <n v="253"/>
    <x v="6"/>
    <m/>
    <n v="1.08"/>
    <s v="mm"/>
  </r>
  <r>
    <x v="34"/>
    <n v="310"/>
    <x v="6"/>
    <m/>
    <n v="0.78"/>
    <s v="mm"/>
  </r>
  <r>
    <x v="34"/>
    <n v="311"/>
    <x v="6"/>
    <m/>
    <n v="0.61"/>
    <s v="mm"/>
  </r>
  <r>
    <x v="34"/>
    <n v="427"/>
    <x v="6"/>
    <m/>
    <n v="0.69"/>
    <s v="mm"/>
  </r>
  <r>
    <x v="34"/>
    <n v="117"/>
    <x v="7"/>
    <m/>
    <n v="10.79"/>
    <s v="mm"/>
  </r>
  <r>
    <x v="34"/>
    <n v="126"/>
    <x v="7"/>
    <m/>
    <n v="9.35"/>
    <s v="mm"/>
  </r>
  <r>
    <x v="34"/>
    <n v="253"/>
    <x v="7"/>
    <m/>
    <n v="10.4"/>
    <s v="mm"/>
  </r>
  <r>
    <x v="34"/>
    <n v="310"/>
    <x v="7"/>
    <m/>
    <n v="10.26"/>
    <s v="mm"/>
  </r>
  <r>
    <x v="34"/>
    <n v="311"/>
    <x v="7"/>
    <m/>
    <n v="10.29"/>
    <s v="mm"/>
  </r>
  <r>
    <x v="34"/>
    <n v="427"/>
    <x v="7"/>
    <m/>
    <n v="9.5299999999999994"/>
    <s v="mm"/>
  </r>
  <r>
    <x v="34"/>
    <n v="253"/>
    <x v="8"/>
    <s v="ER1"/>
    <n v="0.93"/>
    <s v="mm"/>
  </r>
  <r>
    <x v="34"/>
    <n v="125"/>
    <x v="8"/>
    <s v="ER1"/>
    <n v="0.91"/>
    <s v="mm"/>
  </r>
  <r>
    <x v="34"/>
    <n v="253"/>
    <x v="8"/>
    <s v="ER2"/>
    <n v="1.35"/>
    <s v="mm"/>
  </r>
  <r>
    <x v="34"/>
    <n v="125"/>
    <x v="8"/>
    <s v="ER2"/>
    <n v="1.36"/>
    <s v="mm"/>
  </r>
  <r>
    <x v="34"/>
    <n v="253"/>
    <x v="8"/>
    <s v="ES"/>
    <n v="1.22"/>
    <s v="mm"/>
  </r>
  <r>
    <x v="34"/>
    <n v="125"/>
    <x v="8"/>
    <s v="ES"/>
    <n v="1.36"/>
    <s v="mm"/>
  </r>
  <r>
    <x v="34"/>
    <n v="117"/>
    <x v="9"/>
    <s v="Right"/>
    <n v="19.27"/>
    <s v="mm"/>
  </r>
  <r>
    <x v="34"/>
    <n v="117"/>
    <x v="9"/>
    <s v="Left"/>
    <n v="19.309999999999999"/>
    <s v="mm"/>
  </r>
  <r>
    <x v="34"/>
    <n v="126"/>
    <x v="9"/>
    <s v="Right"/>
    <n v="18.149999999999999"/>
    <s v="mm"/>
  </r>
  <r>
    <x v="34"/>
    <n v="126"/>
    <x v="9"/>
    <s v="Left"/>
    <n v="18.149999999999999"/>
    <s v="mm"/>
  </r>
  <r>
    <x v="34"/>
    <n v="253"/>
    <x v="9"/>
    <s v="Right"/>
    <n v="18.47"/>
    <s v="mm"/>
  </r>
  <r>
    <x v="34"/>
    <n v="253"/>
    <x v="9"/>
    <s v="Left"/>
    <n v="17.97"/>
    <s v="mm"/>
  </r>
  <r>
    <x v="34"/>
    <n v="310"/>
    <x v="9"/>
    <s v="Right"/>
    <n v="17.579999999999998"/>
    <s v="mm"/>
  </r>
  <r>
    <x v="34"/>
    <n v="310"/>
    <x v="9"/>
    <s v="Left"/>
    <n v="17.53"/>
    <s v="mm"/>
  </r>
  <r>
    <x v="34"/>
    <n v="311"/>
    <x v="9"/>
    <s v="Right"/>
    <n v="17.510000000000002"/>
    <s v="mm"/>
  </r>
  <r>
    <x v="34"/>
    <n v="311"/>
    <x v="9"/>
    <s v="Left"/>
    <n v="16.989999999999998"/>
    <s v="mm"/>
  </r>
  <r>
    <x v="34"/>
    <n v="427"/>
    <x v="9"/>
    <s v="Right"/>
    <n v="16.88"/>
    <s v="mm"/>
  </r>
  <r>
    <x v="34"/>
    <n v="427"/>
    <x v="9"/>
    <s v="Left"/>
    <n v="17.34"/>
    <s v="mm"/>
  </r>
  <r>
    <x v="34"/>
    <n v="117"/>
    <x v="10"/>
    <s v="Right"/>
    <n v="12.57"/>
    <s v="mm"/>
  </r>
  <r>
    <x v="34"/>
    <n v="117"/>
    <x v="10"/>
    <s v="Left"/>
    <n v="12.51"/>
    <s v="mm"/>
  </r>
  <r>
    <x v="34"/>
    <n v="126"/>
    <x v="10"/>
    <s v="Right"/>
    <n v="11.73"/>
    <s v="mm"/>
  </r>
  <r>
    <x v="34"/>
    <n v="126"/>
    <x v="10"/>
    <s v="Left"/>
    <n v="11.78"/>
    <s v="mm"/>
  </r>
  <r>
    <x v="34"/>
    <n v="253"/>
    <x v="10"/>
    <s v="Right"/>
    <n v="11.43"/>
    <s v="mm"/>
  </r>
  <r>
    <x v="34"/>
    <n v="253"/>
    <x v="10"/>
    <s v="Left"/>
    <n v="11.68"/>
    <s v="mm"/>
  </r>
  <r>
    <x v="34"/>
    <n v="310"/>
    <x v="10"/>
    <s v="Right"/>
    <n v="10.96"/>
    <s v="mm"/>
  </r>
  <r>
    <x v="34"/>
    <n v="310"/>
    <x v="10"/>
    <s v="Left"/>
    <n v="10.65"/>
    <s v="mm"/>
  </r>
  <r>
    <x v="34"/>
    <n v="311"/>
    <x v="10"/>
    <s v="Right"/>
    <n v="10.8"/>
    <s v="mm"/>
  </r>
  <r>
    <x v="34"/>
    <n v="311"/>
    <x v="10"/>
    <s v="Left"/>
    <n v="10.8"/>
    <s v="mm"/>
  </r>
  <r>
    <x v="34"/>
    <n v="427"/>
    <x v="10"/>
    <s v="Right"/>
    <n v="10.41"/>
    <s v="mm"/>
  </r>
  <r>
    <x v="34"/>
    <n v="427"/>
    <x v="10"/>
    <s v="Left"/>
    <n v="10.56"/>
    <s v="mm"/>
  </r>
  <r>
    <x v="34"/>
    <n v="117"/>
    <x v="11"/>
    <s v="Right"/>
    <n v="16.05"/>
    <s v="mm"/>
  </r>
  <r>
    <x v="34"/>
    <n v="117"/>
    <x v="11"/>
    <s v="Left"/>
    <n v="15.89"/>
    <s v="mm"/>
  </r>
  <r>
    <x v="34"/>
    <n v="126"/>
    <x v="11"/>
    <s v="Right"/>
    <n v="15.59"/>
    <s v="mm"/>
  </r>
  <r>
    <x v="34"/>
    <n v="126"/>
    <x v="11"/>
    <s v="Left"/>
    <n v="14.83"/>
    <s v="mm"/>
  </r>
  <r>
    <x v="34"/>
    <n v="253"/>
    <x v="11"/>
    <s v="Right"/>
    <n v="15.37"/>
    <s v="mm"/>
  </r>
  <r>
    <x v="34"/>
    <n v="253"/>
    <x v="11"/>
    <s v="Left"/>
    <n v="14.83"/>
    <s v="mm"/>
  </r>
  <r>
    <x v="34"/>
    <n v="310"/>
    <x v="11"/>
    <s v="Right"/>
    <n v="14.97"/>
    <s v="mm"/>
  </r>
  <r>
    <x v="34"/>
    <n v="310"/>
    <x v="11"/>
    <s v="Left"/>
    <n v="14.16"/>
    <s v="mm"/>
  </r>
  <r>
    <x v="34"/>
    <n v="311"/>
    <x v="11"/>
    <s v="Right"/>
    <n v="14.53"/>
    <s v="mm"/>
  </r>
  <r>
    <x v="34"/>
    <n v="311"/>
    <x v="11"/>
    <s v="Left"/>
    <n v="14.96"/>
    <s v="mm"/>
  </r>
  <r>
    <x v="34"/>
    <n v="427"/>
    <x v="11"/>
    <s v="Right"/>
    <n v="14.06"/>
    <s v="mm"/>
  </r>
  <r>
    <x v="34"/>
    <n v="427"/>
    <x v="11"/>
    <s v="Left"/>
    <n v="13.46"/>
    <s v="mm"/>
  </r>
  <r>
    <x v="34"/>
    <n v="117"/>
    <x v="12"/>
    <s v="Right"/>
    <n v="14.27"/>
    <s v="mm"/>
  </r>
  <r>
    <x v="34"/>
    <n v="117"/>
    <x v="12"/>
    <s v="Left"/>
    <n v="14.55"/>
    <s v="mm"/>
  </r>
  <r>
    <x v="34"/>
    <n v="126"/>
    <x v="12"/>
    <s v="Right"/>
    <n v="13.41"/>
    <s v="mm"/>
  </r>
  <r>
    <x v="34"/>
    <n v="126"/>
    <x v="12"/>
    <s v="Left"/>
    <n v="13.88"/>
    <s v="mm"/>
  </r>
  <r>
    <x v="34"/>
    <n v="253"/>
    <x v="12"/>
    <s v="Right"/>
    <n v="13.12"/>
    <s v="mm"/>
  </r>
  <r>
    <x v="34"/>
    <n v="253"/>
    <x v="12"/>
    <s v="Left"/>
    <n v="13.48"/>
    <s v="mm"/>
  </r>
  <r>
    <x v="34"/>
    <n v="310"/>
    <x v="12"/>
    <s v="Right"/>
    <n v="12.18"/>
    <s v="mm"/>
  </r>
  <r>
    <x v="34"/>
    <n v="310"/>
    <x v="12"/>
    <s v="Left"/>
    <n v="12.44"/>
    <s v="mm"/>
  </r>
  <r>
    <x v="34"/>
    <n v="311"/>
    <x v="12"/>
    <s v="Right"/>
    <n v="12.45"/>
    <s v="mm"/>
  </r>
  <r>
    <x v="34"/>
    <n v="311"/>
    <x v="12"/>
    <s v="Left"/>
    <n v="13.11"/>
    <s v="mm"/>
  </r>
  <r>
    <x v="34"/>
    <n v="427"/>
    <x v="12"/>
    <s v="Right"/>
    <n v="12.11"/>
    <s v="mm"/>
  </r>
  <r>
    <x v="34"/>
    <n v="427"/>
    <x v="12"/>
    <s v="Left"/>
    <n v="12.18"/>
    <s v="mm"/>
  </r>
  <r>
    <x v="34"/>
    <n v="117"/>
    <x v="13"/>
    <m/>
    <n v="3.71"/>
    <s v="mm"/>
  </r>
  <r>
    <x v="34"/>
    <n v="126"/>
    <x v="13"/>
    <m/>
    <n v="3.08"/>
    <s v="mm"/>
  </r>
  <r>
    <x v="34"/>
    <n v="253"/>
    <x v="13"/>
    <m/>
    <n v="3.62"/>
    <s v="mm"/>
  </r>
  <r>
    <x v="34"/>
    <n v="310"/>
    <x v="13"/>
    <m/>
    <n v="3.44"/>
    <s v="mm"/>
  </r>
  <r>
    <x v="34"/>
    <n v="311"/>
    <x v="13"/>
    <m/>
    <n v="3.18"/>
    <s v="mm"/>
  </r>
  <r>
    <x v="34"/>
    <n v="427"/>
    <x v="13"/>
    <m/>
    <n v="3.29"/>
    <s v="mm"/>
  </r>
  <r>
    <x v="34"/>
    <n v="117"/>
    <x v="14"/>
    <m/>
    <n v="1.2"/>
    <s v="mm"/>
  </r>
  <r>
    <x v="34"/>
    <n v="126"/>
    <x v="14"/>
    <m/>
    <n v="1.86"/>
    <s v="mm"/>
  </r>
  <r>
    <x v="34"/>
    <n v="253"/>
    <x v="14"/>
    <m/>
    <n v="1.42"/>
    <s v="mm"/>
  </r>
  <r>
    <x v="34"/>
    <n v="310"/>
    <x v="14"/>
    <m/>
    <n v="1.42"/>
    <s v="mm"/>
  </r>
  <r>
    <x v="34"/>
    <n v="311"/>
    <x v="14"/>
    <m/>
    <n v="1.48"/>
    <s v="mm"/>
  </r>
  <r>
    <x v="34"/>
    <n v="427"/>
    <x v="14"/>
    <m/>
    <n v="1.85"/>
    <s v="mm"/>
  </r>
  <r>
    <x v="35"/>
    <n v="66"/>
    <x v="0"/>
    <m/>
    <n v="6.0000000000000001E-3"/>
    <s v="g"/>
  </r>
  <r>
    <x v="35"/>
    <m/>
    <x v="1"/>
    <m/>
    <n v="215.53"/>
    <s v="mm2"/>
  </r>
  <r>
    <x v="35"/>
    <m/>
    <x v="2"/>
    <m/>
    <n v="225.27"/>
    <s v="mm2"/>
  </r>
  <r>
    <x v="35"/>
    <n v="66"/>
    <x v="3"/>
    <m/>
    <n v="1.6E-2"/>
    <s v="g"/>
  </r>
  <r>
    <x v="35"/>
    <n v="66"/>
    <x v="4"/>
    <m/>
    <n v="7.0000000000000001E-3"/>
    <s v="g"/>
  </r>
  <r>
    <x v="36"/>
    <n v="468"/>
    <x v="0"/>
    <m/>
    <n v="3.0000000000000001E-3"/>
    <s v="g"/>
  </r>
  <r>
    <x v="36"/>
    <m/>
    <x v="1"/>
    <m/>
    <n v="190.2"/>
    <s v="mm2"/>
  </r>
  <r>
    <x v="36"/>
    <m/>
    <x v="2"/>
    <m/>
    <n v="194.98"/>
    <s v="mm2"/>
  </r>
  <r>
    <x v="36"/>
    <n v="468"/>
    <x v="3"/>
    <m/>
    <n v="1.2999999999999999E-2"/>
    <s v="g"/>
  </r>
  <r>
    <x v="36"/>
    <n v="468"/>
    <x v="4"/>
    <m/>
    <n v="5.0000000000000001E-3"/>
    <s v="g"/>
  </r>
  <r>
    <x v="37"/>
    <n v="201"/>
    <x v="0"/>
    <m/>
    <n v="5.0000000000000001E-3"/>
    <s v="g"/>
  </r>
  <r>
    <x v="37"/>
    <m/>
    <x v="1"/>
    <m/>
    <n v="316.95"/>
    <s v="mm2"/>
  </r>
  <r>
    <x v="37"/>
    <m/>
    <x v="2"/>
    <m/>
    <n v="335.22"/>
    <s v="mm2"/>
  </r>
  <r>
    <x v="37"/>
    <n v="201"/>
    <x v="3"/>
    <m/>
    <n v="1.7000000000000001E-2"/>
    <s v="g"/>
  </r>
  <r>
    <x v="37"/>
    <n v="201"/>
    <x v="4"/>
    <m/>
    <n v="7.0000000000000001E-3"/>
    <s v="g"/>
  </r>
  <r>
    <x v="38"/>
    <n v="30"/>
    <x v="5"/>
    <m/>
    <n v="7.63"/>
    <s v="mm"/>
  </r>
  <r>
    <x v="38"/>
    <n v="36"/>
    <x v="5"/>
    <m/>
    <n v="7.7"/>
    <s v="mm"/>
  </r>
  <r>
    <x v="38"/>
    <n v="50"/>
    <x v="5"/>
    <m/>
    <n v="7.25"/>
    <s v="mm"/>
  </r>
  <r>
    <x v="38"/>
    <n v="54"/>
    <x v="5"/>
    <m/>
    <n v="8.1"/>
    <s v="mm"/>
  </r>
  <r>
    <x v="38"/>
    <n v="60"/>
    <x v="5"/>
    <m/>
    <n v="8.81"/>
    <s v="mm"/>
  </r>
  <r>
    <x v="38"/>
    <n v="66"/>
    <x v="5"/>
    <m/>
    <n v="7.2"/>
    <s v="mm"/>
  </r>
  <r>
    <x v="38"/>
    <n v="81"/>
    <x v="5"/>
    <m/>
    <n v="6.63"/>
    <s v="mm"/>
  </r>
  <r>
    <x v="38"/>
    <n v="248"/>
    <x v="5"/>
    <m/>
    <n v="8.65"/>
    <s v="mm"/>
  </r>
  <r>
    <x v="38"/>
    <n v="344"/>
    <x v="5"/>
    <m/>
    <n v="7.82"/>
    <s v="mm"/>
  </r>
  <r>
    <x v="38"/>
    <n v="30"/>
    <x v="6"/>
    <m/>
    <n v="0.57999999999999996"/>
    <s v="mm"/>
  </r>
  <r>
    <x v="38"/>
    <n v="36"/>
    <x v="6"/>
    <m/>
    <n v="0.65"/>
    <s v="mm"/>
  </r>
  <r>
    <x v="38"/>
    <n v="50"/>
    <x v="6"/>
    <m/>
    <n v="1.54"/>
    <s v="mm"/>
  </r>
  <r>
    <x v="38"/>
    <n v="54"/>
    <x v="6"/>
    <m/>
    <n v="0.6"/>
    <s v="mm"/>
  </r>
  <r>
    <x v="38"/>
    <n v="60"/>
    <x v="6"/>
    <m/>
    <n v="1.44"/>
    <s v="mm"/>
  </r>
  <r>
    <x v="38"/>
    <n v="66"/>
    <x v="6"/>
    <m/>
    <n v="1.01"/>
    <s v="mm"/>
  </r>
  <r>
    <x v="38"/>
    <n v="81"/>
    <x v="6"/>
    <m/>
    <n v="0.98"/>
    <s v="mm"/>
  </r>
  <r>
    <x v="38"/>
    <n v="248"/>
    <x v="6"/>
    <m/>
    <n v="1.28"/>
    <s v="mm"/>
  </r>
  <r>
    <x v="38"/>
    <n v="344"/>
    <x v="6"/>
    <m/>
    <n v="1.77"/>
    <s v="mm"/>
  </r>
  <r>
    <x v="38"/>
    <n v="30"/>
    <x v="7"/>
    <m/>
    <n v="12.46"/>
    <s v="mm"/>
  </r>
  <r>
    <x v="38"/>
    <n v="36"/>
    <x v="7"/>
    <m/>
    <n v="12.54"/>
    <s v="mm"/>
  </r>
  <r>
    <x v="38"/>
    <n v="50"/>
    <x v="7"/>
    <m/>
    <n v="12.58"/>
    <s v="mm"/>
  </r>
  <r>
    <x v="38"/>
    <n v="54"/>
    <x v="7"/>
    <m/>
    <n v="12.36"/>
    <s v="mm"/>
  </r>
  <r>
    <x v="38"/>
    <n v="60"/>
    <x v="7"/>
    <m/>
    <n v="12.12"/>
    <s v="mm"/>
  </r>
  <r>
    <x v="38"/>
    <n v="66"/>
    <x v="7"/>
    <m/>
    <n v="11.91"/>
    <s v="mm"/>
  </r>
  <r>
    <x v="38"/>
    <n v="81"/>
    <x v="7"/>
    <m/>
    <n v="10.99"/>
    <s v="mm"/>
  </r>
  <r>
    <x v="38"/>
    <n v="248"/>
    <x v="7"/>
    <m/>
    <n v="13.32"/>
    <s v="mm"/>
  </r>
  <r>
    <x v="38"/>
    <n v="344"/>
    <x v="7"/>
    <m/>
    <n v="12.49"/>
    <s v="mm"/>
  </r>
  <r>
    <x v="38"/>
    <n v="344"/>
    <x v="8"/>
    <s v="ER1"/>
    <n v="1.01"/>
    <s v="mm"/>
  </r>
  <r>
    <x v="38"/>
    <n v="248"/>
    <x v="8"/>
    <s v="ER1"/>
    <n v="1.01"/>
    <s v="mm"/>
  </r>
  <r>
    <x v="38"/>
    <n v="344"/>
    <x v="8"/>
    <s v="ER2"/>
    <n v="1.36"/>
    <s v="mm"/>
  </r>
  <r>
    <x v="38"/>
    <n v="248"/>
    <x v="8"/>
    <s v="ER2"/>
    <n v="1.54"/>
    <s v="mm"/>
  </r>
  <r>
    <x v="38"/>
    <n v="344"/>
    <x v="8"/>
    <s v="ES"/>
    <n v="1.42"/>
    <s v="mm"/>
  </r>
  <r>
    <x v="38"/>
    <n v="248"/>
    <x v="8"/>
    <s v="ES"/>
    <n v="1.5"/>
    <s v="mm"/>
  </r>
  <r>
    <x v="38"/>
    <n v="30"/>
    <x v="9"/>
    <s v="Right"/>
    <n v="21.83"/>
    <s v="mm"/>
  </r>
  <r>
    <x v="38"/>
    <n v="30"/>
    <x v="9"/>
    <s v="Left"/>
    <n v="21.61"/>
    <s v="mm"/>
  </r>
  <r>
    <x v="38"/>
    <n v="36"/>
    <x v="9"/>
    <s v="Right"/>
    <n v="20.010000000000002"/>
    <s v="mm"/>
  </r>
  <r>
    <x v="38"/>
    <n v="36"/>
    <x v="9"/>
    <s v="Left"/>
    <n v="19.64"/>
    <s v="mm"/>
  </r>
  <r>
    <x v="38"/>
    <n v="50"/>
    <x v="9"/>
    <s v="Right"/>
    <n v="23.96"/>
    <s v="mm"/>
  </r>
  <r>
    <x v="38"/>
    <n v="50"/>
    <x v="9"/>
    <s v="Left"/>
    <n v="23.83"/>
    <s v="mm"/>
  </r>
  <r>
    <x v="38"/>
    <n v="54"/>
    <x v="9"/>
    <s v="Right"/>
    <n v="21.74"/>
    <s v="mm"/>
  </r>
  <r>
    <x v="38"/>
    <n v="54"/>
    <x v="9"/>
    <s v="Left"/>
    <n v="21.03"/>
    <s v="mm"/>
  </r>
  <r>
    <x v="38"/>
    <n v="60"/>
    <x v="9"/>
    <s v="Right"/>
    <n v="23.1"/>
    <s v="mm"/>
  </r>
  <r>
    <x v="38"/>
    <n v="60"/>
    <x v="9"/>
    <s v="Left"/>
    <n v="22.48"/>
    <s v="mm"/>
  </r>
  <r>
    <x v="38"/>
    <n v="66"/>
    <x v="9"/>
    <s v="Right"/>
    <n v="20.85"/>
    <s v="mm"/>
  </r>
  <r>
    <x v="38"/>
    <n v="66"/>
    <x v="9"/>
    <s v="Left"/>
    <n v="20.59"/>
    <s v="mm"/>
  </r>
  <r>
    <x v="38"/>
    <n v="81"/>
    <x v="9"/>
    <s v="Right"/>
    <n v="20.87"/>
    <s v="mm"/>
  </r>
  <r>
    <x v="38"/>
    <n v="81"/>
    <x v="9"/>
    <s v="Left"/>
    <n v="20.350000000000001"/>
    <s v="mm"/>
  </r>
  <r>
    <x v="38"/>
    <n v="248"/>
    <x v="9"/>
    <s v="Right"/>
    <n v="22.52"/>
    <s v="mm"/>
  </r>
  <r>
    <x v="38"/>
    <n v="248"/>
    <x v="9"/>
    <s v="Left"/>
    <n v="22.39"/>
    <s v="mm"/>
  </r>
  <r>
    <x v="38"/>
    <n v="344"/>
    <x v="9"/>
    <s v="Right"/>
    <n v="26.34"/>
    <s v="mm"/>
  </r>
  <r>
    <x v="38"/>
    <n v="344"/>
    <x v="9"/>
    <s v="Left"/>
    <n v="26.62"/>
    <s v="mm"/>
  </r>
  <r>
    <x v="38"/>
    <n v="30"/>
    <x v="10"/>
    <s v="Right"/>
    <n v="13.64"/>
    <s v="mm"/>
  </r>
  <r>
    <x v="38"/>
    <n v="30"/>
    <x v="10"/>
    <s v="Left"/>
    <n v="14.07"/>
    <s v="mm"/>
  </r>
  <r>
    <x v="38"/>
    <n v="36"/>
    <x v="10"/>
    <s v="Right"/>
    <n v="12.7"/>
    <s v="mm"/>
  </r>
  <r>
    <x v="38"/>
    <n v="36"/>
    <x v="10"/>
    <s v="Left"/>
    <n v="12.31"/>
    <s v="mm"/>
  </r>
  <r>
    <x v="38"/>
    <n v="50"/>
    <x v="10"/>
    <s v="Right"/>
    <n v="15.71"/>
    <s v="mm"/>
  </r>
  <r>
    <x v="38"/>
    <n v="50"/>
    <x v="10"/>
    <s v="Left"/>
    <n v="16.25"/>
    <s v="mm"/>
  </r>
  <r>
    <x v="38"/>
    <n v="54"/>
    <x v="10"/>
    <s v="Right"/>
    <n v="13.82"/>
    <s v="mm"/>
  </r>
  <r>
    <x v="38"/>
    <n v="54"/>
    <x v="10"/>
    <s v="Left"/>
    <n v="14.13"/>
    <s v="mm"/>
  </r>
  <r>
    <x v="38"/>
    <n v="60"/>
    <x v="10"/>
    <s v="Right"/>
    <n v="15.01"/>
    <s v="mm"/>
  </r>
  <r>
    <x v="38"/>
    <n v="60"/>
    <x v="10"/>
    <s v="Left"/>
    <n v="14.47"/>
    <s v="mm"/>
  </r>
  <r>
    <x v="38"/>
    <n v="66"/>
    <x v="10"/>
    <s v="Right"/>
    <n v="13.07"/>
    <s v="mm"/>
  </r>
  <r>
    <x v="38"/>
    <n v="66"/>
    <x v="10"/>
    <s v="Left"/>
    <n v="13.25"/>
    <s v="mm"/>
  </r>
  <r>
    <x v="38"/>
    <n v="81"/>
    <x v="10"/>
    <s v="Right"/>
    <n v="13.02"/>
    <s v="mm"/>
  </r>
  <r>
    <x v="38"/>
    <n v="81"/>
    <x v="10"/>
    <s v="Left"/>
    <n v="12.83"/>
    <s v="mm"/>
  </r>
  <r>
    <x v="38"/>
    <n v="248"/>
    <x v="10"/>
    <s v="Right"/>
    <n v="14.42"/>
    <s v="mm"/>
  </r>
  <r>
    <x v="38"/>
    <n v="248"/>
    <x v="10"/>
    <s v="Left"/>
    <n v="15.05"/>
    <s v="mm"/>
  </r>
  <r>
    <x v="38"/>
    <n v="344"/>
    <x v="10"/>
    <s v="Right"/>
    <n v="17.260000000000002"/>
    <s v="mm"/>
  </r>
  <r>
    <x v="38"/>
    <n v="344"/>
    <x v="10"/>
    <s v="Left"/>
    <n v="17.72"/>
    <s v="mm"/>
  </r>
  <r>
    <x v="38"/>
    <n v="30"/>
    <x v="11"/>
    <s v="Right"/>
    <n v="18.12"/>
    <s v="mm"/>
  </r>
  <r>
    <x v="38"/>
    <n v="30"/>
    <x v="11"/>
    <s v="Left"/>
    <n v="17.21"/>
    <s v="mm"/>
  </r>
  <r>
    <x v="38"/>
    <n v="36"/>
    <x v="11"/>
    <s v="Right"/>
    <n v="16.48"/>
    <s v="mm"/>
  </r>
  <r>
    <x v="38"/>
    <n v="36"/>
    <x v="11"/>
    <s v="Left"/>
    <n v="15.64"/>
    <s v="mm"/>
  </r>
  <r>
    <x v="38"/>
    <n v="50"/>
    <x v="11"/>
    <s v="Right"/>
    <n v="20.55"/>
    <s v="mm"/>
  </r>
  <r>
    <x v="38"/>
    <n v="50"/>
    <x v="11"/>
    <s v="Left"/>
    <n v="20.55"/>
    <s v="mm"/>
  </r>
  <r>
    <x v="38"/>
    <n v="54"/>
    <x v="11"/>
    <s v="Right"/>
    <n v="17.68"/>
    <s v="mm"/>
  </r>
  <r>
    <x v="38"/>
    <n v="54"/>
    <x v="11"/>
    <s v="Left"/>
    <n v="17.559999999999999"/>
    <s v="mm"/>
  </r>
  <r>
    <x v="38"/>
    <n v="60"/>
    <x v="11"/>
    <s v="Right"/>
    <n v="19.03"/>
    <s v="mm"/>
  </r>
  <r>
    <x v="38"/>
    <n v="60"/>
    <x v="11"/>
    <s v="Left"/>
    <n v="19"/>
    <s v="mm"/>
  </r>
  <r>
    <x v="38"/>
    <n v="66"/>
    <x v="11"/>
    <s v="Right"/>
    <n v="16.760000000000002"/>
    <s v="mm"/>
  </r>
  <r>
    <x v="38"/>
    <n v="66"/>
    <x v="11"/>
    <s v="Left"/>
    <n v="16.55"/>
    <s v="mm"/>
  </r>
  <r>
    <x v="38"/>
    <n v="81"/>
    <x v="11"/>
    <s v="Right"/>
    <n v="17.23"/>
    <s v="mm"/>
  </r>
  <r>
    <x v="38"/>
    <n v="81"/>
    <x v="11"/>
    <s v="Left"/>
    <n v="17.239999999999998"/>
    <s v="mm"/>
  </r>
  <r>
    <x v="38"/>
    <n v="248"/>
    <x v="11"/>
    <s v="Right"/>
    <n v="18.600000000000001"/>
    <s v="mm"/>
  </r>
  <r>
    <x v="38"/>
    <n v="248"/>
    <x v="11"/>
    <s v="Left"/>
    <n v="18.329999999999998"/>
    <s v="mm"/>
  </r>
  <r>
    <x v="38"/>
    <n v="344"/>
    <x v="11"/>
    <s v="Right"/>
    <n v="21.89"/>
    <s v="mm"/>
  </r>
  <r>
    <x v="38"/>
    <n v="344"/>
    <x v="11"/>
    <s v="Left"/>
    <n v="22.28"/>
    <s v="mm"/>
  </r>
  <r>
    <x v="38"/>
    <n v="30"/>
    <x v="12"/>
    <s v="Right"/>
    <n v="15.75"/>
    <s v="mm"/>
  </r>
  <r>
    <x v="38"/>
    <n v="30"/>
    <x v="12"/>
    <s v="Left"/>
    <n v="16.07"/>
    <s v="mm"/>
  </r>
  <r>
    <x v="38"/>
    <n v="36"/>
    <x v="12"/>
    <s v="Right"/>
    <n v="14.84"/>
    <s v="mm"/>
  </r>
  <r>
    <x v="38"/>
    <n v="36"/>
    <x v="12"/>
    <s v="Left"/>
    <n v="14.1"/>
    <s v="mm"/>
  </r>
  <r>
    <x v="38"/>
    <n v="50"/>
    <x v="12"/>
    <s v="Right"/>
    <n v="17.97"/>
    <s v="mm"/>
  </r>
  <r>
    <x v="38"/>
    <n v="50"/>
    <x v="12"/>
    <s v="Left"/>
    <n v="17.920000000000002"/>
    <s v="mm"/>
  </r>
  <r>
    <x v="38"/>
    <n v="54"/>
    <x v="12"/>
    <s v="Right"/>
    <n v="15.91"/>
    <s v="mm"/>
  </r>
  <r>
    <x v="38"/>
    <n v="54"/>
    <x v="12"/>
    <s v="Left"/>
    <n v="16.37"/>
    <s v="mm"/>
  </r>
  <r>
    <x v="38"/>
    <n v="60"/>
    <x v="12"/>
    <s v="Right"/>
    <n v="17.399999999999999"/>
    <s v="mm"/>
  </r>
  <r>
    <x v="38"/>
    <n v="60"/>
    <x v="12"/>
    <s v="Left"/>
    <n v="16.38"/>
    <s v="mm"/>
  </r>
  <r>
    <x v="38"/>
    <n v="66"/>
    <x v="12"/>
    <s v="Right"/>
    <n v="14.93"/>
    <s v="mm"/>
  </r>
  <r>
    <x v="38"/>
    <n v="66"/>
    <x v="12"/>
    <s v="Left"/>
    <n v="14.73"/>
    <s v="mm"/>
  </r>
  <r>
    <x v="38"/>
    <n v="81"/>
    <x v="12"/>
    <s v="Right"/>
    <n v="14.67"/>
    <s v="mm"/>
  </r>
  <r>
    <x v="38"/>
    <n v="81"/>
    <x v="12"/>
    <s v="Left"/>
    <n v="14.52"/>
    <s v="mm"/>
  </r>
  <r>
    <x v="38"/>
    <n v="248"/>
    <x v="12"/>
    <s v="Right"/>
    <n v="16.79"/>
    <s v="mm"/>
  </r>
  <r>
    <x v="38"/>
    <n v="248"/>
    <x v="12"/>
    <s v="Left"/>
    <n v="16.2"/>
    <s v="mm"/>
  </r>
  <r>
    <x v="38"/>
    <n v="344"/>
    <x v="12"/>
    <s v="Right"/>
    <n v="19.649999999999999"/>
    <s v="mm"/>
  </r>
  <r>
    <x v="38"/>
    <n v="344"/>
    <x v="12"/>
    <s v="Left"/>
    <n v="20.059999999999999"/>
    <s v="mm"/>
  </r>
  <r>
    <x v="38"/>
    <n v="30"/>
    <x v="13"/>
    <m/>
    <n v="4.1900000000000004"/>
    <s v="mm"/>
  </r>
  <r>
    <x v="38"/>
    <n v="36"/>
    <x v="13"/>
    <m/>
    <n v="4.37"/>
    <s v="mm"/>
  </r>
  <r>
    <x v="38"/>
    <n v="50"/>
    <x v="13"/>
    <m/>
    <n v="4.78"/>
    <s v="mm"/>
  </r>
  <r>
    <x v="38"/>
    <n v="54"/>
    <x v="13"/>
    <m/>
    <n v="4.34"/>
    <s v="mm"/>
  </r>
  <r>
    <x v="38"/>
    <n v="60"/>
    <x v="13"/>
    <m/>
    <n v="4.47"/>
    <s v="mm"/>
  </r>
  <r>
    <x v="38"/>
    <n v="66"/>
    <x v="13"/>
    <m/>
    <n v="4.1399999999999997"/>
    <s v="mm"/>
  </r>
  <r>
    <x v="38"/>
    <n v="81"/>
    <x v="13"/>
    <m/>
    <n v="3.83"/>
    <s v="mm"/>
  </r>
  <r>
    <x v="38"/>
    <n v="248"/>
    <x v="13"/>
    <m/>
    <n v="4.84"/>
    <s v="mm"/>
  </r>
  <r>
    <x v="38"/>
    <n v="344"/>
    <x v="13"/>
    <m/>
    <n v="4.8"/>
    <s v="mm"/>
  </r>
  <r>
    <x v="38"/>
    <n v="30"/>
    <x v="14"/>
    <m/>
    <n v="1.77"/>
    <s v="mm"/>
  </r>
  <r>
    <x v="38"/>
    <n v="36"/>
    <x v="14"/>
    <m/>
    <n v="0.94"/>
    <s v="mm"/>
  </r>
  <r>
    <x v="38"/>
    <n v="50"/>
    <x v="14"/>
    <m/>
    <n v="1.99"/>
    <s v="mm"/>
  </r>
  <r>
    <x v="38"/>
    <n v="54"/>
    <x v="14"/>
    <m/>
    <n v="1.49"/>
    <s v="mm"/>
  </r>
  <r>
    <x v="38"/>
    <n v="60"/>
    <x v="14"/>
    <m/>
    <n v="1.76"/>
    <s v="mm"/>
  </r>
  <r>
    <x v="38"/>
    <n v="66"/>
    <x v="14"/>
    <m/>
    <n v="1.49"/>
    <s v="mm"/>
  </r>
  <r>
    <x v="38"/>
    <n v="81"/>
    <x v="14"/>
    <m/>
    <n v="2.12"/>
    <s v="mm"/>
  </r>
  <r>
    <x v="38"/>
    <n v="248"/>
    <x v="14"/>
    <m/>
    <n v="2.17"/>
    <s v="mm"/>
  </r>
  <r>
    <x v="38"/>
    <n v="344"/>
    <x v="14"/>
    <m/>
    <n v="2.59"/>
    <s v="mm"/>
  </r>
  <r>
    <x v="39"/>
    <n v="109"/>
    <x v="5"/>
    <m/>
    <n v="7"/>
    <s v="mm"/>
  </r>
  <r>
    <x v="39"/>
    <n v="273"/>
    <x v="5"/>
    <m/>
    <n v="7.15"/>
    <s v="mm"/>
  </r>
  <r>
    <x v="39"/>
    <n v="274"/>
    <x v="5"/>
    <m/>
    <n v="6.3"/>
    <s v="mm"/>
  </r>
  <r>
    <x v="39"/>
    <n v="303"/>
    <x v="5"/>
    <m/>
    <n v="7.6"/>
    <s v="mm"/>
  </r>
  <r>
    <x v="39"/>
    <n v="420"/>
    <x v="5"/>
    <m/>
    <n v="6.26"/>
    <s v="mm"/>
  </r>
  <r>
    <x v="39"/>
    <n v="468"/>
    <x v="5"/>
    <m/>
    <n v="7.48"/>
    <s v="mm"/>
  </r>
  <r>
    <x v="39"/>
    <n v="109"/>
    <x v="6"/>
    <m/>
    <n v="0.71"/>
    <s v="mm"/>
  </r>
  <r>
    <x v="39"/>
    <n v="273"/>
    <x v="6"/>
    <m/>
    <n v="1.27"/>
    <s v="mm"/>
  </r>
  <r>
    <x v="39"/>
    <n v="274"/>
    <x v="6"/>
    <m/>
    <n v="1.26"/>
    <s v="mm"/>
  </r>
  <r>
    <x v="39"/>
    <n v="303"/>
    <x v="6"/>
    <m/>
    <n v="0.61"/>
    <s v="mm"/>
  </r>
  <r>
    <x v="39"/>
    <n v="420"/>
    <x v="6"/>
    <m/>
    <n v="1.44"/>
    <s v="mm"/>
  </r>
  <r>
    <x v="39"/>
    <n v="468"/>
    <x v="6"/>
    <m/>
    <n v="0.78"/>
    <s v="mm"/>
  </r>
  <r>
    <x v="39"/>
    <n v="109"/>
    <x v="7"/>
    <m/>
    <n v="10.99"/>
    <s v="mm"/>
  </r>
  <r>
    <x v="39"/>
    <n v="273"/>
    <x v="7"/>
    <m/>
    <n v="11.61"/>
    <s v="mm"/>
  </r>
  <r>
    <x v="39"/>
    <n v="274"/>
    <x v="7"/>
    <m/>
    <n v="11.11"/>
    <s v="mm"/>
  </r>
  <r>
    <x v="39"/>
    <n v="303"/>
    <x v="7"/>
    <m/>
    <n v="11.77"/>
    <s v="mm"/>
  </r>
  <r>
    <x v="39"/>
    <n v="420"/>
    <x v="7"/>
    <m/>
    <n v="10.97"/>
    <s v="mm"/>
  </r>
  <r>
    <x v="39"/>
    <n v="468"/>
    <x v="7"/>
    <m/>
    <n v="11.37"/>
    <s v="mm"/>
  </r>
  <r>
    <x v="39"/>
    <n v="468"/>
    <x v="8"/>
    <s v="ER1"/>
    <n v="0.79"/>
    <s v="mm"/>
  </r>
  <r>
    <x v="39"/>
    <n v="273"/>
    <x v="8"/>
    <s v="ER1"/>
    <n v="0.87"/>
    <s v="mm"/>
  </r>
  <r>
    <x v="39"/>
    <n v="468"/>
    <x v="8"/>
    <s v="ER2"/>
    <n v="1.48"/>
    <s v="mm"/>
  </r>
  <r>
    <x v="39"/>
    <n v="273"/>
    <x v="8"/>
    <s v="ER2"/>
    <n v="1.34"/>
    <s v="mm"/>
  </r>
  <r>
    <x v="39"/>
    <n v="468"/>
    <x v="8"/>
    <s v="ES"/>
    <n v="1.44"/>
    <s v="mm"/>
  </r>
  <r>
    <x v="39"/>
    <n v="273"/>
    <x v="8"/>
    <s v="ES"/>
    <n v="1.31"/>
    <s v="mm"/>
  </r>
  <r>
    <x v="39"/>
    <n v="109"/>
    <x v="9"/>
    <s v="Right"/>
    <n v="20.309999999999999"/>
    <s v="mm"/>
  </r>
  <r>
    <x v="39"/>
    <n v="109"/>
    <x v="9"/>
    <s v="Left"/>
    <n v="19.45"/>
    <s v="mm"/>
  </r>
  <r>
    <x v="39"/>
    <n v="273"/>
    <x v="9"/>
    <s v="Right"/>
    <n v="22.22"/>
    <s v="mm"/>
  </r>
  <r>
    <x v="39"/>
    <n v="273"/>
    <x v="9"/>
    <s v="Left"/>
    <n v="21.95"/>
    <s v="mm"/>
  </r>
  <r>
    <x v="39"/>
    <n v="274"/>
    <x v="9"/>
    <s v="Right"/>
    <n v="21.4"/>
    <s v="mm"/>
  </r>
  <r>
    <x v="39"/>
    <n v="274"/>
    <x v="9"/>
    <s v="Left"/>
    <n v="21.37"/>
    <s v="mm"/>
  </r>
  <r>
    <x v="39"/>
    <n v="303"/>
    <x v="9"/>
    <s v="Right"/>
    <n v="21.13"/>
    <s v="mm"/>
  </r>
  <r>
    <x v="39"/>
    <n v="303"/>
    <x v="9"/>
    <s v="Left"/>
    <n v="21.16"/>
    <s v="mm"/>
  </r>
  <r>
    <x v="39"/>
    <n v="420"/>
    <x v="9"/>
    <s v="Right"/>
    <n v="21.77"/>
    <s v="mm"/>
  </r>
  <r>
    <x v="39"/>
    <n v="420"/>
    <x v="9"/>
    <s v="Left"/>
    <n v="22.16"/>
    <s v="mm"/>
  </r>
  <r>
    <x v="39"/>
    <n v="468"/>
    <x v="9"/>
    <s v="Right"/>
    <n v="20.239999999999998"/>
    <s v="mm"/>
  </r>
  <r>
    <x v="39"/>
    <n v="468"/>
    <x v="9"/>
    <s v="Left"/>
    <n v="20.12"/>
    <s v="mm"/>
  </r>
  <r>
    <x v="39"/>
    <n v="109"/>
    <x v="10"/>
    <s v="Right"/>
    <n v="12.72"/>
    <s v="mm"/>
  </r>
  <r>
    <x v="39"/>
    <n v="109"/>
    <x v="10"/>
    <s v="Left"/>
    <n v="12.29"/>
    <s v="mm"/>
  </r>
  <r>
    <x v="39"/>
    <n v="273"/>
    <x v="10"/>
    <s v="Right"/>
    <n v="14.73"/>
    <s v="mm"/>
  </r>
  <r>
    <x v="39"/>
    <n v="273"/>
    <x v="10"/>
    <s v="Left"/>
    <n v="14.74"/>
    <s v="mm"/>
  </r>
  <r>
    <x v="39"/>
    <n v="274"/>
    <x v="10"/>
    <s v="Right"/>
    <n v="14.22"/>
    <s v="mm"/>
  </r>
  <r>
    <x v="39"/>
    <n v="274"/>
    <x v="10"/>
    <s v="Left"/>
    <n v="14.09"/>
    <s v="mm"/>
  </r>
  <r>
    <x v="39"/>
    <n v="303"/>
    <x v="10"/>
    <s v="Right"/>
    <n v="13.35"/>
    <s v="mm"/>
  </r>
  <r>
    <x v="39"/>
    <n v="303"/>
    <x v="10"/>
    <s v="Left"/>
    <n v="13.42"/>
    <s v="mm"/>
  </r>
  <r>
    <x v="39"/>
    <n v="420"/>
    <x v="10"/>
    <s v="Right"/>
    <n v="14.26"/>
    <s v="mm"/>
  </r>
  <r>
    <x v="39"/>
    <n v="420"/>
    <x v="10"/>
    <s v="Left"/>
    <n v="14.42"/>
    <s v="mm"/>
  </r>
  <r>
    <x v="39"/>
    <n v="468"/>
    <x v="10"/>
    <s v="Right"/>
    <n v="12.72"/>
    <s v="mm"/>
  </r>
  <r>
    <x v="39"/>
    <n v="468"/>
    <x v="10"/>
    <s v="Left"/>
    <n v="12.91"/>
    <s v="mm"/>
  </r>
  <r>
    <x v="39"/>
    <n v="109"/>
    <x v="11"/>
    <s v="Right"/>
    <n v="15.83"/>
    <s v="mm"/>
  </r>
  <r>
    <x v="39"/>
    <n v="109"/>
    <x v="11"/>
    <s v="Left"/>
    <n v="15.9"/>
    <s v="mm"/>
  </r>
  <r>
    <x v="39"/>
    <n v="273"/>
    <x v="11"/>
    <s v="Right"/>
    <n v="18.43"/>
    <s v="mm"/>
  </r>
  <r>
    <x v="39"/>
    <n v="273"/>
    <x v="11"/>
    <s v="Left"/>
    <n v="17.48"/>
    <s v="mm"/>
  </r>
  <r>
    <x v="39"/>
    <n v="274"/>
    <x v="11"/>
    <s v="Right"/>
    <n v="17.420000000000002"/>
    <s v="mm"/>
  </r>
  <r>
    <x v="39"/>
    <n v="274"/>
    <x v="11"/>
    <s v="Left"/>
    <n v="17.36"/>
    <s v="mm"/>
  </r>
  <r>
    <x v="39"/>
    <n v="303"/>
    <x v="11"/>
    <s v="Right"/>
    <n v="17.61"/>
    <s v="mm"/>
  </r>
  <r>
    <x v="39"/>
    <n v="303"/>
    <x v="11"/>
    <s v="Left"/>
    <n v="17.170000000000002"/>
    <s v="mm"/>
  </r>
  <r>
    <x v="39"/>
    <n v="420"/>
    <x v="11"/>
    <s v="Right"/>
    <n v="17.62"/>
    <s v="mm"/>
  </r>
  <r>
    <x v="39"/>
    <n v="420"/>
    <x v="11"/>
    <s v="Left"/>
    <n v="17.89"/>
    <s v="mm"/>
  </r>
  <r>
    <x v="39"/>
    <n v="468"/>
    <x v="11"/>
    <s v="Right"/>
    <n v="16.11"/>
    <s v="mm"/>
  </r>
  <r>
    <x v="39"/>
    <n v="468"/>
    <x v="11"/>
    <s v="Left"/>
    <n v="15.26"/>
    <s v="mm"/>
  </r>
  <r>
    <x v="39"/>
    <n v="109"/>
    <x v="12"/>
    <s v="Right"/>
    <n v="14.5"/>
    <s v="mm"/>
  </r>
  <r>
    <x v="39"/>
    <n v="109"/>
    <x v="12"/>
    <s v="Left"/>
    <n v="14.56"/>
    <s v="mm"/>
  </r>
  <r>
    <x v="39"/>
    <n v="273"/>
    <x v="12"/>
    <s v="Right"/>
    <n v="16.04"/>
    <s v="mm"/>
  </r>
  <r>
    <x v="39"/>
    <n v="273"/>
    <x v="12"/>
    <s v="Left"/>
    <n v="16.079999999999998"/>
    <s v="mm"/>
  </r>
  <r>
    <x v="39"/>
    <n v="274"/>
    <x v="12"/>
    <s v="Right"/>
    <n v="15.58"/>
    <s v="mm"/>
  </r>
  <r>
    <x v="39"/>
    <n v="274"/>
    <x v="12"/>
    <s v="Left"/>
    <n v="15.92"/>
    <s v="mm"/>
  </r>
  <r>
    <x v="39"/>
    <n v="303"/>
    <x v="12"/>
    <s v="Right"/>
    <n v="15.02"/>
    <s v="mm"/>
  </r>
  <r>
    <x v="39"/>
    <n v="303"/>
    <x v="12"/>
    <s v="Left"/>
    <n v="15.22"/>
    <s v="mm"/>
  </r>
  <r>
    <x v="39"/>
    <n v="420"/>
    <x v="12"/>
    <s v="Right"/>
    <n v="15.62"/>
    <s v="mm"/>
  </r>
  <r>
    <x v="39"/>
    <n v="420"/>
    <x v="12"/>
    <s v="Left"/>
    <n v="16.399999999999999"/>
    <s v="mm"/>
  </r>
  <r>
    <x v="39"/>
    <n v="468"/>
    <x v="12"/>
    <s v="Right"/>
    <n v="14.4"/>
    <s v="mm"/>
  </r>
  <r>
    <x v="39"/>
    <n v="468"/>
    <x v="12"/>
    <s v="Left"/>
    <n v="14.65"/>
    <s v="mm"/>
  </r>
  <r>
    <x v="39"/>
    <n v="109"/>
    <x v="13"/>
    <m/>
    <n v="3.26"/>
    <s v="mm"/>
  </r>
  <r>
    <x v="39"/>
    <n v="273"/>
    <x v="13"/>
    <m/>
    <n v="3.9"/>
    <s v="mm"/>
  </r>
  <r>
    <x v="39"/>
    <n v="274"/>
    <x v="13"/>
    <m/>
    <n v="3.99"/>
    <s v="mm"/>
  </r>
  <r>
    <x v="39"/>
    <n v="303"/>
    <x v="13"/>
    <m/>
    <n v="3.62"/>
    <s v="mm"/>
  </r>
  <r>
    <x v="39"/>
    <n v="420"/>
    <x v="13"/>
    <m/>
    <n v="3.75"/>
    <s v="mm"/>
  </r>
  <r>
    <x v="39"/>
    <n v="468"/>
    <x v="13"/>
    <m/>
    <n v="3.61"/>
    <s v="mm"/>
  </r>
  <r>
    <x v="39"/>
    <n v="109"/>
    <x v="14"/>
    <m/>
    <n v="0.98"/>
    <s v="mm"/>
  </r>
  <r>
    <x v="39"/>
    <n v="273"/>
    <x v="14"/>
    <m/>
    <n v="1.46"/>
    <s v="mm"/>
  </r>
  <r>
    <x v="39"/>
    <n v="274"/>
    <x v="14"/>
    <m/>
    <n v="2.27"/>
    <s v="mm"/>
  </r>
  <r>
    <x v="39"/>
    <n v="303"/>
    <x v="14"/>
    <m/>
    <n v="1.71"/>
    <s v="mm"/>
  </r>
  <r>
    <x v="39"/>
    <n v="420"/>
    <x v="14"/>
    <m/>
    <n v="2.0499999999999998"/>
    <s v="mm"/>
  </r>
  <r>
    <x v="39"/>
    <n v="468"/>
    <x v="14"/>
    <m/>
    <n v="1.46"/>
    <s v="mm"/>
  </r>
  <r>
    <x v="40"/>
    <n v="51"/>
    <x v="5"/>
    <m/>
    <n v="7.69"/>
    <s v="mm"/>
  </r>
  <r>
    <x v="40"/>
    <n v="58"/>
    <x v="5"/>
    <m/>
    <n v="8.35"/>
    <s v="mm"/>
  </r>
  <r>
    <x v="40"/>
    <n v="59"/>
    <x v="5"/>
    <m/>
    <n v="9.02"/>
    <s v="mm"/>
  </r>
  <r>
    <x v="40"/>
    <n v="68"/>
    <x v="5"/>
    <m/>
    <n v="9.2100000000000009"/>
    <s v="mm"/>
  </r>
  <r>
    <x v="40"/>
    <n v="78"/>
    <x v="5"/>
    <m/>
    <n v="7.25"/>
    <s v="mm"/>
  </r>
  <r>
    <x v="40"/>
    <n v="263"/>
    <x v="5"/>
    <m/>
    <n v="7.58"/>
    <s v="mm"/>
  </r>
  <r>
    <x v="40"/>
    <n v="266"/>
    <x v="5"/>
    <m/>
    <n v="9.16"/>
    <s v="mm"/>
  </r>
  <r>
    <x v="40"/>
    <n v="51"/>
    <x v="6"/>
    <m/>
    <n v="1.1599999999999999"/>
    <s v="mm"/>
  </r>
  <r>
    <x v="40"/>
    <n v="58"/>
    <x v="6"/>
    <m/>
    <n v="0.92"/>
    <s v="mm"/>
  </r>
  <r>
    <x v="40"/>
    <n v="59"/>
    <x v="6"/>
    <m/>
    <n v="0.68"/>
    <s v="mm"/>
  </r>
  <r>
    <x v="40"/>
    <n v="68"/>
    <x v="6"/>
    <m/>
    <n v="0.81"/>
    <s v="mm"/>
  </r>
  <r>
    <x v="40"/>
    <n v="78"/>
    <x v="6"/>
    <m/>
    <n v="1.22"/>
    <s v="mm"/>
  </r>
  <r>
    <x v="40"/>
    <n v="263"/>
    <x v="6"/>
    <m/>
    <n v="1.64"/>
    <s v="mm"/>
  </r>
  <r>
    <x v="40"/>
    <n v="266"/>
    <x v="6"/>
    <m/>
    <n v="1.2"/>
    <s v="mm"/>
  </r>
  <r>
    <x v="40"/>
    <n v="51"/>
    <x v="7"/>
    <m/>
    <n v="12.89"/>
    <s v="mm"/>
  </r>
  <r>
    <x v="40"/>
    <n v="58"/>
    <x v="7"/>
    <m/>
    <n v="12.99"/>
    <s v="mm"/>
  </r>
  <r>
    <x v="40"/>
    <n v="59"/>
    <x v="7"/>
    <m/>
    <n v="13.58"/>
    <s v="mm"/>
  </r>
  <r>
    <x v="40"/>
    <n v="68"/>
    <x v="7"/>
    <m/>
    <n v="14.36"/>
    <s v="mm"/>
  </r>
  <r>
    <x v="40"/>
    <n v="78"/>
    <x v="7"/>
    <m/>
    <n v="12.32"/>
    <s v="mm"/>
  </r>
  <r>
    <x v="40"/>
    <n v="263"/>
    <x v="7"/>
    <m/>
    <n v="12.62"/>
    <s v="mm"/>
  </r>
  <r>
    <x v="40"/>
    <n v="266"/>
    <x v="7"/>
    <m/>
    <n v="14.48"/>
    <s v="mm"/>
  </r>
  <r>
    <x v="40"/>
    <n v="266"/>
    <x v="8"/>
    <s v="ER1"/>
    <n v="1.01"/>
    <s v="mm"/>
  </r>
  <r>
    <x v="40"/>
    <n v="263"/>
    <x v="8"/>
    <s v="ER1"/>
    <n v="0.93"/>
    <s v="mm"/>
  </r>
  <r>
    <x v="40"/>
    <n v="266"/>
    <x v="8"/>
    <s v="ER2"/>
    <n v="1.72"/>
    <s v="mm"/>
  </r>
  <r>
    <x v="40"/>
    <n v="263"/>
    <x v="8"/>
    <s v="ER2"/>
    <n v="1.43"/>
    <s v="mm"/>
  </r>
  <r>
    <x v="40"/>
    <n v="266"/>
    <x v="8"/>
    <s v="ES"/>
    <n v="1.6"/>
    <s v="mm"/>
  </r>
  <r>
    <x v="40"/>
    <n v="263"/>
    <x v="8"/>
    <s v="ES"/>
    <n v="1.36"/>
    <s v="mm"/>
  </r>
  <r>
    <x v="40"/>
    <n v="51"/>
    <x v="9"/>
    <s v="Right"/>
    <n v="25.26"/>
    <s v="mm"/>
  </r>
  <r>
    <x v="40"/>
    <n v="51"/>
    <x v="9"/>
    <s v="Left"/>
    <n v="25.09"/>
    <s v="mm"/>
  </r>
  <r>
    <x v="40"/>
    <n v="58"/>
    <x v="9"/>
    <s v="Right"/>
    <n v="24.3"/>
    <s v="mm"/>
  </r>
  <r>
    <x v="40"/>
    <n v="58"/>
    <x v="9"/>
    <s v="Left"/>
    <n v="24.17"/>
    <s v="mm"/>
  </r>
  <r>
    <x v="40"/>
    <n v="59"/>
    <x v="9"/>
    <s v="Right"/>
    <n v="23.26"/>
    <s v="mm"/>
  </r>
  <r>
    <x v="40"/>
    <n v="59"/>
    <x v="9"/>
    <s v="Left"/>
    <n v="23.28"/>
    <s v="mm"/>
  </r>
  <r>
    <x v="40"/>
    <n v="68"/>
    <x v="9"/>
    <s v="Right"/>
    <n v="23.69"/>
    <s v="mm"/>
  </r>
  <r>
    <x v="40"/>
    <n v="68"/>
    <x v="9"/>
    <s v="Left"/>
    <n v="23.34"/>
    <s v="mm"/>
  </r>
  <r>
    <x v="40"/>
    <n v="78"/>
    <x v="9"/>
    <s v="Right"/>
    <n v="24.34"/>
    <s v="mm"/>
  </r>
  <r>
    <x v="40"/>
    <n v="78"/>
    <x v="9"/>
    <s v="Left"/>
    <n v="24.25"/>
    <s v="mm"/>
  </r>
  <r>
    <x v="40"/>
    <n v="263"/>
    <x v="9"/>
    <s v="Right"/>
    <n v="27.33"/>
    <s v="mm"/>
  </r>
  <r>
    <x v="40"/>
    <n v="263"/>
    <x v="9"/>
    <s v="Left"/>
    <n v="26.71"/>
    <s v="mm"/>
  </r>
  <r>
    <x v="40"/>
    <n v="266"/>
    <x v="9"/>
    <s v="Right"/>
    <n v="25.95"/>
    <s v="mm"/>
  </r>
  <r>
    <x v="40"/>
    <n v="266"/>
    <x v="9"/>
    <s v="Left"/>
    <n v="25.36"/>
    <s v="mm"/>
  </r>
  <r>
    <x v="40"/>
    <n v="51"/>
    <x v="10"/>
    <s v="Right"/>
    <n v="16.5"/>
    <s v="mm"/>
  </r>
  <r>
    <x v="40"/>
    <n v="51"/>
    <x v="10"/>
    <s v="Left"/>
    <n v="16.739999999999998"/>
    <s v="mm"/>
  </r>
  <r>
    <x v="40"/>
    <n v="58"/>
    <x v="10"/>
    <s v="Right"/>
    <n v="16.43"/>
    <s v="mm"/>
  </r>
  <r>
    <x v="40"/>
    <n v="58"/>
    <x v="10"/>
    <s v="Left"/>
    <n v="16.600000000000001"/>
    <s v="mm"/>
  </r>
  <r>
    <x v="40"/>
    <n v="59"/>
    <x v="10"/>
    <s v="Right"/>
    <n v="15.39"/>
    <s v="mm"/>
  </r>
  <r>
    <x v="40"/>
    <n v="59"/>
    <x v="10"/>
    <s v="Left"/>
    <n v="15.53"/>
    <s v="mm"/>
  </r>
  <r>
    <x v="40"/>
    <n v="68"/>
    <x v="10"/>
    <s v="Right"/>
    <n v="15.5"/>
    <s v="mm"/>
  </r>
  <r>
    <x v="40"/>
    <n v="68"/>
    <x v="10"/>
    <s v="Left"/>
    <n v="15.43"/>
    <s v="mm"/>
  </r>
  <r>
    <x v="40"/>
    <n v="78"/>
    <x v="10"/>
    <s v="Right"/>
    <n v="16.29"/>
    <s v="mm"/>
  </r>
  <r>
    <x v="40"/>
    <n v="78"/>
    <x v="10"/>
    <s v="Left"/>
    <n v="16.260000000000002"/>
    <s v="mm"/>
  </r>
  <r>
    <x v="40"/>
    <n v="263"/>
    <x v="10"/>
    <s v="Right"/>
    <n v="17.09"/>
    <s v="mm"/>
  </r>
  <r>
    <x v="40"/>
    <n v="263"/>
    <x v="10"/>
    <s v="Left"/>
    <n v="17.309999999999999"/>
    <s v="mm"/>
  </r>
  <r>
    <x v="40"/>
    <n v="266"/>
    <x v="10"/>
    <s v="Right"/>
    <n v="16.690000000000001"/>
    <s v="mm"/>
  </r>
  <r>
    <x v="40"/>
    <n v="266"/>
    <x v="10"/>
    <s v="Left"/>
    <n v="16.47"/>
    <s v="mm"/>
  </r>
  <r>
    <x v="40"/>
    <n v="51"/>
    <x v="11"/>
    <s v="Right"/>
    <n v="21.67"/>
    <s v="mm"/>
  </r>
  <r>
    <x v="40"/>
    <n v="51"/>
    <x v="11"/>
    <s v="Left"/>
    <n v="21.28"/>
    <s v="mm"/>
  </r>
  <r>
    <x v="40"/>
    <n v="58"/>
    <x v="11"/>
    <s v="Right"/>
    <n v="20.190000000000001"/>
    <s v="mm"/>
  </r>
  <r>
    <x v="40"/>
    <n v="58"/>
    <x v="11"/>
    <s v="Left"/>
    <n v="20.63"/>
    <s v="mm"/>
  </r>
  <r>
    <x v="40"/>
    <n v="59"/>
    <x v="11"/>
    <s v="Right"/>
    <n v="18.97"/>
    <s v="mm"/>
  </r>
  <r>
    <x v="40"/>
    <n v="59"/>
    <x v="11"/>
    <s v="Left"/>
    <n v="18.96"/>
    <s v="mm"/>
  </r>
  <r>
    <x v="40"/>
    <n v="68"/>
    <x v="11"/>
    <s v="Right"/>
    <n v="19.64"/>
    <s v="mm"/>
  </r>
  <r>
    <x v="40"/>
    <n v="68"/>
    <x v="11"/>
    <s v="Left"/>
    <n v="19.670000000000002"/>
    <s v="mm"/>
  </r>
  <r>
    <x v="40"/>
    <n v="78"/>
    <x v="11"/>
    <s v="Right"/>
    <n v="19.77"/>
    <s v="mm"/>
  </r>
  <r>
    <x v="40"/>
    <n v="78"/>
    <x v="11"/>
    <s v="Left"/>
    <n v="19.940000000000001"/>
    <s v="mm"/>
  </r>
  <r>
    <x v="40"/>
    <n v="263"/>
    <x v="11"/>
    <s v="Right"/>
    <n v="22.01"/>
    <s v="mm"/>
  </r>
  <r>
    <x v="40"/>
    <n v="263"/>
    <x v="11"/>
    <s v="Left"/>
    <n v="21.91"/>
    <s v="mm"/>
  </r>
  <r>
    <x v="40"/>
    <n v="266"/>
    <x v="11"/>
    <s v="Right"/>
    <n v="20.73"/>
    <s v="mm"/>
  </r>
  <r>
    <x v="40"/>
    <n v="266"/>
    <x v="11"/>
    <s v="Left"/>
    <n v="20.61"/>
    <s v="mm"/>
  </r>
  <r>
    <x v="40"/>
    <n v="51"/>
    <x v="12"/>
    <s v="Right"/>
    <n v="18.3"/>
    <s v="mm"/>
  </r>
  <r>
    <x v="40"/>
    <n v="51"/>
    <x v="12"/>
    <s v="Left"/>
    <n v="18.63"/>
    <s v="mm"/>
  </r>
  <r>
    <x v="40"/>
    <n v="58"/>
    <x v="12"/>
    <s v="Right"/>
    <n v="17.78"/>
    <s v="mm"/>
  </r>
  <r>
    <x v="40"/>
    <n v="58"/>
    <x v="12"/>
    <s v="Left"/>
    <n v="17.649999999999999"/>
    <s v="mm"/>
  </r>
  <r>
    <x v="40"/>
    <n v="59"/>
    <x v="12"/>
    <s v="Right"/>
    <n v="17.22"/>
    <s v="mm"/>
  </r>
  <r>
    <x v="40"/>
    <n v="59"/>
    <x v="12"/>
    <s v="Left"/>
    <n v="17.29"/>
    <s v="mm"/>
  </r>
  <r>
    <x v="40"/>
    <n v="68"/>
    <x v="12"/>
    <s v="Right"/>
    <n v="17.43"/>
    <s v="mm"/>
  </r>
  <r>
    <x v="40"/>
    <n v="68"/>
    <x v="12"/>
    <s v="Left"/>
    <n v="17.3"/>
    <s v="mm"/>
  </r>
  <r>
    <x v="40"/>
    <n v="78"/>
    <x v="12"/>
    <s v="Right"/>
    <n v="17.47"/>
    <s v="mm"/>
  </r>
  <r>
    <x v="40"/>
    <n v="78"/>
    <x v="12"/>
    <s v="Left"/>
    <n v="17.2"/>
    <s v="mm"/>
  </r>
  <r>
    <x v="40"/>
    <n v="263"/>
    <x v="12"/>
    <s v="Right"/>
    <n v="19.260000000000002"/>
    <s v="mm"/>
  </r>
  <r>
    <x v="40"/>
    <n v="263"/>
    <x v="12"/>
    <s v="Left"/>
    <s v="NA"/>
    <s v="mm"/>
  </r>
  <r>
    <x v="40"/>
    <n v="266"/>
    <x v="12"/>
    <s v="Right"/>
    <n v="18.97"/>
    <s v="mm"/>
  </r>
  <r>
    <x v="40"/>
    <n v="266"/>
    <x v="12"/>
    <s v="Left"/>
    <n v="18.84"/>
    <s v="mm"/>
  </r>
  <r>
    <x v="40"/>
    <n v="51"/>
    <x v="13"/>
    <m/>
    <n v="4.33"/>
    <s v="mm"/>
  </r>
  <r>
    <x v="40"/>
    <n v="58"/>
    <x v="13"/>
    <m/>
    <n v="3.92"/>
    <s v="mm"/>
  </r>
  <r>
    <x v="40"/>
    <n v="59"/>
    <x v="13"/>
    <m/>
    <n v="4.0599999999999996"/>
    <s v="mm"/>
  </r>
  <r>
    <x v="40"/>
    <n v="68"/>
    <x v="13"/>
    <m/>
    <n v="4.2300000000000004"/>
    <s v="mm"/>
  </r>
  <r>
    <x v="40"/>
    <n v="78"/>
    <x v="13"/>
    <m/>
    <n v="3.91"/>
    <s v="mm"/>
  </r>
  <r>
    <x v="40"/>
    <n v="263"/>
    <x v="13"/>
    <m/>
    <n v="4.71"/>
    <s v="mm"/>
  </r>
  <r>
    <x v="40"/>
    <n v="266"/>
    <x v="13"/>
    <m/>
    <n v="4.24"/>
    <s v="mm"/>
  </r>
  <r>
    <x v="40"/>
    <n v="51"/>
    <x v="14"/>
    <m/>
    <n v="2.12"/>
    <s v="mm"/>
  </r>
  <r>
    <x v="40"/>
    <n v="58"/>
    <x v="14"/>
    <m/>
    <n v="1.42"/>
    <s v="mm"/>
  </r>
  <r>
    <x v="40"/>
    <n v="59"/>
    <x v="14"/>
    <m/>
    <n v="1.48"/>
    <s v="mm"/>
  </r>
  <r>
    <x v="40"/>
    <n v="68"/>
    <x v="14"/>
    <m/>
    <n v="1.7"/>
    <s v="mm"/>
  </r>
  <r>
    <x v="40"/>
    <n v="78"/>
    <x v="14"/>
    <m/>
    <n v="1.88"/>
    <s v="mm"/>
  </r>
  <r>
    <x v="40"/>
    <n v="263"/>
    <x v="14"/>
    <m/>
    <n v="2.56"/>
    <s v="mm"/>
  </r>
  <r>
    <x v="40"/>
    <n v="266"/>
    <x v="14"/>
    <m/>
    <n v="2.33"/>
    <s v="mm"/>
  </r>
  <r>
    <x v="41"/>
    <n v="438"/>
    <x v="0"/>
    <m/>
    <n v="0.02"/>
    <s v="g"/>
  </r>
  <r>
    <x v="41"/>
    <m/>
    <x v="1"/>
    <m/>
    <n v="560.79"/>
    <s v="mm2"/>
  </r>
  <r>
    <x v="41"/>
    <m/>
    <x v="2"/>
    <m/>
    <n v="524.99"/>
    <s v="mm2"/>
  </r>
  <r>
    <x v="41"/>
    <n v="438"/>
    <x v="3"/>
    <m/>
    <n v="7.0999999999999994E-2"/>
    <s v="g"/>
  </r>
  <r>
    <x v="41"/>
    <n v="438"/>
    <x v="4"/>
    <m/>
    <n v="3.2000000000000001E-2"/>
    <s v="g"/>
  </r>
  <r>
    <x v="42"/>
    <n v="43"/>
    <x v="5"/>
    <m/>
    <n v="13.56"/>
    <s v="mm"/>
  </r>
  <r>
    <x v="42"/>
    <n v="200"/>
    <x v="5"/>
    <m/>
    <n v="10.19"/>
    <s v="mm"/>
  </r>
  <r>
    <x v="42"/>
    <n v="375"/>
    <x v="5"/>
    <m/>
    <n v="9.75"/>
    <s v="mm"/>
  </r>
  <r>
    <x v="42"/>
    <n v="407"/>
    <x v="5"/>
    <m/>
    <n v="11.4"/>
    <s v="mm"/>
  </r>
  <r>
    <x v="42"/>
    <n v="43"/>
    <x v="6"/>
    <m/>
    <n v="1.71"/>
    <s v="mm"/>
  </r>
  <r>
    <x v="42"/>
    <n v="200"/>
    <x v="6"/>
    <m/>
    <n v="2.1800000000000002"/>
    <s v="mm"/>
  </r>
  <r>
    <x v="42"/>
    <n v="375"/>
    <x v="6"/>
    <m/>
    <n v="2.04"/>
    <s v="mm"/>
  </r>
  <r>
    <x v="42"/>
    <n v="407"/>
    <x v="6"/>
    <m/>
    <n v="1.42"/>
    <s v="mm"/>
  </r>
  <r>
    <x v="42"/>
    <n v="43"/>
    <x v="7"/>
    <m/>
    <n v="21.8"/>
    <s v="mm"/>
  </r>
  <r>
    <x v="42"/>
    <n v="200"/>
    <x v="7"/>
    <m/>
    <n v="18.32"/>
    <s v="mm"/>
  </r>
  <r>
    <x v="42"/>
    <n v="375"/>
    <x v="7"/>
    <m/>
    <n v="17.29"/>
    <s v="mm"/>
  </r>
  <r>
    <x v="42"/>
    <n v="407"/>
    <x v="7"/>
    <m/>
    <n v="19.54"/>
    <s v="mm"/>
  </r>
  <r>
    <x v="42"/>
    <n v="200"/>
    <x v="8"/>
    <s v="ER1"/>
    <n v="1.22"/>
    <s v="mm"/>
  </r>
  <r>
    <x v="42"/>
    <n v="43"/>
    <x v="8"/>
    <s v="ER1"/>
    <n v="1.2"/>
    <s v="mm"/>
  </r>
  <r>
    <x v="42"/>
    <n v="200"/>
    <x v="8"/>
    <s v="ER2"/>
    <n v="1.81"/>
    <s v="mm"/>
  </r>
  <r>
    <x v="42"/>
    <n v="43"/>
    <x v="8"/>
    <s v="ER2"/>
    <n v="1.99"/>
    <s v="mm"/>
  </r>
  <r>
    <x v="42"/>
    <n v="200"/>
    <x v="8"/>
    <s v="ES"/>
    <n v="1.66"/>
    <s v="mm"/>
  </r>
  <r>
    <x v="42"/>
    <n v="43"/>
    <x v="8"/>
    <s v="ES"/>
    <n v="1.71"/>
    <s v="mm"/>
  </r>
  <r>
    <x v="42"/>
    <n v="43"/>
    <x v="9"/>
    <s v="Right"/>
    <n v="34.86"/>
    <s v="mm"/>
  </r>
  <r>
    <x v="42"/>
    <n v="43"/>
    <x v="9"/>
    <s v="Left"/>
    <n v="34.1"/>
    <s v="mm"/>
  </r>
  <r>
    <x v="42"/>
    <n v="200"/>
    <x v="9"/>
    <s v="Right"/>
    <n v="38.9"/>
    <s v="mm"/>
  </r>
  <r>
    <x v="42"/>
    <n v="200"/>
    <x v="9"/>
    <s v="Left"/>
    <n v="38.39"/>
    <s v="mm"/>
  </r>
  <r>
    <x v="42"/>
    <n v="375"/>
    <x v="9"/>
    <s v="Right"/>
    <n v="37.380000000000003"/>
    <s v="mm"/>
  </r>
  <r>
    <x v="42"/>
    <n v="375"/>
    <x v="9"/>
    <s v="Left"/>
    <n v="37.17"/>
    <s v="mm"/>
  </r>
  <r>
    <x v="42"/>
    <n v="407"/>
    <x v="9"/>
    <s v="Right"/>
    <n v="35.159999999999997"/>
    <s v="mm"/>
  </r>
  <r>
    <x v="42"/>
    <n v="407"/>
    <x v="9"/>
    <s v="Left"/>
    <n v="33.96"/>
    <s v="mm"/>
  </r>
  <r>
    <x v="42"/>
    <n v="43"/>
    <x v="10"/>
    <s v="Right"/>
    <n v="20.22"/>
    <s v="mm"/>
  </r>
  <r>
    <x v="42"/>
    <n v="43"/>
    <x v="10"/>
    <s v="Left"/>
    <n v="20.56"/>
    <s v="mm"/>
  </r>
  <r>
    <x v="42"/>
    <n v="200"/>
    <x v="10"/>
    <s v="Right"/>
    <n v="24.21"/>
    <s v="mm"/>
  </r>
  <r>
    <x v="42"/>
    <n v="200"/>
    <x v="10"/>
    <s v="Left"/>
    <n v="23.57"/>
    <s v="mm"/>
  </r>
  <r>
    <x v="42"/>
    <n v="375"/>
    <x v="10"/>
    <s v="Right"/>
    <n v="22.67"/>
    <s v="mm"/>
  </r>
  <r>
    <x v="42"/>
    <n v="375"/>
    <x v="10"/>
    <s v="Left"/>
    <n v="22.48"/>
    <s v="mm"/>
  </r>
  <r>
    <x v="42"/>
    <n v="407"/>
    <x v="10"/>
    <s v="Right"/>
    <n v="20.66"/>
    <s v="mm"/>
  </r>
  <r>
    <x v="42"/>
    <n v="407"/>
    <x v="10"/>
    <s v="Left"/>
    <n v="20.3"/>
    <s v="mm"/>
  </r>
  <r>
    <x v="42"/>
    <n v="43"/>
    <x v="11"/>
    <s v="Right"/>
    <n v="26.09"/>
    <s v="mm"/>
  </r>
  <r>
    <x v="42"/>
    <n v="43"/>
    <x v="11"/>
    <s v="Left"/>
    <n v="26.77"/>
    <s v="mm"/>
  </r>
  <r>
    <x v="42"/>
    <n v="200"/>
    <x v="11"/>
    <s v="Right"/>
    <n v="28.13"/>
    <s v="mm"/>
  </r>
  <r>
    <x v="42"/>
    <n v="200"/>
    <x v="11"/>
    <s v="Left"/>
    <n v="29.49"/>
    <s v="mm"/>
  </r>
  <r>
    <x v="42"/>
    <n v="375"/>
    <x v="11"/>
    <s v="Right"/>
    <n v="26.73"/>
    <s v="mm"/>
  </r>
  <r>
    <x v="42"/>
    <n v="375"/>
    <x v="11"/>
    <s v="Left"/>
    <n v="27.76"/>
    <s v="mm"/>
  </r>
  <r>
    <x v="42"/>
    <n v="407"/>
    <x v="11"/>
    <s v="Right"/>
    <n v="25.98"/>
    <s v="mm"/>
  </r>
  <r>
    <x v="42"/>
    <n v="407"/>
    <x v="11"/>
    <s v="Left"/>
    <n v="25.26"/>
    <s v="mm"/>
  </r>
  <r>
    <x v="42"/>
    <n v="43"/>
    <x v="12"/>
    <s v="Right"/>
    <n v="22.78"/>
    <s v="mm"/>
  </r>
  <r>
    <x v="42"/>
    <n v="43"/>
    <x v="12"/>
    <s v="Left"/>
    <n v="19.93"/>
    <s v="mm"/>
  </r>
  <r>
    <x v="42"/>
    <n v="200"/>
    <x v="12"/>
    <s v="Right"/>
    <n v="26.1"/>
    <s v="mm"/>
  </r>
  <r>
    <x v="42"/>
    <n v="200"/>
    <x v="12"/>
    <s v="Left"/>
    <n v="26.55"/>
    <s v="mm"/>
  </r>
  <r>
    <x v="42"/>
    <n v="375"/>
    <x v="12"/>
    <s v="Right"/>
    <n v="24.16"/>
    <s v="mm"/>
  </r>
  <r>
    <x v="42"/>
    <n v="375"/>
    <x v="12"/>
    <s v="Left"/>
    <n v="25.12"/>
    <s v="mm"/>
  </r>
  <r>
    <x v="42"/>
    <n v="407"/>
    <x v="12"/>
    <s v="Right"/>
    <n v="23.49"/>
    <s v="mm"/>
  </r>
  <r>
    <x v="42"/>
    <n v="407"/>
    <x v="12"/>
    <s v="Left"/>
    <n v="23.11"/>
    <s v="mm"/>
  </r>
  <r>
    <x v="42"/>
    <n v="43"/>
    <x v="13"/>
    <m/>
    <n v="7.32"/>
    <s v="mm"/>
  </r>
  <r>
    <x v="42"/>
    <n v="200"/>
    <x v="13"/>
    <m/>
    <n v="7.49"/>
    <s v="mm"/>
  </r>
  <r>
    <x v="42"/>
    <n v="375"/>
    <x v="13"/>
    <m/>
    <n v="7.09"/>
    <s v="mm"/>
  </r>
  <r>
    <x v="42"/>
    <n v="407"/>
    <x v="13"/>
    <m/>
    <n v="7.19"/>
    <s v="mm"/>
  </r>
  <r>
    <x v="42"/>
    <n v="43"/>
    <x v="14"/>
    <m/>
    <n v="3.13"/>
    <s v="mm"/>
  </r>
  <r>
    <x v="42"/>
    <n v="200"/>
    <x v="14"/>
    <m/>
    <n v="2.64"/>
    <s v="mm"/>
  </r>
  <r>
    <x v="42"/>
    <n v="375"/>
    <x v="14"/>
    <m/>
    <n v="3.49"/>
    <s v="mm"/>
  </r>
  <r>
    <x v="42"/>
    <n v="407"/>
    <x v="14"/>
    <m/>
    <n v="3.01"/>
    <s v="mm"/>
  </r>
  <r>
    <x v="43"/>
    <n v="251"/>
    <x v="0"/>
    <m/>
    <n v="2E-3"/>
    <s v="g"/>
  </r>
  <r>
    <x v="43"/>
    <n v="251"/>
    <x v="3"/>
    <m/>
    <n v="0.01"/>
    <s v="g"/>
  </r>
  <r>
    <x v="43"/>
    <n v="251"/>
    <x v="4"/>
    <m/>
    <n v="4.0000000000000001E-3"/>
    <s v="g"/>
  </r>
  <r>
    <x v="44"/>
    <m/>
    <x v="1"/>
    <m/>
    <n v="134.07"/>
    <s v="mm2"/>
  </r>
  <r>
    <x v="44"/>
    <m/>
    <x v="2"/>
    <m/>
    <n v="133.76"/>
    <s v="mm2"/>
  </r>
  <r>
    <x v="45"/>
    <n v="251"/>
    <x v="5"/>
    <m/>
    <n v="6.25"/>
    <s v="mm"/>
  </r>
  <r>
    <x v="45"/>
    <n v="269"/>
    <x v="5"/>
    <m/>
    <n v="5.38"/>
    <s v="mm"/>
  </r>
  <r>
    <x v="45"/>
    <n v="384"/>
    <x v="5"/>
    <m/>
    <n v="7"/>
    <s v="mm"/>
  </r>
  <r>
    <x v="45"/>
    <n v="251"/>
    <x v="6"/>
    <m/>
    <n v="0.65"/>
    <s v="mm"/>
  </r>
  <r>
    <x v="45"/>
    <n v="269"/>
    <x v="6"/>
    <m/>
    <n v="0.61"/>
    <s v="mm"/>
  </r>
  <r>
    <x v="45"/>
    <n v="384"/>
    <x v="6"/>
    <m/>
    <n v="0.89"/>
    <s v="mm"/>
  </r>
  <r>
    <x v="45"/>
    <n v="251"/>
    <x v="7"/>
    <m/>
    <n v="9.56"/>
    <s v="mm"/>
  </r>
  <r>
    <x v="45"/>
    <n v="269"/>
    <x v="7"/>
    <m/>
    <n v="9.16"/>
    <s v="mm"/>
  </r>
  <r>
    <x v="45"/>
    <n v="384"/>
    <x v="7"/>
    <m/>
    <n v="10.5"/>
    <s v="mm"/>
  </r>
  <r>
    <x v="45"/>
    <n v="430"/>
    <x v="8"/>
    <s v="ER1"/>
    <n v="0.74"/>
    <s v="mm"/>
  </r>
  <r>
    <x v="45"/>
    <n v="463"/>
    <x v="8"/>
    <s v="ER1"/>
    <n v="0.71"/>
    <s v="mm"/>
  </r>
  <r>
    <x v="45"/>
    <n v="430"/>
    <x v="8"/>
    <s v="ER2"/>
    <n v="1.1299999999999999"/>
    <s v="mm"/>
  </r>
  <r>
    <x v="45"/>
    <n v="463"/>
    <x v="8"/>
    <s v="ER2"/>
    <n v="1.19"/>
    <s v="mm"/>
  </r>
  <r>
    <x v="45"/>
    <n v="430"/>
    <x v="8"/>
    <s v="ES"/>
    <n v="1.1399999999999999"/>
    <s v="mm"/>
  </r>
  <r>
    <x v="45"/>
    <n v="463"/>
    <x v="8"/>
    <s v="ES"/>
    <n v="1.1599999999999999"/>
    <s v="mm"/>
  </r>
  <r>
    <x v="45"/>
    <n v="251"/>
    <x v="9"/>
    <s v="Right"/>
    <n v="18.059999999999999"/>
    <s v="mm"/>
  </r>
  <r>
    <x v="45"/>
    <n v="251"/>
    <x v="9"/>
    <s v="Left"/>
    <n v="17.309999999999999"/>
    <s v="mm"/>
  </r>
  <r>
    <x v="45"/>
    <n v="269"/>
    <x v="9"/>
    <s v="Right"/>
    <n v="17.68"/>
    <s v="mm"/>
  </r>
  <r>
    <x v="45"/>
    <n v="269"/>
    <x v="9"/>
    <s v="Left"/>
    <n v="17.28"/>
    <s v="mm"/>
  </r>
  <r>
    <x v="45"/>
    <n v="384"/>
    <x v="9"/>
    <s v="Right"/>
    <n v="16.84"/>
    <s v="mm"/>
  </r>
  <r>
    <x v="45"/>
    <n v="384"/>
    <x v="9"/>
    <s v="Left"/>
    <n v="17.079999999999998"/>
    <s v="mm"/>
  </r>
  <r>
    <x v="45"/>
    <n v="251"/>
    <x v="10"/>
    <s v="Right"/>
    <n v="10.9"/>
    <s v="mm"/>
  </r>
  <r>
    <x v="45"/>
    <n v="251"/>
    <x v="10"/>
    <s v="Left"/>
    <n v="11.17"/>
    <s v="mm"/>
  </r>
  <r>
    <x v="45"/>
    <n v="269"/>
    <x v="10"/>
    <s v="Right"/>
    <n v="10.73"/>
    <s v="mm"/>
  </r>
  <r>
    <x v="45"/>
    <n v="269"/>
    <x v="10"/>
    <s v="Left"/>
    <n v="11.02"/>
    <s v="mm"/>
  </r>
  <r>
    <x v="45"/>
    <n v="384"/>
    <x v="10"/>
    <s v="Right"/>
    <n v="10.42"/>
    <s v="mm"/>
  </r>
  <r>
    <x v="45"/>
    <n v="384"/>
    <x v="10"/>
    <s v="Left"/>
    <n v="10.42"/>
    <s v="mm"/>
  </r>
  <r>
    <x v="45"/>
    <n v="251"/>
    <x v="11"/>
    <s v="Right"/>
    <n v="13.34"/>
    <s v="mm"/>
  </r>
  <r>
    <x v="45"/>
    <n v="251"/>
    <x v="11"/>
    <s v="Left"/>
    <n v="13.34"/>
    <s v="mm"/>
  </r>
  <r>
    <x v="45"/>
    <n v="269"/>
    <x v="11"/>
    <s v="Right"/>
    <n v="12.85"/>
    <s v="mm"/>
  </r>
  <r>
    <x v="45"/>
    <n v="269"/>
    <x v="11"/>
    <s v="Left"/>
    <n v="13.07"/>
    <s v="mm"/>
  </r>
  <r>
    <x v="45"/>
    <n v="384"/>
    <x v="11"/>
    <s v="Right"/>
    <n v="13.34"/>
    <s v="mm"/>
  </r>
  <r>
    <x v="45"/>
    <n v="384"/>
    <x v="11"/>
    <s v="Left"/>
    <n v="12.68"/>
    <s v="mm"/>
  </r>
  <r>
    <x v="45"/>
    <n v="251"/>
    <x v="12"/>
    <s v="Right"/>
    <n v="12.34"/>
    <s v="mm"/>
  </r>
  <r>
    <x v="45"/>
    <n v="251"/>
    <x v="12"/>
    <s v="Left"/>
    <s v="NA"/>
    <s v="mm"/>
  </r>
  <r>
    <x v="45"/>
    <n v="269"/>
    <x v="12"/>
    <s v="Right"/>
    <s v="NA"/>
    <s v="mm"/>
  </r>
  <r>
    <x v="45"/>
    <n v="269"/>
    <x v="12"/>
    <s v="Left"/>
    <n v="12.28"/>
    <s v="mm"/>
  </r>
  <r>
    <x v="45"/>
    <n v="384"/>
    <x v="12"/>
    <s v="Right"/>
    <n v="11.1"/>
    <s v="mm"/>
  </r>
  <r>
    <x v="45"/>
    <n v="384"/>
    <x v="12"/>
    <s v="Left"/>
    <n v="11.2"/>
    <s v="mm"/>
  </r>
  <r>
    <x v="45"/>
    <n v="251"/>
    <x v="13"/>
    <m/>
    <n v="3.16"/>
    <s v="mm"/>
  </r>
  <r>
    <x v="45"/>
    <n v="269"/>
    <x v="13"/>
    <m/>
    <n v="3.51"/>
    <s v="mm"/>
  </r>
  <r>
    <x v="45"/>
    <n v="384"/>
    <x v="13"/>
    <m/>
    <n v="3.66"/>
    <s v="mm"/>
  </r>
  <r>
    <x v="45"/>
    <n v="251"/>
    <x v="14"/>
    <m/>
    <n v="1.49"/>
    <s v="mm"/>
  </r>
  <r>
    <x v="45"/>
    <n v="269"/>
    <x v="14"/>
    <m/>
    <n v="1.6"/>
    <s v="mm"/>
  </r>
  <r>
    <x v="45"/>
    <n v="384"/>
    <x v="14"/>
    <m/>
    <n v="1.64"/>
    <s v="mm"/>
  </r>
  <r>
    <x v="46"/>
    <n v="280"/>
    <x v="0"/>
    <m/>
    <n v="1.2999999999999999E-2"/>
    <s v="g"/>
  </r>
  <r>
    <x v="46"/>
    <m/>
    <x v="1"/>
    <m/>
    <n v="249.83"/>
    <s v="mm2"/>
  </r>
  <r>
    <x v="46"/>
    <m/>
    <x v="2"/>
    <m/>
    <n v="268.58"/>
    <s v="mm2"/>
  </r>
  <r>
    <x v="46"/>
    <n v="280"/>
    <x v="3"/>
    <m/>
    <n v="4.2999999999999997E-2"/>
    <s v="g"/>
  </r>
  <r>
    <x v="46"/>
    <n v="280"/>
    <x v="4"/>
    <m/>
    <n v="1.7999999999999999E-2"/>
    <s v="g"/>
  </r>
  <r>
    <x v="47"/>
    <n v="63"/>
    <x v="0"/>
    <m/>
    <n v="1.7000000000000001E-2"/>
    <s v="g"/>
  </r>
  <r>
    <x v="47"/>
    <m/>
    <x v="1"/>
    <m/>
    <n v="429.04"/>
    <s v="mm2"/>
  </r>
  <r>
    <x v="47"/>
    <m/>
    <x v="2"/>
    <m/>
    <n v="415.66"/>
    <s v="mm2"/>
  </r>
  <r>
    <x v="47"/>
    <n v="63"/>
    <x v="3"/>
    <m/>
    <n v="7.6999999999999999E-2"/>
    <s v="g"/>
  </r>
  <r>
    <x v="47"/>
    <n v="63"/>
    <x v="4"/>
    <m/>
    <n v="3.6999999999999998E-2"/>
    <s v="g"/>
  </r>
  <r>
    <x v="48"/>
    <n v="25"/>
    <x v="5"/>
    <m/>
    <n v="6.44"/>
    <s v="mm"/>
  </r>
  <r>
    <x v="48"/>
    <n v="31"/>
    <x v="5"/>
    <m/>
    <n v="6.02"/>
    <s v="mm"/>
  </r>
  <r>
    <x v="48"/>
    <n v="38"/>
    <x v="5"/>
    <m/>
    <n v="7.23"/>
    <s v="mm"/>
  </r>
  <r>
    <x v="48"/>
    <n v="57"/>
    <x v="5"/>
    <m/>
    <n v="6.4"/>
    <s v="mm"/>
  </r>
  <r>
    <x v="48"/>
    <n v="261"/>
    <x v="5"/>
    <m/>
    <n v="5.93"/>
    <s v="mm"/>
  </r>
  <r>
    <x v="48"/>
    <n v="280"/>
    <x v="5"/>
    <m/>
    <n v="5.91"/>
    <s v="mm"/>
  </r>
  <r>
    <x v="48"/>
    <n v="25"/>
    <x v="6"/>
    <m/>
    <n v="2.15"/>
    <s v="mm"/>
  </r>
  <r>
    <x v="48"/>
    <n v="31"/>
    <x v="6"/>
    <m/>
    <n v="2.69"/>
    <s v="mm"/>
  </r>
  <r>
    <x v="48"/>
    <n v="38"/>
    <x v="6"/>
    <m/>
    <n v="2.2599999999999998"/>
    <s v="mm"/>
  </r>
  <r>
    <x v="48"/>
    <n v="57"/>
    <x v="6"/>
    <m/>
    <n v="1.47"/>
    <s v="mm"/>
  </r>
  <r>
    <x v="48"/>
    <n v="261"/>
    <x v="6"/>
    <m/>
    <n v="1.4"/>
    <s v="mm"/>
  </r>
  <r>
    <x v="48"/>
    <n v="280"/>
    <x v="6"/>
    <m/>
    <n v="1.43"/>
    <s v="mm"/>
  </r>
  <r>
    <x v="48"/>
    <n v="25"/>
    <x v="7"/>
    <m/>
    <n v="12.98"/>
    <s v="mm"/>
  </r>
  <r>
    <x v="48"/>
    <n v="31"/>
    <x v="7"/>
    <m/>
    <n v="12.09"/>
    <s v="mm"/>
  </r>
  <r>
    <x v="48"/>
    <n v="38"/>
    <x v="7"/>
    <m/>
    <n v="13.23"/>
    <s v="mm"/>
  </r>
  <r>
    <x v="48"/>
    <n v="57"/>
    <x v="7"/>
    <m/>
    <n v="12.42"/>
    <s v="mm"/>
  </r>
  <r>
    <x v="48"/>
    <n v="261"/>
    <x v="7"/>
    <m/>
    <n v="12.12"/>
    <s v="mm"/>
  </r>
  <r>
    <x v="48"/>
    <n v="280"/>
    <x v="7"/>
    <m/>
    <n v="12.2"/>
    <s v="mm"/>
  </r>
  <r>
    <x v="48"/>
    <n v="261"/>
    <x v="8"/>
    <s v="ER1"/>
    <n v="1.26"/>
    <s v="mm"/>
  </r>
  <r>
    <x v="48"/>
    <n v="25"/>
    <x v="8"/>
    <s v="ER1"/>
    <n v="1.07"/>
    <s v="mm"/>
  </r>
  <r>
    <x v="48"/>
    <n v="261"/>
    <x v="8"/>
    <s v="ER2"/>
    <n v="1.85"/>
    <s v="mm"/>
  </r>
  <r>
    <x v="48"/>
    <n v="25"/>
    <x v="8"/>
    <s v="ER2"/>
    <n v="1.59"/>
    <s v="mm"/>
  </r>
  <r>
    <x v="48"/>
    <n v="261"/>
    <x v="8"/>
    <s v="ES"/>
    <n v="1.84"/>
    <s v="mm"/>
  </r>
  <r>
    <x v="48"/>
    <n v="25"/>
    <x v="8"/>
    <s v="ES"/>
    <n v="1.48"/>
    <s v="mm"/>
  </r>
  <r>
    <x v="48"/>
    <n v="25"/>
    <x v="9"/>
    <s v="Right"/>
    <n v="24.69"/>
    <s v="mm"/>
  </r>
  <r>
    <x v="48"/>
    <n v="25"/>
    <x v="9"/>
    <s v="Left"/>
    <n v="24.77"/>
    <s v="mm"/>
  </r>
  <r>
    <x v="48"/>
    <n v="31"/>
    <x v="9"/>
    <s v="Right"/>
    <n v="26.67"/>
    <s v="mm"/>
  </r>
  <r>
    <x v="48"/>
    <n v="31"/>
    <x v="9"/>
    <s v="Left"/>
    <n v="26.23"/>
    <s v="mm"/>
  </r>
  <r>
    <x v="48"/>
    <n v="38"/>
    <x v="9"/>
    <s v="Right"/>
    <n v="25.62"/>
    <s v="mm"/>
  </r>
  <r>
    <x v="48"/>
    <n v="38"/>
    <x v="9"/>
    <s v="Left"/>
    <n v="25.62"/>
    <s v="mm"/>
  </r>
  <r>
    <x v="48"/>
    <n v="57"/>
    <x v="9"/>
    <s v="Right"/>
    <n v="24.76"/>
    <s v="mm"/>
  </r>
  <r>
    <x v="48"/>
    <n v="57"/>
    <x v="9"/>
    <s v="Left"/>
    <n v="24.75"/>
    <s v="mm"/>
  </r>
  <r>
    <x v="48"/>
    <n v="261"/>
    <x v="9"/>
    <s v="Right"/>
    <n v="23.44"/>
    <s v="mm"/>
  </r>
  <r>
    <x v="48"/>
    <n v="261"/>
    <x v="9"/>
    <s v="Left"/>
    <n v="23.29"/>
    <s v="mm"/>
  </r>
  <r>
    <x v="48"/>
    <n v="280"/>
    <x v="9"/>
    <s v="Right"/>
    <n v="23.1"/>
    <s v="mm"/>
  </r>
  <r>
    <x v="48"/>
    <n v="280"/>
    <x v="9"/>
    <s v="Left"/>
    <n v="22.25"/>
    <s v="mm"/>
  </r>
  <r>
    <x v="48"/>
    <n v="25"/>
    <x v="10"/>
    <s v="Right"/>
    <n v="18.03"/>
    <s v="mm"/>
  </r>
  <r>
    <x v="48"/>
    <n v="25"/>
    <x v="10"/>
    <s v="Left"/>
    <n v="18.399999999999999"/>
    <s v="mm"/>
  </r>
  <r>
    <x v="48"/>
    <n v="31"/>
    <x v="10"/>
    <s v="Right"/>
    <n v="19.100000000000001"/>
    <s v="mm"/>
  </r>
  <r>
    <x v="48"/>
    <n v="31"/>
    <x v="10"/>
    <s v="Left"/>
    <n v="18.809999999999999"/>
    <s v="mm"/>
  </r>
  <r>
    <x v="48"/>
    <n v="38"/>
    <x v="10"/>
    <s v="Right"/>
    <n v="18.84"/>
    <s v="mm"/>
  </r>
  <r>
    <x v="48"/>
    <n v="38"/>
    <x v="10"/>
    <s v="Left"/>
    <n v="18.809999999999999"/>
    <s v="mm"/>
  </r>
  <r>
    <x v="48"/>
    <n v="57"/>
    <x v="10"/>
    <s v="Right"/>
    <n v="17.559999999999999"/>
    <s v="mm"/>
  </r>
  <r>
    <x v="48"/>
    <n v="57"/>
    <x v="10"/>
    <s v="Left"/>
    <n v="17.559999999999999"/>
    <s v="mm"/>
  </r>
  <r>
    <x v="48"/>
    <n v="261"/>
    <x v="10"/>
    <s v="Right"/>
    <n v="16.5"/>
    <s v="mm"/>
  </r>
  <r>
    <x v="48"/>
    <n v="261"/>
    <x v="10"/>
    <s v="Left"/>
    <n v="16.37"/>
    <s v="mm"/>
  </r>
  <r>
    <x v="48"/>
    <n v="280"/>
    <x v="10"/>
    <s v="Right"/>
    <n v="15.64"/>
    <s v="mm"/>
  </r>
  <r>
    <x v="48"/>
    <n v="280"/>
    <x v="10"/>
    <s v="Left"/>
    <n v="16.14"/>
    <s v="mm"/>
  </r>
  <r>
    <x v="48"/>
    <n v="25"/>
    <x v="11"/>
    <s v="Right"/>
    <n v="19.059999999999999"/>
    <s v="mm"/>
  </r>
  <r>
    <x v="48"/>
    <n v="25"/>
    <x v="11"/>
    <s v="Left"/>
    <n v="19.18"/>
    <s v="mm"/>
  </r>
  <r>
    <x v="48"/>
    <n v="31"/>
    <x v="11"/>
    <s v="Right"/>
    <n v="21.47"/>
    <s v="mm"/>
  </r>
  <r>
    <x v="48"/>
    <n v="31"/>
    <x v="11"/>
    <s v="Left"/>
    <n v="20.98"/>
    <s v="mm"/>
  </r>
  <r>
    <x v="48"/>
    <n v="38"/>
    <x v="11"/>
    <s v="Right"/>
    <n v="20.420000000000002"/>
    <s v="mm"/>
  </r>
  <r>
    <x v="48"/>
    <n v="38"/>
    <x v="11"/>
    <s v="Left"/>
    <n v="20.420000000000002"/>
    <s v="mm"/>
  </r>
  <r>
    <x v="48"/>
    <n v="57"/>
    <x v="11"/>
    <s v="Right"/>
    <n v="19.21"/>
    <s v="mm"/>
  </r>
  <r>
    <x v="48"/>
    <n v="57"/>
    <x v="11"/>
    <s v="Left"/>
    <n v="19.25"/>
    <s v="mm"/>
  </r>
  <r>
    <x v="48"/>
    <n v="261"/>
    <x v="11"/>
    <s v="Right"/>
    <n v="18"/>
    <s v="mm"/>
  </r>
  <r>
    <x v="48"/>
    <n v="261"/>
    <x v="11"/>
    <s v="Left"/>
    <n v="18.13"/>
    <s v="mm"/>
  </r>
  <r>
    <x v="48"/>
    <n v="280"/>
    <x v="11"/>
    <s v="Right"/>
    <n v="17.8"/>
    <s v="mm"/>
  </r>
  <r>
    <x v="48"/>
    <n v="280"/>
    <x v="11"/>
    <s v="Left"/>
    <n v="17.07"/>
    <s v="mm"/>
  </r>
  <r>
    <x v="48"/>
    <n v="25"/>
    <x v="12"/>
    <s v="Right"/>
    <n v="18.309999999999999"/>
    <s v="mm"/>
  </r>
  <r>
    <x v="48"/>
    <n v="25"/>
    <x v="12"/>
    <s v="Left"/>
    <n v="18.309999999999999"/>
    <s v="mm"/>
  </r>
  <r>
    <x v="48"/>
    <n v="31"/>
    <x v="12"/>
    <s v="Right"/>
    <n v="18.8"/>
    <s v="mm"/>
  </r>
  <r>
    <x v="48"/>
    <n v="31"/>
    <x v="12"/>
    <s v="Left"/>
    <n v="19.45"/>
    <s v="mm"/>
  </r>
  <r>
    <x v="48"/>
    <n v="38"/>
    <x v="12"/>
    <s v="Right"/>
    <n v="18.82"/>
    <s v="mm"/>
  </r>
  <r>
    <x v="48"/>
    <n v="38"/>
    <x v="12"/>
    <s v="Left"/>
    <n v="19.13"/>
    <s v="mm"/>
  </r>
  <r>
    <x v="48"/>
    <n v="57"/>
    <x v="12"/>
    <s v="Right"/>
    <n v="17.22"/>
    <s v="mm"/>
  </r>
  <r>
    <x v="48"/>
    <n v="57"/>
    <x v="12"/>
    <s v="Left"/>
    <n v="16.93"/>
    <s v="mm"/>
  </r>
  <r>
    <x v="48"/>
    <n v="261"/>
    <x v="12"/>
    <s v="Right"/>
    <n v="16.309999999999999"/>
    <s v="mm"/>
  </r>
  <r>
    <x v="48"/>
    <n v="261"/>
    <x v="12"/>
    <s v="Left"/>
    <n v="16.579999999999998"/>
    <s v="mm"/>
  </r>
  <r>
    <x v="48"/>
    <n v="280"/>
    <x v="12"/>
    <s v="Right"/>
    <n v="15.78"/>
    <s v="mm"/>
  </r>
  <r>
    <x v="48"/>
    <n v="280"/>
    <x v="12"/>
    <s v="Left"/>
    <n v="15.44"/>
    <s v="mm"/>
  </r>
  <r>
    <x v="48"/>
    <n v="25"/>
    <x v="13"/>
    <m/>
    <n v="6.09"/>
    <s v="mm"/>
  </r>
  <r>
    <x v="48"/>
    <n v="31"/>
    <x v="13"/>
    <m/>
    <n v="6.17"/>
    <s v="mm"/>
  </r>
  <r>
    <x v="48"/>
    <n v="38"/>
    <x v="13"/>
    <m/>
    <n v="6.03"/>
    <s v="mm"/>
  </r>
  <r>
    <x v="48"/>
    <n v="57"/>
    <x v="13"/>
    <m/>
    <n v="6.35"/>
    <s v="mm"/>
  </r>
  <r>
    <x v="48"/>
    <n v="261"/>
    <x v="13"/>
    <m/>
    <n v="5.46"/>
    <s v="mm"/>
  </r>
  <r>
    <x v="48"/>
    <n v="280"/>
    <x v="13"/>
    <m/>
    <n v="5.15"/>
    <s v="mm"/>
  </r>
  <r>
    <x v="48"/>
    <n v="25"/>
    <x v="14"/>
    <m/>
    <n v="2.64"/>
    <s v="mm"/>
  </r>
  <r>
    <x v="48"/>
    <n v="31"/>
    <x v="14"/>
    <m/>
    <n v="2.11"/>
    <s v="mm"/>
  </r>
  <r>
    <x v="48"/>
    <n v="38"/>
    <x v="14"/>
    <m/>
    <n v="3.51"/>
    <s v="mm"/>
  </r>
  <r>
    <x v="48"/>
    <n v="57"/>
    <x v="14"/>
    <m/>
    <n v="3.05"/>
    <s v="mm"/>
  </r>
  <r>
    <x v="48"/>
    <n v="261"/>
    <x v="14"/>
    <m/>
    <n v="2.75"/>
    <s v="mm"/>
  </r>
  <r>
    <x v="48"/>
    <n v="280"/>
    <x v="14"/>
    <m/>
    <n v="2.88"/>
    <s v="mm"/>
  </r>
  <r>
    <x v="49"/>
    <n v="27"/>
    <x v="5"/>
    <m/>
    <n v="7.41"/>
    <s v="mm"/>
  </r>
  <r>
    <x v="49"/>
    <n v="56"/>
    <x v="5"/>
    <m/>
    <n v="6.85"/>
    <s v="mm"/>
  </r>
  <r>
    <x v="49"/>
    <n v="63"/>
    <x v="5"/>
    <m/>
    <n v="6.8"/>
    <s v="mm"/>
  </r>
  <r>
    <x v="49"/>
    <n v="75"/>
    <x v="5"/>
    <m/>
    <n v="6.22"/>
    <s v="mm"/>
  </r>
  <r>
    <x v="49"/>
    <n v="198"/>
    <x v="5"/>
    <m/>
    <n v="6.51"/>
    <s v="mm"/>
  </r>
  <r>
    <x v="49"/>
    <n v="368"/>
    <x v="5"/>
    <m/>
    <n v="8.14"/>
    <s v="mm"/>
  </r>
  <r>
    <x v="49"/>
    <n v="419"/>
    <x v="5"/>
    <m/>
    <n v="7.78"/>
    <s v="mm"/>
  </r>
  <r>
    <x v="49"/>
    <n v="469"/>
    <x v="5"/>
    <m/>
    <n v="7.93"/>
    <s v="mm"/>
  </r>
  <r>
    <x v="49"/>
    <n v="470"/>
    <x v="5"/>
    <m/>
    <n v="20.12"/>
    <s v="mm"/>
  </r>
  <r>
    <x v="49"/>
    <n v="27"/>
    <x v="6"/>
    <m/>
    <n v="1.7"/>
    <s v="mm"/>
  </r>
  <r>
    <x v="49"/>
    <n v="56"/>
    <x v="6"/>
    <m/>
    <n v="2.04"/>
    <s v="mm"/>
  </r>
  <r>
    <x v="49"/>
    <n v="63"/>
    <x v="6"/>
    <m/>
    <n v="2.31"/>
    <s v="mm"/>
  </r>
  <r>
    <x v="49"/>
    <n v="75"/>
    <x v="6"/>
    <m/>
    <n v="2.29"/>
    <s v="mm"/>
  </r>
  <r>
    <x v="49"/>
    <n v="198"/>
    <x v="6"/>
    <m/>
    <n v="1.54"/>
    <s v="mm"/>
  </r>
  <r>
    <x v="49"/>
    <n v="368"/>
    <x v="6"/>
    <m/>
    <n v="3"/>
    <s v="mm"/>
  </r>
  <r>
    <x v="49"/>
    <n v="419"/>
    <x v="6"/>
    <m/>
    <n v="2.93"/>
    <s v="mm"/>
  </r>
  <r>
    <x v="49"/>
    <n v="469"/>
    <x v="6"/>
    <m/>
    <n v="1.92"/>
    <s v="mm"/>
  </r>
  <r>
    <x v="49"/>
    <n v="470"/>
    <x v="6"/>
    <m/>
    <n v="2.0099999999999998"/>
    <s v="mm"/>
  </r>
  <r>
    <x v="49"/>
    <n v="27"/>
    <x v="7"/>
    <m/>
    <n v="13.98"/>
    <s v="mm"/>
  </r>
  <r>
    <x v="49"/>
    <n v="56"/>
    <x v="7"/>
    <m/>
    <n v="14.11"/>
    <s v="mm"/>
  </r>
  <r>
    <x v="49"/>
    <n v="63"/>
    <x v="7"/>
    <m/>
    <n v="15.72"/>
    <s v="mm"/>
  </r>
  <r>
    <x v="49"/>
    <n v="75"/>
    <x v="7"/>
    <m/>
    <n v="13.83"/>
    <s v="mm"/>
  </r>
  <r>
    <x v="49"/>
    <n v="198"/>
    <x v="7"/>
    <m/>
    <n v="13.45"/>
    <s v="mm"/>
  </r>
  <r>
    <x v="49"/>
    <n v="368"/>
    <x v="7"/>
    <m/>
    <n v="16.260000000000002"/>
    <s v="mm"/>
  </r>
  <r>
    <x v="49"/>
    <n v="419"/>
    <x v="7"/>
    <m/>
    <n v="15.36"/>
    <s v="mm"/>
  </r>
  <r>
    <x v="49"/>
    <n v="469"/>
    <x v="7"/>
    <m/>
    <n v="17.91"/>
    <s v="mm"/>
  </r>
  <r>
    <x v="49"/>
    <n v="470"/>
    <x v="7"/>
    <m/>
    <n v="16.059999999999999"/>
    <s v="mm"/>
  </r>
  <r>
    <x v="49"/>
    <n v="268"/>
    <x v="8"/>
    <s v="ER1"/>
    <n v="1.53"/>
    <s v="mm"/>
  </r>
  <r>
    <x v="49"/>
    <n v="27"/>
    <x v="8"/>
    <s v="ER1"/>
    <n v="1.39"/>
    <s v="mm"/>
  </r>
  <r>
    <x v="49"/>
    <n v="469"/>
    <x v="8"/>
    <s v="ER1"/>
    <n v="1.67"/>
    <s v="mm"/>
  </r>
  <r>
    <x v="49"/>
    <n v="268"/>
    <x v="8"/>
    <s v="ER2"/>
    <n v="1.97"/>
    <s v="mm"/>
  </r>
  <r>
    <x v="49"/>
    <n v="27"/>
    <x v="8"/>
    <s v="ER2"/>
    <n v="1.84"/>
    <s v="mm"/>
  </r>
  <r>
    <x v="49"/>
    <n v="469"/>
    <x v="8"/>
    <s v="ER2"/>
    <n v="2.0299999999999998"/>
    <s v="mm"/>
  </r>
  <r>
    <x v="49"/>
    <n v="268"/>
    <x v="8"/>
    <s v="ES"/>
    <n v="2.0299999999999998"/>
    <s v="mm"/>
  </r>
  <r>
    <x v="49"/>
    <n v="27"/>
    <x v="8"/>
    <s v="ES"/>
    <n v="1.89"/>
    <s v="mm"/>
  </r>
  <r>
    <x v="49"/>
    <n v="469"/>
    <x v="8"/>
    <s v="ES"/>
    <n v="2.35"/>
    <s v="mm"/>
  </r>
  <r>
    <x v="49"/>
    <n v="27"/>
    <x v="9"/>
    <s v="Right"/>
    <n v="27.23"/>
    <s v="mm"/>
  </r>
  <r>
    <x v="49"/>
    <n v="27"/>
    <x v="9"/>
    <s v="Left"/>
    <n v="52.05"/>
    <s v="mm"/>
  </r>
  <r>
    <x v="49"/>
    <n v="56"/>
    <x v="9"/>
    <s v="Right"/>
    <n v="29.54"/>
    <s v="mm"/>
  </r>
  <r>
    <x v="49"/>
    <n v="56"/>
    <x v="9"/>
    <s v="Left"/>
    <n v="28.85"/>
    <s v="mm"/>
  </r>
  <r>
    <x v="49"/>
    <n v="63"/>
    <x v="9"/>
    <s v="Right"/>
    <n v="28.96"/>
    <s v="mm"/>
  </r>
  <r>
    <x v="49"/>
    <n v="63"/>
    <x v="9"/>
    <s v="Left"/>
    <n v="29.55"/>
    <s v="mm"/>
  </r>
  <r>
    <x v="49"/>
    <n v="75"/>
    <x v="9"/>
    <s v="Right"/>
    <n v="27.48"/>
    <s v="mm"/>
  </r>
  <r>
    <x v="49"/>
    <n v="75"/>
    <x v="9"/>
    <s v="Left"/>
    <n v="27.31"/>
    <s v="mm"/>
  </r>
  <r>
    <x v="49"/>
    <n v="198"/>
    <x v="9"/>
    <s v="Right"/>
    <n v="28.89"/>
    <s v="mm"/>
  </r>
  <r>
    <x v="49"/>
    <n v="198"/>
    <x v="9"/>
    <s v="Left"/>
    <n v="28.81"/>
    <s v="mm"/>
  </r>
  <r>
    <x v="49"/>
    <n v="368"/>
    <x v="9"/>
    <s v="Right"/>
    <n v="33.85"/>
    <s v="mm"/>
  </r>
  <r>
    <x v="49"/>
    <n v="368"/>
    <x v="9"/>
    <s v="Left"/>
    <n v="33.9"/>
    <s v="mm"/>
  </r>
  <r>
    <x v="49"/>
    <n v="419"/>
    <x v="9"/>
    <s v="Right"/>
    <n v="35.76"/>
    <s v="mm"/>
  </r>
  <r>
    <x v="49"/>
    <n v="419"/>
    <x v="9"/>
    <s v="Left"/>
    <n v="35.17"/>
    <s v="mm"/>
  </r>
  <r>
    <x v="49"/>
    <n v="469"/>
    <x v="9"/>
    <s v="Right"/>
    <n v="31.7"/>
    <s v="mm"/>
  </r>
  <r>
    <x v="49"/>
    <n v="469"/>
    <x v="9"/>
    <s v="Left"/>
    <n v="31.95"/>
    <s v="mm"/>
  </r>
  <r>
    <x v="49"/>
    <n v="470"/>
    <x v="9"/>
    <s v="Right"/>
    <n v="32.229999999999997"/>
    <s v="mm"/>
  </r>
  <r>
    <x v="49"/>
    <n v="470"/>
    <x v="9"/>
    <s v="Left"/>
    <n v="31.9"/>
    <s v="mm"/>
  </r>
  <r>
    <x v="49"/>
    <n v="27"/>
    <x v="10"/>
    <s v="Right"/>
    <n v="24.74"/>
    <s v="mm"/>
  </r>
  <r>
    <x v="49"/>
    <n v="27"/>
    <x v="10"/>
    <s v="Left"/>
    <n v="67.19"/>
    <s v="mm"/>
  </r>
  <r>
    <x v="49"/>
    <n v="56"/>
    <x v="10"/>
    <s v="Right"/>
    <n v="20.88"/>
    <s v="mm"/>
  </r>
  <r>
    <x v="49"/>
    <n v="56"/>
    <x v="10"/>
    <s v="Left"/>
    <n v="20.79"/>
    <s v="mm"/>
  </r>
  <r>
    <x v="49"/>
    <n v="63"/>
    <x v="10"/>
    <s v="Right"/>
    <n v="21.37"/>
    <s v="mm"/>
  </r>
  <r>
    <x v="49"/>
    <n v="63"/>
    <x v="10"/>
    <s v="Left"/>
    <n v="21.29"/>
    <s v="mm"/>
  </r>
  <r>
    <x v="49"/>
    <n v="75"/>
    <x v="10"/>
    <s v="Right"/>
    <n v="19.940000000000001"/>
    <s v="mm"/>
  </r>
  <r>
    <x v="49"/>
    <n v="75"/>
    <x v="10"/>
    <s v="Left"/>
    <n v="19.940000000000001"/>
    <s v="mm"/>
  </r>
  <r>
    <x v="49"/>
    <n v="198"/>
    <x v="10"/>
    <s v="Right"/>
    <n v="20.329999999999998"/>
    <s v="mm"/>
  </r>
  <r>
    <x v="49"/>
    <n v="198"/>
    <x v="10"/>
    <s v="Left"/>
    <n v="21.23"/>
    <s v="mm"/>
  </r>
  <r>
    <x v="49"/>
    <n v="368"/>
    <x v="10"/>
    <s v="Right"/>
    <n v="26.85"/>
    <s v="mm"/>
  </r>
  <r>
    <x v="49"/>
    <n v="368"/>
    <x v="10"/>
    <s v="Left"/>
    <n v="26.63"/>
    <s v="mm"/>
  </r>
  <r>
    <x v="49"/>
    <n v="419"/>
    <x v="10"/>
    <s v="Right"/>
    <n v="26.62"/>
    <s v="mm"/>
  </r>
  <r>
    <x v="49"/>
    <n v="419"/>
    <x v="10"/>
    <s v="Left"/>
    <n v="27.4"/>
    <s v="mm"/>
  </r>
  <r>
    <x v="49"/>
    <n v="469"/>
    <x v="10"/>
    <s v="Right"/>
    <n v="25.12"/>
    <s v="mm"/>
  </r>
  <r>
    <x v="49"/>
    <n v="469"/>
    <x v="10"/>
    <s v="Left"/>
    <n v="25.07"/>
    <s v="mm"/>
  </r>
  <r>
    <x v="49"/>
    <n v="470"/>
    <x v="10"/>
    <s v="Right"/>
    <n v="24.72"/>
    <s v="mm"/>
  </r>
  <r>
    <x v="49"/>
    <n v="470"/>
    <x v="10"/>
    <s v="Left"/>
    <n v="24.73"/>
    <s v="mm"/>
  </r>
  <r>
    <x v="49"/>
    <n v="27"/>
    <x v="11"/>
    <s v="Right"/>
    <n v="21.68"/>
    <s v="mm"/>
  </r>
  <r>
    <x v="49"/>
    <n v="27"/>
    <x v="11"/>
    <s v="Left"/>
    <n v="20.86"/>
    <s v="mm"/>
  </r>
  <r>
    <x v="49"/>
    <n v="56"/>
    <x v="11"/>
    <s v="Right"/>
    <n v="23.38"/>
    <s v="mm"/>
  </r>
  <r>
    <x v="49"/>
    <n v="56"/>
    <x v="11"/>
    <s v="Left"/>
    <n v="22.25"/>
    <s v="mm"/>
  </r>
  <r>
    <x v="49"/>
    <n v="63"/>
    <x v="11"/>
    <s v="Right"/>
    <n v="22.11"/>
    <s v="mm"/>
  </r>
  <r>
    <x v="49"/>
    <n v="63"/>
    <x v="11"/>
    <s v="Left"/>
    <n v="22.03"/>
    <s v="mm"/>
  </r>
  <r>
    <x v="49"/>
    <n v="75"/>
    <x v="11"/>
    <s v="Right"/>
    <n v="20.41"/>
    <s v="mm"/>
  </r>
  <r>
    <x v="49"/>
    <n v="75"/>
    <x v="11"/>
    <s v="Left"/>
    <n v="21.26"/>
    <s v="mm"/>
  </r>
  <r>
    <x v="49"/>
    <n v="198"/>
    <x v="11"/>
    <s v="Right"/>
    <n v="22.09"/>
    <s v="mm"/>
  </r>
  <r>
    <x v="49"/>
    <n v="198"/>
    <x v="11"/>
    <s v="Left"/>
    <n v="21.37"/>
    <s v="mm"/>
  </r>
  <r>
    <x v="49"/>
    <n v="368"/>
    <x v="11"/>
    <s v="Right"/>
    <n v="27.32"/>
    <s v="mm"/>
  </r>
  <r>
    <x v="49"/>
    <n v="368"/>
    <x v="11"/>
    <s v="Left"/>
    <n v="27.31"/>
    <s v="mm"/>
  </r>
  <r>
    <x v="49"/>
    <n v="419"/>
    <x v="11"/>
    <s v="Right"/>
    <n v="27.86"/>
    <s v="mm"/>
  </r>
  <r>
    <x v="49"/>
    <n v="419"/>
    <x v="11"/>
    <s v="Left"/>
    <n v="28.78"/>
    <s v="mm"/>
  </r>
  <r>
    <x v="49"/>
    <n v="469"/>
    <x v="11"/>
    <s v="Right"/>
    <n v="24.78"/>
    <s v="mm"/>
  </r>
  <r>
    <x v="49"/>
    <n v="469"/>
    <x v="11"/>
    <s v="Left"/>
    <n v="23.3"/>
    <s v="mm"/>
  </r>
  <r>
    <x v="49"/>
    <n v="470"/>
    <x v="11"/>
    <s v="Right"/>
    <n v="23.73"/>
    <s v="mm"/>
  </r>
  <r>
    <x v="49"/>
    <n v="470"/>
    <x v="11"/>
    <s v="Left"/>
    <n v="23.45"/>
    <s v="mm"/>
  </r>
  <r>
    <x v="49"/>
    <n v="27"/>
    <x v="12"/>
    <s v="Right"/>
    <n v="18.61"/>
    <s v="mm"/>
  </r>
  <r>
    <x v="49"/>
    <n v="27"/>
    <x v="12"/>
    <s v="Left"/>
    <n v="18.600000000000001"/>
    <s v="mm"/>
  </r>
  <r>
    <x v="49"/>
    <n v="56"/>
    <x v="12"/>
    <s v="Right"/>
    <n v="20.34"/>
    <s v="mm"/>
  </r>
  <r>
    <x v="49"/>
    <n v="56"/>
    <x v="12"/>
    <s v="Left"/>
    <n v="20.92"/>
    <s v="mm"/>
  </r>
  <r>
    <x v="49"/>
    <n v="63"/>
    <x v="12"/>
    <s v="Right"/>
    <n v="19.420000000000002"/>
    <s v="mm"/>
  </r>
  <r>
    <x v="49"/>
    <n v="63"/>
    <x v="12"/>
    <s v="Left"/>
    <n v="20.74"/>
    <s v="mm"/>
  </r>
  <r>
    <x v="49"/>
    <n v="75"/>
    <x v="12"/>
    <s v="Right"/>
    <n v="18.27"/>
    <s v="mm"/>
  </r>
  <r>
    <x v="49"/>
    <n v="75"/>
    <x v="12"/>
    <s v="Left"/>
    <n v="18.34"/>
    <s v="mm"/>
  </r>
  <r>
    <x v="49"/>
    <n v="198"/>
    <x v="12"/>
    <s v="Right"/>
    <n v="18.61"/>
    <s v="mm"/>
  </r>
  <r>
    <x v="49"/>
    <n v="198"/>
    <x v="12"/>
    <s v="Left"/>
    <n v="19.48"/>
    <s v="mm"/>
  </r>
  <r>
    <x v="49"/>
    <n v="368"/>
    <x v="12"/>
    <s v="Right"/>
    <n v="25.15"/>
    <s v="mm"/>
  </r>
  <r>
    <x v="49"/>
    <n v="368"/>
    <x v="12"/>
    <s v="Left"/>
    <n v="25.19"/>
    <s v="mm"/>
  </r>
  <r>
    <x v="49"/>
    <n v="419"/>
    <x v="12"/>
    <s v="Right"/>
    <n v="25.29"/>
    <s v="mm"/>
  </r>
  <r>
    <x v="49"/>
    <n v="419"/>
    <x v="12"/>
    <s v="Left"/>
    <n v="25.54"/>
    <s v="mm"/>
  </r>
  <r>
    <x v="49"/>
    <n v="469"/>
    <x v="12"/>
    <s v="Right"/>
    <n v="23.51"/>
    <s v="mm"/>
  </r>
  <r>
    <x v="49"/>
    <n v="469"/>
    <x v="12"/>
    <s v="Left"/>
    <n v="23.38"/>
    <s v="mm"/>
  </r>
  <r>
    <x v="49"/>
    <n v="470"/>
    <x v="12"/>
    <s v="Right"/>
    <n v="22.49"/>
    <s v="mm"/>
  </r>
  <r>
    <x v="49"/>
    <n v="470"/>
    <x v="12"/>
    <s v="Left"/>
    <n v="22.3"/>
    <s v="mm"/>
  </r>
  <r>
    <x v="49"/>
    <n v="27"/>
    <x v="13"/>
    <m/>
    <n v="7.23"/>
    <s v="mm"/>
  </r>
  <r>
    <x v="49"/>
    <n v="56"/>
    <x v="13"/>
    <m/>
    <n v="7.43"/>
    <s v="mm"/>
  </r>
  <r>
    <x v="49"/>
    <n v="63"/>
    <x v="13"/>
    <m/>
    <n v="8.0500000000000007"/>
    <s v="mm"/>
  </r>
  <r>
    <x v="49"/>
    <n v="75"/>
    <x v="13"/>
    <m/>
    <n v="6.39"/>
    <s v="mm"/>
  </r>
  <r>
    <x v="49"/>
    <n v="198"/>
    <x v="13"/>
    <m/>
    <n v="7.03"/>
    <s v="mm"/>
  </r>
  <r>
    <x v="49"/>
    <n v="368"/>
    <x v="13"/>
    <m/>
    <n v="7.14"/>
    <s v="mm"/>
  </r>
  <r>
    <x v="49"/>
    <n v="419"/>
    <x v="13"/>
    <m/>
    <n v="6.99"/>
    <s v="mm"/>
  </r>
  <r>
    <x v="49"/>
    <n v="469"/>
    <x v="13"/>
    <m/>
    <n v="9.1199999999999992"/>
    <s v="mm"/>
  </r>
  <r>
    <x v="49"/>
    <n v="470"/>
    <x v="13"/>
    <m/>
    <n v="8.57"/>
    <s v="mm"/>
  </r>
  <r>
    <x v="49"/>
    <n v="27"/>
    <x v="14"/>
    <m/>
    <n v="3.6"/>
    <s v="mm"/>
  </r>
  <r>
    <x v="49"/>
    <n v="56"/>
    <x v="14"/>
    <m/>
    <n v="2.72"/>
    <s v="mm"/>
  </r>
  <r>
    <x v="49"/>
    <n v="63"/>
    <x v="14"/>
    <m/>
    <n v="3.39"/>
    <s v="mm"/>
  </r>
  <r>
    <x v="49"/>
    <n v="75"/>
    <x v="14"/>
    <m/>
    <n v="2.91"/>
    <s v="mm"/>
  </r>
  <r>
    <x v="49"/>
    <n v="198"/>
    <x v="14"/>
    <m/>
    <n v="3.25"/>
    <s v="mm"/>
  </r>
  <r>
    <x v="49"/>
    <n v="368"/>
    <x v="14"/>
    <m/>
    <n v="4.22"/>
    <s v="mm"/>
  </r>
  <r>
    <x v="49"/>
    <n v="419"/>
    <x v="14"/>
    <m/>
    <n v="4.1399999999999997"/>
    <s v="mm"/>
  </r>
  <r>
    <x v="49"/>
    <n v="469"/>
    <x v="14"/>
    <m/>
    <n v="3.85"/>
    <s v="mm"/>
  </r>
  <r>
    <x v="49"/>
    <n v="470"/>
    <x v="14"/>
    <m/>
    <n v="3.93"/>
    <s v="mm"/>
  </r>
  <r>
    <x v="50"/>
    <m/>
    <x v="0"/>
    <m/>
    <n v="0.03"/>
    <s v="g"/>
  </r>
  <r>
    <x v="50"/>
    <m/>
    <x v="3"/>
    <m/>
    <n v="8.5999999999999993E-2"/>
    <s v="g"/>
  </r>
  <r>
    <x v="50"/>
    <m/>
    <x v="4"/>
    <m/>
    <n v="2.4E-2"/>
    <s v="g"/>
  </r>
  <r>
    <x v="51"/>
    <n v="414"/>
    <x v="0"/>
    <m/>
    <n v="0.03"/>
    <s v="g"/>
  </r>
  <r>
    <x v="51"/>
    <m/>
    <x v="1"/>
    <m/>
    <n v="1706.38"/>
    <s v="mm2"/>
  </r>
  <r>
    <x v="51"/>
    <m/>
    <x v="2"/>
    <m/>
    <n v="1791.9"/>
    <s v="mm2"/>
  </r>
  <r>
    <x v="51"/>
    <n v="414"/>
    <x v="3"/>
    <m/>
    <n v="0.13700000000000001"/>
    <s v="g"/>
  </r>
  <r>
    <x v="51"/>
    <n v="414"/>
    <x v="4"/>
    <m/>
    <n v="4.8000000000000001E-2"/>
    <s v="g"/>
  </r>
  <r>
    <x v="52"/>
    <n v="351"/>
    <x v="0"/>
    <m/>
    <n v="8.0000000000000002E-3"/>
    <s v="g"/>
  </r>
  <r>
    <x v="52"/>
    <m/>
    <x v="1"/>
    <m/>
    <n v="765.79"/>
    <s v="mm2"/>
  </r>
  <r>
    <x v="52"/>
    <m/>
    <x v="2"/>
    <m/>
    <n v="763.06"/>
    <s v="mm2"/>
  </r>
  <r>
    <x v="52"/>
    <n v="351"/>
    <x v="3"/>
    <m/>
    <n v="3.5999999999999997E-2"/>
    <s v="g"/>
  </r>
  <r>
    <x v="52"/>
    <n v="351"/>
    <x v="4"/>
    <m/>
    <n v="1.4E-2"/>
    <s v="g"/>
  </r>
  <r>
    <x v="53"/>
    <n v="357"/>
    <x v="5"/>
    <m/>
    <n v="13.67"/>
    <s v="mm"/>
  </r>
  <r>
    <x v="53"/>
    <n v="413"/>
    <x v="5"/>
    <m/>
    <n v="11.88"/>
    <s v="mm"/>
  </r>
  <r>
    <x v="53"/>
    <n v="414"/>
    <x v="5"/>
    <m/>
    <n v="10.81"/>
    <s v="mm"/>
  </r>
  <r>
    <x v="53"/>
    <n v="425"/>
    <x v="5"/>
    <m/>
    <n v="11.53"/>
    <s v="mm"/>
  </r>
  <r>
    <x v="53"/>
    <n v="357"/>
    <x v="6"/>
    <m/>
    <n v="4.1399999999999997"/>
    <s v="mm"/>
  </r>
  <r>
    <x v="53"/>
    <n v="413"/>
    <x v="6"/>
    <m/>
    <n v="2.76"/>
    <s v="mm"/>
  </r>
  <r>
    <x v="53"/>
    <n v="414"/>
    <x v="6"/>
    <m/>
    <n v="2.15"/>
    <s v="mm"/>
  </r>
  <r>
    <x v="53"/>
    <n v="425"/>
    <x v="6"/>
    <m/>
    <n v="2.69"/>
    <s v="mm"/>
  </r>
  <r>
    <x v="53"/>
    <n v="357"/>
    <x v="7"/>
    <m/>
    <n v="24.84"/>
    <s v="mm"/>
  </r>
  <r>
    <x v="53"/>
    <n v="413"/>
    <x v="7"/>
    <m/>
    <n v="20.64"/>
    <s v="mm"/>
  </r>
  <r>
    <x v="53"/>
    <n v="414"/>
    <x v="7"/>
    <m/>
    <n v="19.27"/>
    <s v="mm"/>
  </r>
  <r>
    <x v="53"/>
    <n v="425"/>
    <x v="7"/>
    <m/>
    <n v="19.88"/>
    <s v="mm"/>
  </r>
  <r>
    <x v="53"/>
    <n v="413"/>
    <x v="8"/>
    <s v="ER1"/>
    <n v="1.79"/>
    <s v="mm"/>
  </r>
  <r>
    <x v="53"/>
    <n v="357"/>
    <x v="8"/>
    <s v="ER1"/>
    <n v="1.43"/>
    <s v="mm"/>
  </r>
  <r>
    <x v="53"/>
    <n v="413"/>
    <x v="8"/>
    <s v="ER2"/>
    <n v="2.88"/>
    <s v="mm"/>
  </r>
  <r>
    <x v="53"/>
    <n v="357"/>
    <x v="8"/>
    <s v="ER2"/>
    <n v="2.36"/>
    <s v="mm"/>
  </r>
  <r>
    <x v="53"/>
    <n v="413"/>
    <x v="8"/>
    <s v="ES"/>
    <n v="2.76"/>
    <s v="mm"/>
  </r>
  <r>
    <x v="53"/>
    <n v="357"/>
    <x v="8"/>
    <s v="ES"/>
    <n v="2.41"/>
    <s v="mm"/>
  </r>
  <r>
    <x v="53"/>
    <n v="357"/>
    <x v="9"/>
    <s v="Right"/>
    <n v="74.069999999999993"/>
    <s v="mm"/>
  </r>
  <r>
    <x v="53"/>
    <n v="357"/>
    <x v="9"/>
    <s v="Left"/>
    <n v="72.89"/>
    <s v="mm"/>
  </r>
  <r>
    <x v="53"/>
    <n v="413"/>
    <x v="9"/>
    <s v="Right"/>
    <n v="65.83"/>
    <s v="mm"/>
  </r>
  <r>
    <x v="53"/>
    <n v="413"/>
    <x v="9"/>
    <s v="Left"/>
    <n v="65.87"/>
    <s v="mm"/>
  </r>
  <r>
    <x v="53"/>
    <n v="414"/>
    <x v="9"/>
    <s v="Right"/>
    <n v="61.99"/>
    <s v="mm"/>
  </r>
  <r>
    <x v="53"/>
    <n v="414"/>
    <x v="9"/>
    <s v="Left"/>
    <n v="62.39"/>
    <s v="mm"/>
  </r>
  <r>
    <x v="53"/>
    <n v="425"/>
    <x v="9"/>
    <s v="Right"/>
    <n v="62.47"/>
    <s v="mm"/>
  </r>
  <r>
    <x v="53"/>
    <n v="425"/>
    <x v="9"/>
    <s v="Left"/>
    <n v="62.59"/>
    <s v="mm"/>
  </r>
  <r>
    <x v="53"/>
    <n v="357"/>
    <x v="10"/>
    <s v="Right"/>
    <n v="44.45"/>
    <s v="mm"/>
  </r>
  <r>
    <x v="53"/>
    <n v="357"/>
    <x v="10"/>
    <s v="Left"/>
    <n v="45.07"/>
    <s v="mm"/>
  </r>
  <r>
    <x v="53"/>
    <n v="413"/>
    <x v="10"/>
    <s v="Right"/>
    <n v="39.72"/>
    <s v="mm"/>
  </r>
  <r>
    <x v="53"/>
    <n v="413"/>
    <x v="10"/>
    <s v="Left"/>
    <n v="39.32"/>
    <s v="mm"/>
  </r>
  <r>
    <x v="53"/>
    <n v="414"/>
    <x v="10"/>
    <s v="Right"/>
    <n v="38.04"/>
    <s v="mm"/>
  </r>
  <r>
    <x v="53"/>
    <n v="414"/>
    <x v="10"/>
    <s v="Left"/>
    <n v="37.53"/>
    <s v="mm"/>
  </r>
  <r>
    <x v="53"/>
    <n v="425"/>
    <x v="10"/>
    <s v="Right"/>
    <n v="37.1"/>
    <s v="mm"/>
  </r>
  <r>
    <x v="53"/>
    <n v="425"/>
    <x v="10"/>
    <s v="Left"/>
    <n v="36.15"/>
    <s v="mm"/>
  </r>
  <r>
    <x v="53"/>
    <n v="357"/>
    <x v="11"/>
    <s v="Right"/>
    <n v="56.58"/>
    <s v="mm"/>
  </r>
  <r>
    <x v="53"/>
    <n v="357"/>
    <x v="11"/>
    <s v="Left"/>
    <n v="58.86"/>
    <s v="mm"/>
  </r>
  <r>
    <x v="53"/>
    <n v="413"/>
    <x v="11"/>
    <s v="Right"/>
    <n v="50.64"/>
    <s v="mm"/>
  </r>
  <r>
    <x v="53"/>
    <n v="413"/>
    <x v="11"/>
    <s v="Left"/>
    <n v="50.95"/>
    <s v="mm"/>
  </r>
  <r>
    <x v="53"/>
    <n v="414"/>
    <x v="11"/>
    <s v="Right"/>
    <n v="48.96"/>
    <s v="mm"/>
  </r>
  <r>
    <x v="53"/>
    <n v="414"/>
    <x v="11"/>
    <s v="Left"/>
    <n v="49.06"/>
    <s v="mm"/>
  </r>
  <r>
    <x v="53"/>
    <n v="425"/>
    <x v="11"/>
    <s v="Right"/>
    <n v="47.53"/>
    <s v="mm"/>
  </r>
  <r>
    <x v="53"/>
    <n v="425"/>
    <x v="11"/>
    <s v="Left"/>
    <n v="47.29"/>
    <s v="mm"/>
  </r>
  <r>
    <x v="53"/>
    <n v="357"/>
    <x v="12"/>
    <s v="Right"/>
    <n v="48.86"/>
    <s v="mm"/>
  </r>
  <r>
    <x v="53"/>
    <n v="357"/>
    <x v="12"/>
    <s v="Left"/>
    <n v="49.25"/>
    <s v="mm"/>
  </r>
  <r>
    <x v="53"/>
    <n v="413"/>
    <x v="12"/>
    <s v="Right"/>
    <n v="42.85"/>
    <s v="mm"/>
  </r>
  <r>
    <x v="53"/>
    <n v="413"/>
    <x v="12"/>
    <s v="Left"/>
    <n v="42.44"/>
    <s v="mm"/>
  </r>
  <r>
    <x v="53"/>
    <n v="414"/>
    <x v="12"/>
    <s v="Right"/>
    <n v="41.15"/>
    <s v="mm"/>
  </r>
  <r>
    <x v="53"/>
    <n v="414"/>
    <x v="12"/>
    <s v="Left"/>
    <n v="42.93"/>
    <s v="mm"/>
  </r>
  <r>
    <x v="53"/>
    <n v="425"/>
    <x v="12"/>
    <s v="Right"/>
    <n v="40.79"/>
    <s v="mm"/>
  </r>
  <r>
    <x v="53"/>
    <n v="425"/>
    <x v="12"/>
    <s v="Left"/>
    <n v="41.83"/>
    <s v="mm"/>
  </r>
  <r>
    <x v="53"/>
    <n v="357"/>
    <x v="13"/>
    <m/>
    <n v="9.69"/>
    <s v="mm"/>
  </r>
  <r>
    <x v="53"/>
    <n v="413"/>
    <x v="13"/>
    <m/>
    <n v="8.07"/>
    <s v="mm"/>
  </r>
  <r>
    <x v="53"/>
    <n v="414"/>
    <x v="13"/>
    <m/>
    <n v="7.79"/>
    <s v="mm"/>
  </r>
  <r>
    <x v="53"/>
    <n v="425"/>
    <x v="13"/>
    <m/>
    <n v="7.83"/>
    <s v="mm"/>
  </r>
  <r>
    <x v="53"/>
    <n v="357"/>
    <x v="14"/>
    <m/>
    <n v="5.52"/>
    <s v="mm"/>
  </r>
  <r>
    <x v="53"/>
    <n v="413"/>
    <x v="14"/>
    <m/>
    <n v="3.82"/>
    <s v="mm"/>
  </r>
  <r>
    <x v="53"/>
    <n v="414"/>
    <x v="14"/>
    <m/>
    <n v="3.86"/>
    <s v="mm"/>
  </r>
  <r>
    <x v="53"/>
    <n v="425"/>
    <x v="14"/>
    <m/>
    <n v="4.05"/>
    <s v="mm"/>
  </r>
  <r>
    <x v="54"/>
    <n v="351"/>
    <x v="5"/>
    <m/>
    <n v="8.01"/>
    <s v="mm"/>
  </r>
  <r>
    <x v="54"/>
    <n v="369"/>
    <x v="5"/>
    <m/>
    <n v="9.35"/>
    <s v="mm"/>
  </r>
  <r>
    <x v="54"/>
    <n v="383"/>
    <x v="5"/>
    <m/>
    <n v="9.0500000000000007"/>
    <s v="mm"/>
  </r>
  <r>
    <x v="54"/>
    <n v="433"/>
    <x v="5"/>
    <m/>
    <n v="9.75"/>
    <s v="mm"/>
  </r>
  <r>
    <x v="54"/>
    <n v="351"/>
    <x v="6"/>
    <m/>
    <n v="1.92"/>
    <s v="mm"/>
  </r>
  <r>
    <x v="54"/>
    <n v="369"/>
    <x v="6"/>
    <m/>
    <n v="2.25"/>
    <s v="mm"/>
  </r>
  <r>
    <x v="54"/>
    <n v="383"/>
    <x v="6"/>
    <m/>
    <n v="2.77"/>
    <s v="mm"/>
  </r>
  <r>
    <x v="54"/>
    <n v="433"/>
    <x v="6"/>
    <m/>
    <n v="2.58"/>
    <s v="mm"/>
  </r>
  <r>
    <x v="54"/>
    <n v="351"/>
    <x v="7"/>
    <m/>
    <n v="13.26"/>
    <s v="mm"/>
  </r>
  <r>
    <x v="54"/>
    <n v="369"/>
    <x v="7"/>
    <m/>
    <n v="15.19"/>
    <s v="mm"/>
  </r>
  <r>
    <x v="54"/>
    <n v="383"/>
    <x v="7"/>
    <m/>
    <n v="14.63"/>
    <s v="mm"/>
  </r>
  <r>
    <x v="54"/>
    <n v="433"/>
    <x v="7"/>
    <m/>
    <n v="15.53"/>
    <s v="mm"/>
  </r>
  <r>
    <x v="54"/>
    <n v="351"/>
    <x v="8"/>
    <s v="ER1"/>
    <n v="1.0900000000000001"/>
    <s v="mm"/>
  </r>
  <r>
    <x v="54"/>
    <n v="383"/>
    <x v="8"/>
    <s v="ER1"/>
    <n v="1.1299999999999999"/>
    <s v="mm"/>
  </r>
  <r>
    <x v="54"/>
    <n v="351"/>
    <x v="8"/>
    <s v="ER2"/>
    <n v="1.65"/>
    <s v="mm"/>
  </r>
  <r>
    <x v="54"/>
    <n v="383"/>
    <x v="8"/>
    <s v="ER2"/>
    <n v="1.48"/>
    <s v="mm"/>
  </r>
  <r>
    <x v="54"/>
    <n v="351"/>
    <x v="8"/>
    <s v="ES"/>
    <n v="1.6"/>
    <s v="mm"/>
  </r>
  <r>
    <x v="54"/>
    <n v="383"/>
    <x v="8"/>
    <s v="ES"/>
    <n v="1.57"/>
    <s v="mm"/>
  </r>
  <r>
    <x v="54"/>
    <n v="351"/>
    <x v="9"/>
    <s v="Right"/>
    <n v="42.08"/>
    <s v="mm"/>
  </r>
  <r>
    <x v="54"/>
    <n v="351"/>
    <x v="9"/>
    <s v="Left"/>
    <n v="42.02"/>
    <s v="mm"/>
  </r>
  <r>
    <x v="54"/>
    <n v="369"/>
    <x v="9"/>
    <s v="Right"/>
    <n v="44.38"/>
    <s v="mm"/>
  </r>
  <r>
    <x v="54"/>
    <n v="369"/>
    <x v="9"/>
    <s v="Left"/>
    <n v="44.29"/>
    <s v="mm"/>
  </r>
  <r>
    <x v="54"/>
    <n v="383"/>
    <x v="9"/>
    <s v="Right"/>
    <n v="44.03"/>
    <s v="mm"/>
  </r>
  <r>
    <x v="54"/>
    <n v="383"/>
    <x v="9"/>
    <s v="Left"/>
    <n v="43.58"/>
    <s v="mm"/>
  </r>
  <r>
    <x v="54"/>
    <n v="433"/>
    <x v="9"/>
    <s v="Right"/>
    <n v="45.57"/>
    <s v="mm"/>
  </r>
  <r>
    <x v="54"/>
    <n v="433"/>
    <x v="9"/>
    <s v="Left"/>
    <n v="45.15"/>
    <s v="mm"/>
  </r>
  <r>
    <x v="54"/>
    <n v="351"/>
    <x v="10"/>
    <s v="Right"/>
    <n v="24.37"/>
    <s v="mm"/>
  </r>
  <r>
    <x v="54"/>
    <n v="351"/>
    <x v="10"/>
    <s v="Left"/>
    <n v="24.15"/>
    <s v="mm"/>
  </r>
  <r>
    <x v="54"/>
    <n v="369"/>
    <x v="10"/>
    <s v="Right"/>
    <n v="26.56"/>
    <s v="mm"/>
  </r>
  <r>
    <x v="54"/>
    <n v="369"/>
    <x v="10"/>
    <s v="Left"/>
    <n v="27.27"/>
    <s v="mm"/>
  </r>
  <r>
    <x v="54"/>
    <n v="383"/>
    <x v="10"/>
    <s v="Right"/>
    <n v="26.4"/>
    <s v="mm"/>
  </r>
  <r>
    <x v="54"/>
    <n v="383"/>
    <x v="10"/>
    <s v="Left"/>
    <n v="26.75"/>
    <s v="mm"/>
  </r>
  <r>
    <x v="54"/>
    <n v="433"/>
    <x v="10"/>
    <s v="Right"/>
    <n v="27.38"/>
    <s v="mm"/>
  </r>
  <r>
    <x v="54"/>
    <n v="433"/>
    <x v="10"/>
    <s v="Left"/>
    <n v="27.79"/>
    <s v="mm"/>
  </r>
  <r>
    <x v="54"/>
    <n v="351"/>
    <x v="11"/>
    <s v="Right"/>
    <n v="32.909999999999997"/>
    <s v="mm"/>
  </r>
  <r>
    <x v="54"/>
    <n v="351"/>
    <x v="11"/>
    <s v="Left"/>
    <n v="32.520000000000003"/>
    <s v="mm"/>
  </r>
  <r>
    <x v="54"/>
    <n v="369"/>
    <x v="11"/>
    <s v="Right"/>
    <n v="33.54"/>
    <s v="mm"/>
  </r>
  <r>
    <x v="54"/>
    <n v="369"/>
    <x v="11"/>
    <s v="Left"/>
    <n v="34.57"/>
    <s v="mm"/>
  </r>
  <r>
    <x v="54"/>
    <n v="383"/>
    <x v="11"/>
    <s v="Right"/>
    <n v="34.65"/>
    <s v="mm"/>
  </r>
  <r>
    <x v="54"/>
    <n v="383"/>
    <x v="11"/>
    <s v="Left"/>
    <n v="34.58"/>
    <s v="mm"/>
  </r>
  <r>
    <x v="54"/>
    <n v="433"/>
    <x v="11"/>
    <s v="Right"/>
    <n v="35.729999999999997"/>
    <s v="mm"/>
  </r>
  <r>
    <x v="54"/>
    <n v="433"/>
    <x v="11"/>
    <s v="Left"/>
    <n v="36.03"/>
    <s v="mm"/>
  </r>
  <r>
    <x v="54"/>
    <n v="351"/>
    <x v="12"/>
    <s v="Right"/>
    <n v="26.59"/>
    <s v="mm"/>
  </r>
  <r>
    <x v="54"/>
    <n v="351"/>
    <x v="12"/>
    <s v="Left"/>
    <n v="27.7"/>
    <s v="mm"/>
  </r>
  <r>
    <x v="54"/>
    <n v="369"/>
    <x v="12"/>
    <s v="Right"/>
    <n v="29.13"/>
    <s v="mm"/>
  </r>
  <r>
    <x v="54"/>
    <n v="369"/>
    <x v="12"/>
    <s v="Left"/>
    <n v="29.94"/>
    <s v="mm"/>
  </r>
  <r>
    <x v="54"/>
    <n v="383"/>
    <x v="12"/>
    <s v="Right"/>
    <n v="29.13"/>
    <s v="mm"/>
  </r>
  <r>
    <x v="54"/>
    <n v="383"/>
    <x v="12"/>
    <s v="Left"/>
    <n v="29.67"/>
    <s v="mm"/>
  </r>
  <r>
    <x v="54"/>
    <n v="433"/>
    <x v="12"/>
    <s v="Right"/>
    <n v="29.04"/>
    <s v="mm"/>
  </r>
  <r>
    <x v="54"/>
    <n v="433"/>
    <x v="12"/>
    <s v="Left"/>
    <n v="30.47"/>
    <s v="mm"/>
  </r>
  <r>
    <x v="54"/>
    <n v="351"/>
    <x v="13"/>
    <m/>
    <n v="4.5599999999999996"/>
    <s v="mm"/>
  </r>
  <r>
    <x v="54"/>
    <n v="369"/>
    <x v="13"/>
    <m/>
    <n v="5.53"/>
    <s v="mm"/>
  </r>
  <r>
    <x v="54"/>
    <n v="383"/>
    <x v="13"/>
    <m/>
    <n v="5.68"/>
    <s v="mm"/>
  </r>
  <r>
    <x v="54"/>
    <n v="433"/>
    <x v="13"/>
    <m/>
    <n v="5.68"/>
    <s v="mm"/>
  </r>
  <r>
    <x v="54"/>
    <n v="351"/>
    <x v="14"/>
    <m/>
    <n v="2.29"/>
    <s v="mm"/>
  </r>
  <r>
    <x v="54"/>
    <n v="369"/>
    <x v="14"/>
    <m/>
    <n v="3.26"/>
    <s v="mm"/>
  </r>
  <r>
    <x v="54"/>
    <n v="383"/>
    <x v="14"/>
    <m/>
    <n v="2.97"/>
    <s v="mm"/>
  </r>
  <r>
    <x v="54"/>
    <n v="433"/>
    <x v="14"/>
    <m/>
    <n v="3"/>
    <s v="mm"/>
  </r>
  <r>
    <x v="55"/>
    <n v="169"/>
    <x v="0"/>
    <m/>
    <n v="1.7000000000000001E-2"/>
    <s v="g"/>
  </r>
  <r>
    <x v="55"/>
    <m/>
    <x v="1"/>
    <m/>
    <n v="420.79"/>
    <s v="mm2"/>
  </r>
  <r>
    <x v="55"/>
    <m/>
    <x v="2"/>
    <m/>
    <n v="462.15"/>
    <s v="mm2"/>
  </r>
  <r>
    <x v="55"/>
    <n v="169"/>
    <x v="3"/>
    <m/>
    <n v="4.4999999999999998E-2"/>
    <s v="g"/>
  </r>
  <r>
    <x v="55"/>
    <n v="169"/>
    <x v="4"/>
    <m/>
    <n v="1.9E-2"/>
    <s v="g"/>
  </r>
  <r>
    <x v="56"/>
    <n v="169"/>
    <x v="5"/>
    <m/>
    <n v="9.6999999999999993"/>
    <s v="mm"/>
  </r>
  <r>
    <x v="56"/>
    <n v="180"/>
    <x v="5"/>
    <m/>
    <n v="8.41"/>
    <s v="mm"/>
  </r>
  <r>
    <x v="56"/>
    <n v="169"/>
    <x v="6"/>
    <m/>
    <n v="2.33"/>
    <s v="mm"/>
  </r>
  <r>
    <x v="56"/>
    <n v="180"/>
    <x v="6"/>
    <m/>
    <n v="2.69"/>
    <s v="mm"/>
  </r>
  <r>
    <x v="56"/>
    <n v="169"/>
    <x v="7"/>
    <m/>
    <n v="14.9"/>
    <s v="mm"/>
  </r>
  <r>
    <x v="56"/>
    <n v="180"/>
    <x v="7"/>
    <m/>
    <n v="14.92"/>
    <s v="mm"/>
  </r>
  <r>
    <x v="56"/>
    <n v="180"/>
    <x v="8"/>
    <s v="ER1"/>
    <n v="1.1299999999999999"/>
    <s v="mm"/>
  </r>
  <r>
    <x v="56"/>
    <n v="180"/>
    <x v="8"/>
    <s v="ER2"/>
    <n v="1.73"/>
    <s v="mm"/>
  </r>
  <r>
    <x v="56"/>
    <n v="180"/>
    <x v="8"/>
    <s v="ES"/>
    <n v="1.66"/>
    <s v="mm"/>
  </r>
  <r>
    <x v="56"/>
    <n v="169"/>
    <x v="9"/>
    <s v="Right"/>
    <n v="28.31"/>
    <s v="mm"/>
  </r>
  <r>
    <x v="56"/>
    <n v="169"/>
    <x v="9"/>
    <s v="Left"/>
    <n v="28.21"/>
    <s v="mm"/>
  </r>
  <r>
    <x v="56"/>
    <n v="180"/>
    <x v="9"/>
    <s v="Right"/>
    <n v="30.65"/>
    <s v="mm"/>
  </r>
  <r>
    <x v="56"/>
    <n v="180"/>
    <x v="9"/>
    <s v="Left"/>
    <n v="30.86"/>
    <s v="mm"/>
  </r>
  <r>
    <x v="56"/>
    <n v="169"/>
    <x v="10"/>
    <s v="Right"/>
    <n v="19.14"/>
    <s v="mm"/>
  </r>
  <r>
    <x v="56"/>
    <n v="169"/>
    <x v="10"/>
    <s v="Left"/>
    <n v="19.47"/>
    <s v="mm"/>
  </r>
  <r>
    <x v="56"/>
    <n v="180"/>
    <x v="10"/>
    <s v="Right"/>
    <n v="21.94"/>
    <s v="mm"/>
  </r>
  <r>
    <x v="56"/>
    <n v="180"/>
    <x v="10"/>
    <s v="Left"/>
    <n v="21.94"/>
    <s v="mm"/>
  </r>
  <r>
    <x v="56"/>
    <n v="169"/>
    <x v="11"/>
    <s v="Right"/>
    <n v="24.91"/>
    <s v="mm"/>
  </r>
  <r>
    <x v="56"/>
    <n v="169"/>
    <x v="11"/>
    <s v="Left"/>
    <n v="24.31"/>
    <s v="mm"/>
  </r>
  <r>
    <x v="56"/>
    <n v="180"/>
    <x v="11"/>
    <s v="Right"/>
    <n v="28.37"/>
    <s v="mm"/>
  </r>
  <r>
    <x v="56"/>
    <n v="180"/>
    <x v="11"/>
    <s v="Left"/>
    <n v="28.96"/>
    <s v="mm"/>
  </r>
  <r>
    <x v="56"/>
    <n v="169"/>
    <x v="12"/>
    <s v="Right"/>
    <n v="20.28"/>
    <s v="mm"/>
  </r>
  <r>
    <x v="56"/>
    <n v="169"/>
    <x v="12"/>
    <s v="Left"/>
    <n v="21.2"/>
    <s v="mm"/>
  </r>
  <r>
    <x v="56"/>
    <n v="180"/>
    <x v="12"/>
    <s v="Right"/>
    <n v="24.42"/>
    <s v="mm"/>
  </r>
  <r>
    <x v="56"/>
    <n v="180"/>
    <x v="12"/>
    <s v="Left"/>
    <n v="24.06"/>
    <s v="mm"/>
  </r>
  <r>
    <x v="56"/>
    <n v="169"/>
    <x v="13"/>
    <m/>
    <n v="6.18"/>
    <s v="mm"/>
  </r>
  <r>
    <x v="56"/>
    <n v="180"/>
    <x v="13"/>
    <m/>
    <n v="6.12"/>
    <s v="mm"/>
  </r>
  <r>
    <x v="56"/>
    <n v="169"/>
    <x v="14"/>
    <m/>
    <n v="2.46"/>
    <s v="mm"/>
  </r>
  <r>
    <x v="56"/>
    <n v="180"/>
    <x v="14"/>
    <m/>
    <n v="3.62"/>
    <s v="mm"/>
  </r>
  <r>
    <x v="57"/>
    <n v="275"/>
    <x v="0"/>
    <m/>
    <n v="2.5000000000000001E-2"/>
    <s v="g"/>
  </r>
  <r>
    <x v="57"/>
    <m/>
    <x v="1"/>
    <m/>
    <n v="762.48"/>
    <s v="mm2"/>
  </r>
  <r>
    <x v="57"/>
    <m/>
    <x v="2"/>
    <m/>
    <n v="821.9"/>
    <s v="mm2"/>
  </r>
  <r>
    <x v="57"/>
    <n v="275"/>
    <x v="3"/>
    <m/>
    <n v="7.8E-2"/>
    <s v="g"/>
  </r>
  <r>
    <x v="57"/>
    <n v="275"/>
    <x v="4"/>
    <m/>
    <n v="2.7E-2"/>
    <s v="g"/>
  </r>
  <r>
    <x v="58"/>
    <n v="267"/>
    <x v="5"/>
    <m/>
    <n v="12.4"/>
    <s v="mm"/>
  </r>
  <r>
    <x v="58"/>
    <n v="275"/>
    <x v="5"/>
    <m/>
    <n v="12.6"/>
    <s v="mm"/>
  </r>
  <r>
    <x v="58"/>
    <n v="283"/>
    <x v="5"/>
    <m/>
    <n v="9.9600000000000009"/>
    <s v="mm"/>
  </r>
  <r>
    <x v="58"/>
    <n v="418"/>
    <x v="5"/>
    <m/>
    <n v="13.7"/>
    <s v="mm"/>
  </r>
  <r>
    <x v="58"/>
    <n v="267"/>
    <x v="6"/>
    <m/>
    <n v="1.54"/>
    <s v="mm"/>
  </r>
  <r>
    <x v="58"/>
    <n v="275"/>
    <x v="6"/>
    <m/>
    <n v="1.99"/>
    <s v="mm"/>
  </r>
  <r>
    <x v="58"/>
    <n v="283"/>
    <x v="6"/>
    <m/>
    <n v="1.93"/>
    <s v="mm"/>
  </r>
  <r>
    <x v="58"/>
    <n v="418"/>
    <x v="6"/>
    <m/>
    <n v="2.81"/>
    <s v="mm"/>
  </r>
  <r>
    <x v="58"/>
    <n v="267"/>
    <x v="7"/>
    <m/>
    <n v="19.88"/>
    <s v="mm"/>
  </r>
  <r>
    <x v="58"/>
    <n v="275"/>
    <x v="7"/>
    <m/>
    <n v="19.77"/>
    <s v="mm"/>
  </r>
  <r>
    <x v="58"/>
    <n v="283"/>
    <x v="7"/>
    <m/>
    <n v="16.57"/>
    <s v="mm"/>
  </r>
  <r>
    <x v="58"/>
    <n v="418"/>
    <x v="7"/>
    <m/>
    <n v="21.5"/>
    <s v="mm"/>
  </r>
  <r>
    <x v="58"/>
    <n v="418"/>
    <x v="8"/>
    <s v="ER1"/>
    <n v="1.49"/>
    <s v="mm"/>
  </r>
  <r>
    <x v="58"/>
    <n v="283"/>
    <x v="8"/>
    <s v="ER1"/>
    <n v="1.3"/>
    <s v="mm"/>
  </r>
  <r>
    <x v="58"/>
    <n v="418"/>
    <x v="8"/>
    <s v="ER2"/>
    <n v="2.19"/>
    <s v="mm"/>
  </r>
  <r>
    <x v="58"/>
    <n v="283"/>
    <x v="8"/>
    <s v="ER2"/>
    <n v="2.37"/>
    <s v="mm"/>
  </r>
  <r>
    <x v="58"/>
    <n v="418"/>
    <x v="8"/>
    <s v="ES"/>
    <n v="2.17"/>
    <s v="mm"/>
  </r>
  <r>
    <x v="58"/>
    <n v="283"/>
    <x v="8"/>
    <s v="ES"/>
    <n v="2.31"/>
    <s v="mm"/>
  </r>
  <r>
    <x v="58"/>
    <n v="267"/>
    <x v="9"/>
    <s v="Right"/>
    <n v="37.79"/>
    <s v="mm"/>
  </r>
  <r>
    <x v="58"/>
    <n v="267"/>
    <x v="9"/>
    <s v="Left"/>
    <n v="37.67"/>
    <s v="mm"/>
  </r>
  <r>
    <x v="58"/>
    <n v="275"/>
    <x v="9"/>
    <s v="Right"/>
    <n v="38.06"/>
    <s v="mm"/>
  </r>
  <r>
    <x v="58"/>
    <n v="275"/>
    <x v="9"/>
    <s v="Left"/>
    <n v="38.56"/>
    <s v="mm"/>
  </r>
  <r>
    <x v="58"/>
    <n v="283"/>
    <x v="9"/>
    <s v="Right"/>
    <n v="39.520000000000003"/>
    <s v="mm"/>
  </r>
  <r>
    <x v="58"/>
    <n v="283"/>
    <x v="9"/>
    <s v="Left"/>
    <n v="38.909999999999997"/>
    <s v="mm"/>
  </r>
  <r>
    <x v="58"/>
    <n v="418"/>
    <x v="9"/>
    <s v="Right"/>
    <n v="42.64"/>
    <s v="mm"/>
  </r>
  <r>
    <x v="58"/>
    <n v="418"/>
    <x v="9"/>
    <s v="Left"/>
    <n v="41.89"/>
    <s v="mm"/>
  </r>
  <r>
    <x v="58"/>
    <n v="267"/>
    <x v="10"/>
    <s v="Right"/>
    <n v="26.83"/>
    <s v="mm"/>
  </r>
  <r>
    <x v="58"/>
    <n v="267"/>
    <x v="10"/>
    <s v="Left"/>
    <n v="26.27"/>
    <s v="mm"/>
  </r>
  <r>
    <x v="58"/>
    <n v="275"/>
    <x v="10"/>
    <s v="Right"/>
    <n v="25.91"/>
    <s v="mm"/>
  </r>
  <r>
    <x v="58"/>
    <n v="275"/>
    <x v="10"/>
    <s v="Left"/>
    <n v="25.91"/>
    <s v="mm"/>
  </r>
  <r>
    <x v="58"/>
    <n v="283"/>
    <x v="10"/>
    <s v="Right"/>
    <n v="26.22"/>
    <s v="mm"/>
  </r>
  <r>
    <x v="58"/>
    <n v="283"/>
    <x v="10"/>
    <s v="Left"/>
    <n v="25.8"/>
    <s v="mm"/>
  </r>
  <r>
    <x v="58"/>
    <n v="418"/>
    <x v="10"/>
    <s v="Right"/>
    <n v="28.2"/>
    <s v="mm"/>
  </r>
  <r>
    <x v="58"/>
    <n v="418"/>
    <x v="10"/>
    <s v="Left"/>
    <n v="28.21"/>
    <s v="mm"/>
  </r>
  <r>
    <x v="58"/>
    <n v="267"/>
    <x v="11"/>
    <s v="Right"/>
    <n v="33.4"/>
    <s v="mm"/>
  </r>
  <r>
    <x v="58"/>
    <n v="267"/>
    <x v="11"/>
    <s v="Left"/>
    <n v="33.07"/>
    <s v="mm"/>
  </r>
  <r>
    <x v="58"/>
    <n v="275"/>
    <x v="11"/>
    <s v="Right"/>
    <n v="34.46"/>
    <s v="mm"/>
  </r>
  <r>
    <x v="58"/>
    <n v="275"/>
    <x v="11"/>
    <s v="Left"/>
    <n v="33.28"/>
    <s v="mm"/>
  </r>
  <r>
    <x v="58"/>
    <n v="283"/>
    <x v="11"/>
    <s v="Right"/>
    <n v="34.81"/>
    <s v="mm"/>
  </r>
  <r>
    <x v="58"/>
    <n v="283"/>
    <x v="11"/>
    <s v="Left"/>
    <n v="34.659999999999997"/>
    <s v="mm"/>
  </r>
  <r>
    <x v="58"/>
    <n v="418"/>
    <x v="11"/>
    <s v="Right"/>
    <n v="37.979999999999997"/>
    <s v="mm"/>
  </r>
  <r>
    <x v="58"/>
    <n v="418"/>
    <x v="11"/>
    <s v="Left"/>
    <n v="37.89"/>
    <s v="mm"/>
  </r>
  <r>
    <x v="58"/>
    <n v="267"/>
    <x v="12"/>
    <s v="Right"/>
    <n v="29.43"/>
    <s v="mm"/>
  </r>
  <r>
    <x v="58"/>
    <n v="267"/>
    <x v="12"/>
    <s v="Left"/>
    <n v="29.26"/>
    <s v="mm"/>
  </r>
  <r>
    <x v="58"/>
    <n v="275"/>
    <x v="12"/>
    <s v="Right"/>
    <n v="29.09"/>
    <s v="mm"/>
  </r>
  <r>
    <x v="58"/>
    <n v="275"/>
    <x v="12"/>
    <s v="Left"/>
    <n v="28.44"/>
    <s v="mm"/>
  </r>
  <r>
    <x v="58"/>
    <n v="283"/>
    <x v="12"/>
    <s v="Right"/>
    <n v="29.8"/>
    <s v="mm"/>
  </r>
  <r>
    <x v="58"/>
    <n v="283"/>
    <x v="12"/>
    <s v="Left"/>
    <n v="29.25"/>
    <s v="mm"/>
  </r>
  <r>
    <x v="58"/>
    <n v="418"/>
    <x v="12"/>
    <s v="Right"/>
    <n v="31.98"/>
    <s v="mm"/>
  </r>
  <r>
    <x v="58"/>
    <n v="418"/>
    <x v="12"/>
    <s v="Left"/>
    <n v="31.96"/>
    <s v="mm"/>
  </r>
  <r>
    <x v="58"/>
    <n v="267"/>
    <x v="13"/>
    <m/>
    <n v="6.03"/>
    <s v="mm"/>
  </r>
  <r>
    <x v="58"/>
    <n v="275"/>
    <x v="13"/>
    <m/>
    <n v="5.45"/>
    <s v="mm"/>
  </r>
  <r>
    <x v="58"/>
    <n v="283"/>
    <x v="13"/>
    <m/>
    <n v="6.29"/>
    <s v="mm"/>
  </r>
  <r>
    <x v="58"/>
    <n v="418"/>
    <x v="13"/>
    <m/>
    <n v="6.7"/>
    <s v="mm"/>
  </r>
  <r>
    <x v="58"/>
    <n v="267"/>
    <x v="14"/>
    <m/>
    <n v="2.82"/>
    <s v="mm"/>
  </r>
  <r>
    <x v="58"/>
    <n v="275"/>
    <x v="14"/>
    <m/>
    <n v="3.15"/>
    <s v="mm"/>
  </r>
  <r>
    <x v="58"/>
    <n v="283"/>
    <x v="14"/>
    <m/>
    <n v="3.16"/>
    <s v="mm"/>
  </r>
  <r>
    <x v="58"/>
    <n v="418"/>
    <x v="14"/>
    <m/>
    <n v="3.85"/>
    <s v="mm"/>
  </r>
  <r>
    <x v="59"/>
    <n v="476"/>
    <x v="0"/>
    <m/>
    <n v="6.5000000000000002E-2"/>
    <s v="g"/>
  </r>
  <r>
    <x v="59"/>
    <m/>
    <x v="1"/>
    <m/>
    <n v="1176.06"/>
    <s v="mm2"/>
  </r>
  <r>
    <x v="59"/>
    <m/>
    <x v="2"/>
    <m/>
    <n v="1102.1300000000001"/>
    <s v="mm2"/>
  </r>
  <r>
    <x v="59"/>
    <n v="476"/>
    <x v="3"/>
    <m/>
    <n v="0.38900000000000001"/>
    <s v="g"/>
  </r>
  <r>
    <x v="59"/>
    <n v="476"/>
    <x v="4"/>
    <m/>
    <n v="0.23300000000000001"/>
    <s v="g"/>
  </r>
  <r>
    <x v="60"/>
    <n v="372"/>
    <x v="5"/>
    <m/>
    <n v="19.399999999999999"/>
    <s v="mm"/>
  </r>
  <r>
    <x v="60"/>
    <n v="476"/>
    <x v="5"/>
    <m/>
    <n v="15.41"/>
    <s v="mm"/>
  </r>
  <r>
    <x v="60"/>
    <n v="372"/>
    <x v="6"/>
    <m/>
    <n v="5.49"/>
    <s v="mm"/>
  </r>
  <r>
    <x v="60"/>
    <n v="476"/>
    <x v="6"/>
    <m/>
    <n v="3.77"/>
    <s v="mm"/>
  </r>
  <r>
    <x v="60"/>
    <n v="372"/>
    <x v="7"/>
    <m/>
    <n v="33.299999999999997"/>
    <s v="mm"/>
  </r>
  <r>
    <x v="60"/>
    <n v="476"/>
    <x v="7"/>
    <m/>
    <n v="30.76"/>
    <s v="mm"/>
  </r>
  <r>
    <x v="60"/>
    <n v="476"/>
    <x v="8"/>
    <s v="ER1"/>
    <n v="2.4"/>
    <s v="mm"/>
  </r>
  <r>
    <x v="60"/>
    <n v="372"/>
    <x v="8"/>
    <s v="ER1"/>
    <n v="1.9"/>
    <s v="mm"/>
  </r>
  <r>
    <x v="60"/>
    <n v="476"/>
    <x v="8"/>
    <s v="ER2"/>
    <n v="3.1"/>
    <s v="mm"/>
  </r>
  <r>
    <x v="60"/>
    <n v="372"/>
    <x v="8"/>
    <s v="ER2"/>
    <n v="3.04"/>
    <s v="mm"/>
  </r>
  <r>
    <x v="60"/>
    <n v="476"/>
    <x v="8"/>
    <s v="ES"/>
    <n v="3.16"/>
    <s v="mm"/>
  </r>
  <r>
    <x v="60"/>
    <n v="372"/>
    <x v="8"/>
    <s v="ES"/>
    <n v="3.24"/>
    <s v="mm"/>
  </r>
  <r>
    <x v="60"/>
    <n v="372"/>
    <x v="9"/>
    <s v="Right"/>
    <n v="56.94"/>
    <s v="mm"/>
  </r>
  <r>
    <x v="60"/>
    <n v="372"/>
    <x v="9"/>
    <s v="Left"/>
    <n v="56.11"/>
    <s v="mm"/>
  </r>
  <r>
    <x v="60"/>
    <n v="476"/>
    <x v="9"/>
    <s v="Right"/>
    <n v="48.26"/>
    <s v="mm"/>
  </r>
  <r>
    <x v="60"/>
    <n v="476"/>
    <x v="9"/>
    <s v="Left"/>
    <n v="48"/>
    <s v="mm"/>
  </r>
  <r>
    <x v="60"/>
    <n v="372"/>
    <x v="10"/>
    <s v="Right"/>
    <n v="39.950000000000003"/>
    <s v="mm"/>
  </r>
  <r>
    <x v="60"/>
    <n v="372"/>
    <x v="10"/>
    <s v="Left"/>
    <n v="40.299999999999997"/>
    <s v="mm"/>
  </r>
  <r>
    <x v="60"/>
    <n v="476"/>
    <x v="10"/>
    <s v="Right"/>
    <n v="36.119999999999997"/>
    <s v="mm"/>
  </r>
  <r>
    <x v="60"/>
    <n v="476"/>
    <x v="10"/>
    <s v="Left"/>
    <n v="35.520000000000003"/>
    <s v="mm"/>
  </r>
  <r>
    <x v="60"/>
    <n v="372"/>
    <x v="11"/>
    <s v="Right"/>
    <n v="49.37"/>
    <s v="mm"/>
  </r>
  <r>
    <x v="60"/>
    <n v="372"/>
    <x v="11"/>
    <s v="Left"/>
    <n v="48.9"/>
    <s v="mm"/>
  </r>
  <r>
    <x v="60"/>
    <n v="476"/>
    <x v="11"/>
    <s v="Right"/>
    <n v="35.5"/>
    <s v="mm"/>
  </r>
  <r>
    <x v="60"/>
    <n v="476"/>
    <x v="11"/>
    <s v="Left"/>
    <n v="36.270000000000003"/>
    <s v="mm"/>
  </r>
  <r>
    <x v="60"/>
    <n v="372"/>
    <x v="12"/>
    <s v="Right"/>
    <n v="42.75"/>
    <s v="mm"/>
  </r>
  <r>
    <x v="60"/>
    <n v="372"/>
    <x v="12"/>
    <s v="Left"/>
    <n v="41.98"/>
    <s v="mm"/>
  </r>
  <r>
    <x v="60"/>
    <n v="476"/>
    <x v="12"/>
    <s v="Right"/>
    <n v="33.97"/>
    <s v="mm"/>
  </r>
  <r>
    <x v="60"/>
    <n v="476"/>
    <x v="12"/>
    <s v="Left"/>
    <n v="33.97"/>
    <s v="mm"/>
  </r>
  <r>
    <x v="60"/>
    <n v="372"/>
    <x v="13"/>
    <m/>
    <n v="12.67"/>
    <s v="mm"/>
  </r>
  <r>
    <x v="60"/>
    <n v="476"/>
    <x v="13"/>
    <m/>
    <n v="12.22"/>
    <s v="mm"/>
  </r>
  <r>
    <x v="60"/>
    <n v="372"/>
    <x v="14"/>
    <m/>
    <n v="5.16"/>
    <s v="mm"/>
  </r>
  <r>
    <x v="60"/>
    <n v="476"/>
    <x v="14"/>
    <m/>
    <n v="6.96"/>
    <s v="mm"/>
  </r>
  <r>
    <x v="61"/>
    <n v="35"/>
    <x v="0"/>
    <m/>
    <n v="2E-3"/>
    <s v="g"/>
  </r>
  <r>
    <x v="61"/>
    <m/>
    <x v="1"/>
    <m/>
    <n v="214.97"/>
    <s v="mm2"/>
  </r>
  <r>
    <x v="61"/>
    <m/>
    <x v="2"/>
    <m/>
    <n v="214.26"/>
    <s v="mm2"/>
  </r>
  <r>
    <x v="61"/>
    <n v="35"/>
    <x v="3"/>
    <m/>
    <n v="0.01"/>
    <s v="g"/>
  </r>
  <r>
    <x v="61"/>
    <n v="35"/>
    <x v="4"/>
    <m/>
    <n v="5.0000000000000001E-3"/>
    <s v="g"/>
  </r>
  <r>
    <x v="62"/>
    <n v="35"/>
    <x v="5"/>
    <m/>
    <n v="7.46"/>
    <s v="mm"/>
  </r>
  <r>
    <x v="62"/>
    <n v="181"/>
    <x v="5"/>
    <m/>
    <n v="6.86"/>
    <s v="mm"/>
  </r>
  <r>
    <x v="62"/>
    <n v="464"/>
    <x v="5"/>
    <m/>
    <n v="6.93"/>
    <s v="mm"/>
  </r>
  <r>
    <x v="62"/>
    <n v="466"/>
    <x v="5"/>
    <m/>
    <n v="5.92"/>
    <s v="mm"/>
  </r>
  <r>
    <x v="62"/>
    <n v="35"/>
    <x v="6"/>
    <m/>
    <n v="0.85"/>
    <s v="mm"/>
  </r>
  <r>
    <x v="62"/>
    <n v="181"/>
    <x v="6"/>
    <m/>
    <n v="0.96"/>
    <s v="mm"/>
  </r>
  <r>
    <x v="62"/>
    <n v="464"/>
    <x v="6"/>
    <m/>
    <n v="0.67"/>
    <s v="mm"/>
  </r>
  <r>
    <x v="62"/>
    <n v="466"/>
    <x v="6"/>
    <m/>
    <n v="1.19"/>
    <s v="mm"/>
  </r>
  <r>
    <x v="62"/>
    <n v="35"/>
    <x v="7"/>
    <m/>
    <n v="11.11"/>
    <s v="mm"/>
  </r>
  <r>
    <x v="62"/>
    <n v="181"/>
    <x v="7"/>
    <m/>
    <n v="10.39"/>
    <s v="mm"/>
  </r>
  <r>
    <x v="62"/>
    <n v="464"/>
    <x v="7"/>
    <m/>
    <n v="11.4"/>
    <s v="mm"/>
  </r>
  <r>
    <x v="62"/>
    <n v="466"/>
    <x v="7"/>
    <m/>
    <n v="10.220000000000001"/>
    <s v="mm"/>
  </r>
  <r>
    <x v="62"/>
    <n v="464"/>
    <x v="8"/>
    <s v="ER1"/>
    <n v="0.95"/>
    <s v="mm"/>
  </r>
  <r>
    <x v="62"/>
    <n v="466"/>
    <x v="8"/>
    <s v="ER1"/>
    <n v="0.84"/>
    <s v="mm"/>
  </r>
  <r>
    <x v="62"/>
    <n v="464"/>
    <x v="8"/>
    <s v="ER2"/>
    <n v="1.5"/>
    <s v="mm"/>
  </r>
  <r>
    <x v="62"/>
    <n v="466"/>
    <x v="8"/>
    <s v="ER2"/>
    <n v="1.3"/>
    <s v="mm"/>
  </r>
  <r>
    <x v="62"/>
    <n v="464"/>
    <x v="8"/>
    <s v="ES"/>
    <n v="1.5"/>
    <s v="mm"/>
  </r>
  <r>
    <x v="62"/>
    <n v="466"/>
    <x v="8"/>
    <s v="ES"/>
    <n v="1.3"/>
    <s v="mm"/>
  </r>
  <r>
    <x v="62"/>
    <n v="35"/>
    <x v="9"/>
    <s v="Right"/>
    <n v="18.170000000000002"/>
    <s v="mm"/>
  </r>
  <r>
    <x v="62"/>
    <n v="35"/>
    <x v="9"/>
    <s v="Left"/>
    <n v="18.190000000000001"/>
    <s v="mm"/>
  </r>
  <r>
    <x v="62"/>
    <n v="181"/>
    <x v="9"/>
    <s v="Right"/>
    <n v="21.84"/>
    <s v="mm"/>
  </r>
  <r>
    <x v="62"/>
    <n v="181"/>
    <x v="9"/>
    <s v="Left"/>
    <n v="21.38"/>
    <s v="mm"/>
  </r>
  <r>
    <x v="62"/>
    <n v="464"/>
    <x v="9"/>
    <s v="Right"/>
    <n v="21.53"/>
    <s v="mm"/>
  </r>
  <r>
    <x v="62"/>
    <n v="464"/>
    <x v="9"/>
    <s v="Left"/>
    <n v="20.49"/>
    <s v="mm"/>
  </r>
  <r>
    <x v="62"/>
    <n v="466"/>
    <x v="9"/>
    <s v="Right"/>
    <n v="21.05"/>
    <s v="mm"/>
  </r>
  <r>
    <x v="62"/>
    <n v="466"/>
    <x v="9"/>
    <s v="Left"/>
    <n v="21.38"/>
    <s v="mm"/>
  </r>
  <r>
    <x v="62"/>
    <n v="35"/>
    <x v="10"/>
    <s v="Right"/>
    <n v="12.1"/>
    <s v="mm"/>
  </r>
  <r>
    <x v="62"/>
    <n v="35"/>
    <x v="10"/>
    <s v="Left"/>
    <n v="12.14"/>
    <s v="mm"/>
  </r>
  <r>
    <x v="62"/>
    <n v="181"/>
    <x v="10"/>
    <s v="Right"/>
    <n v="13.13"/>
    <s v="mm"/>
  </r>
  <r>
    <x v="62"/>
    <n v="181"/>
    <x v="10"/>
    <s v="Left"/>
    <n v="13.58"/>
    <s v="mm"/>
  </r>
  <r>
    <x v="62"/>
    <n v="464"/>
    <x v="10"/>
    <s v="Right"/>
    <n v="13.18"/>
    <s v="mm"/>
  </r>
  <r>
    <x v="62"/>
    <n v="464"/>
    <x v="10"/>
    <s v="Left"/>
    <n v="13.4"/>
    <s v="mm"/>
  </r>
  <r>
    <x v="62"/>
    <n v="466"/>
    <x v="10"/>
    <s v="Right"/>
    <n v="13.21"/>
    <s v="mm"/>
  </r>
  <r>
    <x v="62"/>
    <n v="466"/>
    <x v="10"/>
    <s v="Left"/>
    <n v="13.79"/>
    <s v="mm"/>
  </r>
  <r>
    <x v="62"/>
    <n v="35"/>
    <x v="11"/>
    <s v="Right"/>
    <n v="15.46"/>
    <s v="mm"/>
  </r>
  <r>
    <x v="62"/>
    <n v="35"/>
    <x v="11"/>
    <s v="Left"/>
    <n v="15.47"/>
    <s v="mm"/>
  </r>
  <r>
    <x v="62"/>
    <n v="181"/>
    <x v="11"/>
    <s v="Right"/>
    <n v="17.649999999999999"/>
    <s v="mm"/>
  </r>
  <r>
    <x v="62"/>
    <n v="181"/>
    <x v="11"/>
    <s v="Left"/>
    <n v="17.12"/>
    <s v="mm"/>
  </r>
  <r>
    <x v="62"/>
    <n v="464"/>
    <x v="11"/>
    <s v="Right"/>
    <n v="16.37"/>
    <s v="mm"/>
  </r>
  <r>
    <x v="62"/>
    <n v="464"/>
    <x v="11"/>
    <s v="Left"/>
    <n v="16.91"/>
    <s v="mm"/>
  </r>
  <r>
    <x v="62"/>
    <n v="466"/>
    <x v="11"/>
    <s v="Right"/>
    <n v="17.350000000000001"/>
    <s v="mm"/>
  </r>
  <r>
    <x v="62"/>
    <n v="466"/>
    <x v="11"/>
    <s v="Left"/>
    <n v="17.170000000000002"/>
    <s v="mm"/>
  </r>
  <r>
    <x v="62"/>
    <n v="35"/>
    <x v="12"/>
    <s v="Right"/>
    <n v="12.55"/>
    <s v="mm"/>
  </r>
  <r>
    <x v="62"/>
    <n v="35"/>
    <x v="12"/>
    <s v="Left"/>
    <n v="12.88"/>
    <s v="mm"/>
  </r>
  <r>
    <x v="62"/>
    <n v="181"/>
    <x v="12"/>
    <s v="Right"/>
    <n v="14.62"/>
    <s v="mm"/>
  </r>
  <r>
    <x v="62"/>
    <n v="181"/>
    <x v="12"/>
    <s v="Left"/>
    <n v="14.61"/>
    <s v="mm"/>
  </r>
  <r>
    <x v="62"/>
    <n v="464"/>
    <x v="12"/>
    <s v="Right"/>
    <n v="13.89"/>
    <s v="mm"/>
  </r>
  <r>
    <x v="62"/>
    <n v="464"/>
    <x v="12"/>
    <s v="Left"/>
    <n v="14.1"/>
    <s v="mm"/>
  </r>
  <r>
    <x v="62"/>
    <n v="466"/>
    <x v="12"/>
    <s v="Right"/>
    <n v="14.99"/>
    <s v="mm"/>
  </r>
  <r>
    <x v="62"/>
    <n v="466"/>
    <x v="12"/>
    <s v="Left"/>
    <n v="14.83"/>
    <s v="mm"/>
  </r>
  <r>
    <x v="62"/>
    <n v="35"/>
    <x v="13"/>
    <m/>
    <n v="3.53"/>
    <s v="mm"/>
  </r>
  <r>
    <x v="62"/>
    <n v="181"/>
    <x v="13"/>
    <m/>
    <n v="4.1500000000000004"/>
    <s v="mm"/>
  </r>
  <r>
    <x v="62"/>
    <n v="464"/>
    <x v="13"/>
    <m/>
    <n v="3.57"/>
    <s v="mm"/>
  </r>
  <r>
    <x v="62"/>
    <n v="466"/>
    <x v="13"/>
    <m/>
    <n v="3.74"/>
    <s v="mm"/>
  </r>
  <r>
    <x v="62"/>
    <n v="35"/>
    <x v="14"/>
    <m/>
    <n v="1.38"/>
    <s v="mm"/>
  </r>
  <r>
    <x v="62"/>
    <n v="181"/>
    <x v="14"/>
    <m/>
    <n v="1.77"/>
    <s v="mm"/>
  </r>
  <r>
    <x v="62"/>
    <n v="464"/>
    <x v="14"/>
    <m/>
    <n v="1.53"/>
    <s v="mm"/>
  </r>
  <r>
    <x v="62"/>
    <n v="466"/>
    <x v="14"/>
    <m/>
    <n v="1.61"/>
    <s v="mm"/>
  </r>
  <r>
    <x v="63"/>
    <n v="473"/>
    <x v="0"/>
    <m/>
    <n v="6.0000000000000001E-3"/>
    <s v="g"/>
  </r>
  <r>
    <x v="63"/>
    <m/>
    <x v="1"/>
    <m/>
    <n v="316.06"/>
    <s v="mm2"/>
  </r>
  <r>
    <x v="63"/>
    <m/>
    <x v="2"/>
    <m/>
    <n v="349.06"/>
    <s v="mm2"/>
  </r>
  <r>
    <x v="63"/>
    <n v="473"/>
    <x v="3"/>
    <m/>
    <n v="0.02"/>
    <s v="g"/>
  </r>
  <r>
    <x v="63"/>
    <n v="473"/>
    <x v="4"/>
    <m/>
    <n v="0.01"/>
    <s v="g"/>
  </r>
  <r>
    <x v="64"/>
    <n v="199"/>
    <x v="5"/>
    <m/>
    <n v="8.48"/>
    <s v="mm"/>
  </r>
  <r>
    <x v="64"/>
    <n v="220"/>
    <x v="5"/>
    <m/>
    <n v="11.12"/>
    <s v="mm"/>
  </r>
  <r>
    <x v="64"/>
    <n v="347"/>
    <x v="5"/>
    <m/>
    <n v="9.33"/>
    <s v="mm"/>
  </r>
  <r>
    <x v="64"/>
    <n v="426"/>
    <x v="5"/>
    <m/>
    <n v="9.24"/>
    <s v="mm"/>
  </r>
  <r>
    <x v="64"/>
    <n v="473"/>
    <x v="5"/>
    <m/>
    <n v="9.32"/>
    <s v="mm"/>
  </r>
  <r>
    <x v="64"/>
    <n v="199"/>
    <x v="6"/>
    <m/>
    <n v="1.78"/>
    <s v="mm"/>
  </r>
  <r>
    <x v="64"/>
    <n v="220"/>
    <x v="6"/>
    <m/>
    <n v="1.74"/>
    <s v="mm"/>
  </r>
  <r>
    <x v="64"/>
    <n v="347"/>
    <x v="6"/>
    <m/>
    <n v="1.75"/>
    <s v="mm"/>
  </r>
  <r>
    <x v="64"/>
    <n v="426"/>
    <x v="6"/>
    <m/>
    <n v="0.96"/>
    <s v="mm"/>
  </r>
  <r>
    <x v="64"/>
    <n v="473"/>
    <x v="6"/>
    <m/>
    <n v="1.06"/>
    <s v="mm"/>
  </r>
  <r>
    <x v="64"/>
    <n v="199"/>
    <x v="7"/>
    <m/>
    <n v="14.74"/>
    <s v="mm"/>
  </r>
  <r>
    <x v="64"/>
    <n v="220"/>
    <x v="7"/>
    <m/>
    <n v="16.75"/>
    <s v="mm"/>
  </r>
  <r>
    <x v="64"/>
    <n v="347"/>
    <x v="7"/>
    <m/>
    <n v="14.5"/>
    <s v="mm"/>
  </r>
  <r>
    <x v="64"/>
    <n v="426"/>
    <x v="7"/>
    <m/>
    <n v="14.59"/>
    <s v="mm"/>
  </r>
  <r>
    <x v="64"/>
    <n v="473"/>
    <x v="7"/>
    <m/>
    <n v="13.7"/>
    <s v="mm"/>
  </r>
  <r>
    <x v="64"/>
    <n v="473"/>
    <x v="8"/>
    <s v="ER1"/>
    <n v="1.01"/>
    <s v="mm"/>
  </r>
  <r>
    <x v="64"/>
    <n v="220"/>
    <x v="8"/>
    <s v="ER1"/>
    <n v="1.1499999999999999"/>
    <s v="mm"/>
  </r>
  <r>
    <x v="64"/>
    <n v="473"/>
    <x v="8"/>
    <s v="ER2"/>
    <n v="1.79"/>
    <s v="mm"/>
  </r>
  <r>
    <x v="64"/>
    <n v="220"/>
    <x v="8"/>
    <s v="ER2"/>
    <n v="1.7"/>
    <s v="mm"/>
  </r>
  <r>
    <x v="64"/>
    <n v="473"/>
    <x v="8"/>
    <s v="ES"/>
    <n v="1.65"/>
    <s v="mm"/>
  </r>
  <r>
    <x v="64"/>
    <n v="220"/>
    <x v="8"/>
    <s v="ES"/>
    <n v="1.72"/>
    <s v="mm"/>
  </r>
  <r>
    <x v="64"/>
    <n v="199"/>
    <x v="9"/>
    <s v="Right"/>
    <n v="31.23"/>
    <s v="mm"/>
  </r>
  <r>
    <x v="64"/>
    <n v="199"/>
    <x v="9"/>
    <s v="Left"/>
    <n v="31.04"/>
    <s v="mm"/>
  </r>
  <r>
    <x v="64"/>
    <n v="220"/>
    <x v="9"/>
    <s v="Right"/>
    <n v="32.130000000000003"/>
    <s v="mm"/>
  </r>
  <r>
    <x v="64"/>
    <n v="220"/>
    <x v="9"/>
    <s v="Left"/>
    <n v="31.85"/>
    <s v="mm"/>
  </r>
  <r>
    <x v="64"/>
    <n v="347"/>
    <x v="9"/>
    <s v="Right"/>
    <n v="29.53"/>
    <s v="mm"/>
  </r>
  <r>
    <x v="64"/>
    <n v="347"/>
    <x v="9"/>
    <s v="Left"/>
    <n v="29.57"/>
    <s v="mm"/>
  </r>
  <r>
    <x v="64"/>
    <n v="426"/>
    <x v="9"/>
    <s v="Right"/>
    <n v="25.58"/>
    <s v="mm"/>
  </r>
  <r>
    <x v="64"/>
    <n v="426"/>
    <x v="9"/>
    <s v="Left"/>
    <n v="25.24"/>
    <s v="mm"/>
  </r>
  <r>
    <x v="64"/>
    <n v="473"/>
    <x v="9"/>
    <s v="Right"/>
    <n v="26.26"/>
    <s v="mm"/>
  </r>
  <r>
    <x v="64"/>
    <n v="473"/>
    <x v="9"/>
    <s v="Left"/>
    <n v="25.58"/>
    <s v="mm"/>
  </r>
  <r>
    <x v="64"/>
    <n v="199"/>
    <x v="10"/>
    <s v="Right"/>
    <n v="20"/>
    <s v="mm"/>
  </r>
  <r>
    <x v="64"/>
    <n v="199"/>
    <x v="10"/>
    <s v="Left"/>
    <n v="19.8"/>
    <s v="mm"/>
  </r>
  <r>
    <x v="64"/>
    <n v="220"/>
    <x v="10"/>
    <s v="Right"/>
    <n v="20.74"/>
    <s v="mm"/>
  </r>
  <r>
    <x v="64"/>
    <n v="220"/>
    <x v="10"/>
    <s v="Left"/>
    <n v="20.46"/>
    <s v="mm"/>
  </r>
  <r>
    <x v="64"/>
    <n v="347"/>
    <x v="10"/>
    <s v="Right"/>
    <n v="18.13"/>
    <s v="mm"/>
  </r>
  <r>
    <x v="64"/>
    <n v="347"/>
    <x v="10"/>
    <s v="Left"/>
    <n v="18.07"/>
    <s v="mm"/>
  </r>
  <r>
    <x v="64"/>
    <n v="426"/>
    <x v="10"/>
    <s v="Right"/>
    <n v="16.03"/>
    <s v="mm"/>
  </r>
  <r>
    <x v="64"/>
    <n v="426"/>
    <x v="10"/>
    <s v="Left"/>
    <n v="16.079999999999998"/>
    <s v="mm"/>
  </r>
  <r>
    <x v="64"/>
    <n v="473"/>
    <x v="10"/>
    <s v="Right"/>
    <n v="16.670000000000002"/>
    <s v="mm"/>
  </r>
  <r>
    <x v="64"/>
    <n v="473"/>
    <x v="10"/>
    <s v="Left"/>
    <n v="16.510000000000002"/>
    <s v="mm"/>
  </r>
  <r>
    <x v="64"/>
    <n v="199"/>
    <x v="11"/>
    <s v="Right"/>
    <n v="27.37"/>
    <s v="mm"/>
  </r>
  <r>
    <x v="64"/>
    <n v="199"/>
    <x v="11"/>
    <s v="Left"/>
    <n v="27.07"/>
    <s v="mm"/>
  </r>
  <r>
    <x v="64"/>
    <n v="220"/>
    <x v="11"/>
    <s v="Right"/>
    <n v="27.7"/>
    <s v="mm"/>
  </r>
  <r>
    <x v="64"/>
    <n v="220"/>
    <x v="11"/>
    <s v="Left"/>
    <n v="26.67"/>
    <s v="mm"/>
  </r>
  <r>
    <x v="64"/>
    <n v="347"/>
    <x v="11"/>
    <s v="Right"/>
    <n v="24.7"/>
    <s v="mm"/>
  </r>
  <r>
    <x v="64"/>
    <n v="347"/>
    <x v="11"/>
    <s v="Left"/>
    <n v="24.47"/>
    <s v="mm"/>
  </r>
  <r>
    <x v="64"/>
    <n v="426"/>
    <x v="11"/>
    <s v="Right"/>
    <n v="20.76"/>
    <s v="mm"/>
  </r>
  <r>
    <x v="64"/>
    <n v="426"/>
    <x v="11"/>
    <s v="Left"/>
    <n v="20.47"/>
    <s v="mm"/>
  </r>
  <r>
    <x v="64"/>
    <n v="473"/>
    <x v="11"/>
    <s v="Right"/>
    <n v="21.22"/>
    <s v="mm"/>
  </r>
  <r>
    <x v="64"/>
    <n v="473"/>
    <x v="11"/>
    <s v="Left"/>
    <n v="21.65"/>
    <s v="mm"/>
  </r>
  <r>
    <x v="64"/>
    <n v="199"/>
    <x v="12"/>
    <s v="Right"/>
    <n v="22.3"/>
    <s v="mm"/>
  </r>
  <r>
    <x v="64"/>
    <n v="199"/>
    <x v="12"/>
    <s v="Left"/>
    <n v="22.45"/>
    <s v="mm"/>
  </r>
  <r>
    <x v="64"/>
    <n v="220"/>
    <x v="12"/>
    <s v="Right"/>
    <n v="23.69"/>
    <s v="mm"/>
  </r>
  <r>
    <x v="64"/>
    <n v="220"/>
    <x v="12"/>
    <s v="Left"/>
    <n v="22.79"/>
    <s v="mm"/>
  </r>
  <r>
    <x v="64"/>
    <n v="347"/>
    <x v="12"/>
    <s v="Right"/>
    <n v="19.649999999999999"/>
    <s v="mm"/>
  </r>
  <r>
    <x v="64"/>
    <n v="347"/>
    <x v="12"/>
    <s v="Left"/>
    <s v="NA"/>
    <s v="mm"/>
  </r>
  <r>
    <x v="64"/>
    <n v="426"/>
    <x v="12"/>
    <s v="Right"/>
    <n v="18.61"/>
    <s v="mm"/>
  </r>
  <r>
    <x v="64"/>
    <n v="426"/>
    <x v="12"/>
    <s v="Left"/>
    <n v="18.61"/>
    <s v="mm"/>
  </r>
  <r>
    <x v="64"/>
    <n v="473"/>
    <x v="12"/>
    <s v="Right"/>
    <n v="18.399999999999999"/>
    <s v="mm"/>
  </r>
  <r>
    <x v="64"/>
    <n v="473"/>
    <x v="12"/>
    <s v="Left"/>
    <n v="18.38"/>
    <s v="mm"/>
  </r>
  <r>
    <x v="64"/>
    <n v="199"/>
    <x v="13"/>
    <m/>
    <n v="4.66"/>
    <s v="mm"/>
  </r>
  <r>
    <x v="64"/>
    <n v="220"/>
    <x v="13"/>
    <m/>
    <n v="5.31"/>
    <s v="mm"/>
  </r>
  <r>
    <x v="64"/>
    <n v="347"/>
    <x v="13"/>
    <m/>
    <n v="5.29"/>
    <s v="mm"/>
  </r>
  <r>
    <x v="64"/>
    <n v="426"/>
    <x v="13"/>
    <m/>
    <n v="4.4400000000000004"/>
    <s v="mm"/>
  </r>
  <r>
    <x v="64"/>
    <n v="473"/>
    <x v="13"/>
    <m/>
    <n v="4.4400000000000004"/>
    <s v="mm"/>
  </r>
  <r>
    <x v="64"/>
    <n v="199"/>
    <x v="14"/>
    <m/>
    <n v="2.17"/>
    <s v="mm"/>
  </r>
  <r>
    <x v="64"/>
    <n v="220"/>
    <x v="14"/>
    <m/>
    <n v="2.56"/>
    <s v="mm"/>
  </r>
  <r>
    <x v="64"/>
    <n v="347"/>
    <x v="14"/>
    <m/>
    <n v="2.34"/>
    <s v="mm"/>
  </r>
  <r>
    <x v="64"/>
    <n v="426"/>
    <x v="14"/>
    <m/>
    <n v="1.93"/>
    <s v="mm"/>
  </r>
  <r>
    <x v="64"/>
    <n v="473"/>
    <x v="14"/>
    <m/>
    <n v="1.76"/>
    <s v="mm"/>
  </r>
  <r>
    <x v="65"/>
    <n v="387"/>
    <x v="0"/>
    <m/>
    <n v="4.3999999999999997E-2"/>
    <s v="g"/>
  </r>
  <r>
    <x v="65"/>
    <m/>
    <x v="1"/>
    <m/>
    <n v="1003.41"/>
    <s v="mm2"/>
  </r>
  <r>
    <x v="65"/>
    <m/>
    <x v="2"/>
    <m/>
    <n v="1004.4"/>
    <s v="mm2"/>
  </r>
  <r>
    <x v="65"/>
    <n v="387"/>
    <x v="3"/>
    <m/>
    <n v="0.21099999999999999"/>
    <s v="g"/>
  </r>
  <r>
    <x v="65"/>
    <n v="387"/>
    <x v="4"/>
    <m/>
    <n v="9.7000000000000003E-2"/>
    <s v="g"/>
  </r>
  <r>
    <x v="66"/>
    <n v="370"/>
    <x v="5"/>
    <m/>
    <n v="11.34"/>
    <s v="mm"/>
  </r>
  <r>
    <x v="66"/>
    <n v="371"/>
    <x v="5"/>
    <m/>
    <n v="12.69"/>
    <s v="mm"/>
  </r>
  <r>
    <x v="66"/>
    <n v="385"/>
    <x v="5"/>
    <m/>
    <n v="12.13"/>
    <s v="mm"/>
  </r>
  <r>
    <x v="66"/>
    <n v="387"/>
    <x v="5"/>
    <m/>
    <n v="11.29"/>
    <s v="mm"/>
  </r>
  <r>
    <x v="66"/>
    <n v="370"/>
    <x v="6"/>
    <m/>
    <n v="2.81"/>
    <s v="mm"/>
  </r>
  <r>
    <x v="66"/>
    <n v="371"/>
    <x v="6"/>
    <m/>
    <n v="3.79"/>
    <s v="mm"/>
  </r>
  <r>
    <x v="66"/>
    <n v="385"/>
    <x v="6"/>
    <m/>
    <n v="3.84"/>
    <s v="mm"/>
  </r>
  <r>
    <x v="66"/>
    <n v="387"/>
    <x v="6"/>
    <m/>
    <n v="2.38"/>
    <s v="mm"/>
  </r>
  <r>
    <x v="66"/>
    <n v="370"/>
    <x v="7"/>
    <m/>
    <n v="20.68"/>
    <s v="mm"/>
  </r>
  <r>
    <x v="66"/>
    <n v="371"/>
    <x v="7"/>
    <m/>
    <n v="22.72"/>
    <s v="mm"/>
  </r>
  <r>
    <x v="66"/>
    <n v="385"/>
    <x v="7"/>
    <m/>
    <n v="24.12"/>
    <s v="mm"/>
  </r>
  <r>
    <x v="66"/>
    <n v="387"/>
    <x v="7"/>
    <m/>
    <n v="21.51"/>
    <s v="mm"/>
  </r>
  <r>
    <x v="66"/>
    <n v="385"/>
    <x v="8"/>
    <s v="ER1"/>
    <n v="1.93"/>
    <s v="mm"/>
  </r>
  <r>
    <x v="66"/>
    <n v="387"/>
    <x v="8"/>
    <s v="ER1"/>
    <n v="1.92"/>
    <s v="mm"/>
  </r>
  <r>
    <x v="66"/>
    <n v="385"/>
    <x v="8"/>
    <s v="ER2"/>
    <n v="2.77"/>
    <s v="mm"/>
  </r>
  <r>
    <x v="66"/>
    <n v="387"/>
    <x v="8"/>
    <s v="ER2"/>
    <n v="2.91"/>
    <s v="mm"/>
  </r>
  <r>
    <x v="66"/>
    <n v="385"/>
    <x v="8"/>
    <s v="ES"/>
    <n v="2.76"/>
    <s v="mm"/>
  </r>
  <r>
    <x v="66"/>
    <n v="387"/>
    <x v="8"/>
    <s v="ES"/>
    <n v="2.96"/>
    <s v="mm"/>
  </r>
  <r>
    <x v="66"/>
    <n v="370"/>
    <x v="9"/>
    <s v="Right"/>
    <n v="42.96"/>
    <s v="mm"/>
  </r>
  <r>
    <x v="66"/>
    <n v="370"/>
    <x v="9"/>
    <s v="Left"/>
    <n v="43.34"/>
    <s v="mm"/>
  </r>
  <r>
    <x v="66"/>
    <n v="371"/>
    <x v="9"/>
    <s v="Right"/>
    <n v="52.81"/>
    <s v="mm"/>
  </r>
  <r>
    <x v="66"/>
    <n v="371"/>
    <x v="9"/>
    <s v="Left"/>
    <n v="52.8"/>
    <s v="mm"/>
  </r>
  <r>
    <x v="66"/>
    <n v="385"/>
    <x v="9"/>
    <s v="Right"/>
    <n v="54.11"/>
    <s v="mm"/>
  </r>
  <r>
    <x v="66"/>
    <n v="385"/>
    <x v="9"/>
    <s v="Left"/>
    <n v="53.95"/>
    <s v="mm"/>
  </r>
  <r>
    <x v="66"/>
    <n v="387"/>
    <x v="9"/>
    <s v="Right"/>
    <n v="47.7"/>
    <s v="mm"/>
  </r>
  <r>
    <x v="66"/>
    <n v="387"/>
    <x v="9"/>
    <s v="Left"/>
    <n v="48.34"/>
    <s v="mm"/>
  </r>
  <r>
    <x v="66"/>
    <n v="370"/>
    <x v="10"/>
    <s v="Right"/>
    <n v="26.68"/>
    <s v="mm"/>
  </r>
  <r>
    <x v="66"/>
    <n v="370"/>
    <x v="10"/>
    <s v="Left"/>
    <n v="26.52"/>
    <s v="mm"/>
  </r>
  <r>
    <x v="66"/>
    <n v="371"/>
    <x v="10"/>
    <s v="Right"/>
    <n v="33.159999999999997"/>
    <s v="mm"/>
  </r>
  <r>
    <x v="66"/>
    <n v="371"/>
    <x v="10"/>
    <s v="Left"/>
    <n v="32.770000000000003"/>
    <s v="mm"/>
  </r>
  <r>
    <x v="66"/>
    <n v="385"/>
    <x v="10"/>
    <s v="Right"/>
    <n v="32.159999999999997"/>
    <s v="mm"/>
  </r>
  <r>
    <x v="66"/>
    <n v="385"/>
    <x v="10"/>
    <s v="Left"/>
    <n v="32.479999999999997"/>
    <s v="mm"/>
  </r>
  <r>
    <x v="66"/>
    <n v="387"/>
    <x v="10"/>
    <s v="Right"/>
    <n v="29.59"/>
    <s v="mm"/>
  </r>
  <r>
    <x v="66"/>
    <n v="387"/>
    <x v="10"/>
    <s v="Left"/>
    <n v="29.5"/>
    <s v="mm"/>
  </r>
  <r>
    <x v="66"/>
    <n v="370"/>
    <x v="11"/>
    <s v="Right"/>
    <n v="32.5"/>
    <s v="mm"/>
  </r>
  <r>
    <x v="66"/>
    <n v="370"/>
    <x v="11"/>
    <s v="Left"/>
    <n v="32.29"/>
    <s v="mm"/>
  </r>
  <r>
    <x v="66"/>
    <n v="371"/>
    <x v="11"/>
    <s v="Right"/>
    <n v="40.71"/>
    <s v="mm"/>
  </r>
  <r>
    <x v="66"/>
    <n v="371"/>
    <x v="11"/>
    <s v="Left"/>
    <n v="40.51"/>
    <s v="mm"/>
  </r>
  <r>
    <x v="66"/>
    <n v="385"/>
    <x v="11"/>
    <s v="Right"/>
    <n v="41.69"/>
    <s v="mm"/>
  </r>
  <r>
    <x v="66"/>
    <n v="385"/>
    <x v="11"/>
    <s v="Left"/>
    <n v="40.68"/>
    <s v="mm"/>
  </r>
  <r>
    <x v="66"/>
    <n v="387"/>
    <x v="11"/>
    <s v="Right"/>
    <n v="35.47"/>
    <s v="mm"/>
  </r>
  <r>
    <x v="66"/>
    <n v="387"/>
    <x v="11"/>
    <s v="Left"/>
    <n v="35.47"/>
    <s v="mm"/>
  </r>
  <r>
    <x v="66"/>
    <n v="370"/>
    <x v="12"/>
    <s v="Right"/>
    <s v="NA"/>
    <s v="mm"/>
  </r>
  <r>
    <x v="66"/>
    <n v="370"/>
    <x v="12"/>
    <s v="Left"/>
    <n v="27.12"/>
    <s v="mm"/>
  </r>
  <r>
    <x v="66"/>
    <n v="371"/>
    <x v="12"/>
    <s v="Right"/>
    <n v="33.85"/>
    <s v="mm"/>
  </r>
  <r>
    <x v="66"/>
    <n v="371"/>
    <x v="12"/>
    <s v="Left"/>
    <n v="33.630000000000003"/>
    <s v="mm"/>
  </r>
  <r>
    <x v="66"/>
    <n v="385"/>
    <x v="12"/>
    <s v="Right"/>
    <n v="33.72"/>
    <s v="mm"/>
  </r>
  <r>
    <x v="66"/>
    <n v="385"/>
    <x v="12"/>
    <s v="Left"/>
    <n v="32.85"/>
    <s v="mm"/>
  </r>
  <r>
    <x v="66"/>
    <n v="387"/>
    <x v="12"/>
    <s v="Right"/>
    <n v="31.36"/>
    <s v="mm"/>
  </r>
  <r>
    <x v="66"/>
    <n v="387"/>
    <x v="12"/>
    <s v="Left"/>
    <n v="30.4"/>
    <s v="mm"/>
  </r>
  <r>
    <x v="66"/>
    <n v="370"/>
    <x v="13"/>
    <m/>
    <n v="8.59"/>
    <s v="mm"/>
  </r>
  <r>
    <x v="66"/>
    <n v="371"/>
    <x v="13"/>
    <m/>
    <n v="9.9"/>
    <s v="mm"/>
  </r>
  <r>
    <x v="66"/>
    <n v="385"/>
    <x v="13"/>
    <m/>
    <n v="11.15"/>
    <s v="mm"/>
  </r>
  <r>
    <x v="66"/>
    <n v="387"/>
    <x v="13"/>
    <m/>
    <n v="9.1"/>
    <s v="mm"/>
  </r>
  <r>
    <x v="66"/>
    <n v="370"/>
    <x v="14"/>
    <m/>
    <n v="4.9400000000000004"/>
    <s v="mm"/>
  </r>
  <r>
    <x v="66"/>
    <n v="371"/>
    <x v="14"/>
    <m/>
    <n v="5.78"/>
    <s v="mm"/>
  </r>
  <r>
    <x v="66"/>
    <n v="385"/>
    <x v="14"/>
    <m/>
    <n v="5.52"/>
    <s v="mm"/>
  </r>
  <r>
    <x v="66"/>
    <n v="387"/>
    <x v="14"/>
    <m/>
    <n v="4.6399999999999997"/>
    <s v="mm"/>
  </r>
  <r>
    <x v="67"/>
    <n v="467"/>
    <x v="0"/>
    <m/>
    <n v="0.108"/>
    <s v="g"/>
  </r>
  <r>
    <x v="67"/>
    <m/>
    <x v="1"/>
    <m/>
    <n v="753.01"/>
    <s v="mm2"/>
  </r>
  <r>
    <x v="67"/>
    <m/>
    <x v="2"/>
    <m/>
    <n v="752.34"/>
    <s v="mm2"/>
  </r>
  <r>
    <x v="67"/>
    <n v="467"/>
    <x v="3"/>
    <m/>
    <n v="0.27800000000000002"/>
    <s v="g"/>
  </r>
  <r>
    <x v="67"/>
    <n v="467"/>
    <x v="4"/>
    <m/>
    <n v="1.2999999999999999E-2"/>
    <s v="g"/>
  </r>
  <r>
    <x v="68"/>
    <n v="360"/>
    <x v="5"/>
    <m/>
    <n v="11.85"/>
    <s v="mm"/>
  </r>
  <r>
    <x v="68"/>
    <n v="360"/>
    <x v="6"/>
    <m/>
    <n v="3.02"/>
    <s v="mm"/>
  </r>
  <r>
    <x v="68"/>
    <n v="360"/>
    <x v="7"/>
    <m/>
    <n v="22.66"/>
    <s v="mm"/>
  </r>
  <r>
    <x v="68"/>
    <n v="360"/>
    <x v="8"/>
    <s v="ER1"/>
    <n v="1.82"/>
    <s v="mm"/>
  </r>
  <r>
    <x v="68"/>
    <n v="360"/>
    <x v="8"/>
    <s v="ER2"/>
    <n v="2.76"/>
    <s v="mm"/>
  </r>
  <r>
    <x v="68"/>
    <n v="360"/>
    <x v="8"/>
    <s v="ES"/>
    <n v="2.58"/>
    <s v="mm"/>
  </r>
  <r>
    <x v="68"/>
    <n v="360"/>
    <x v="9"/>
    <s v="Right"/>
    <n v="40.75"/>
    <s v="mm"/>
  </r>
  <r>
    <x v="68"/>
    <n v="360"/>
    <x v="9"/>
    <s v="Left"/>
    <n v="41.15"/>
    <s v="mm"/>
  </r>
  <r>
    <x v="68"/>
    <n v="360"/>
    <x v="10"/>
    <s v="Right"/>
    <n v="25.55"/>
    <s v="mm"/>
  </r>
  <r>
    <x v="68"/>
    <n v="360"/>
    <x v="10"/>
    <s v="Left"/>
    <n v="25.53"/>
    <s v="mm"/>
  </r>
  <r>
    <x v="68"/>
    <n v="360"/>
    <x v="11"/>
    <s v="Right"/>
    <n v="30.27"/>
    <s v="mm"/>
  </r>
  <r>
    <x v="68"/>
    <n v="360"/>
    <x v="11"/>
    <s v="Left"/>
    <n v="31.04"/>
    <s v="mm"/>
  </r>
  <r>
    <x v="68"/>
    <n v="360"/>
    <x v="12"/>
    <s v="Right"/>
    <n v="27.57"/>
    <s v="mm"/>
  </r>
  <r>
    <x v="68"/>
    <n v="360"/>
    <x v="12"/>
    <s v="Left"/>
    <n v="28.53"/>
    <s v="mm"/>
  </r>
  <r>
    <x v="68"/>
    <n v="360"/>
    <x v="13"/>
    <m/>
    <n v="10.5"/>
    <s v="mm"/>
  </r>
  <r>
    <x v="68"/>
    <n v="360"/>
    <x v="14"/>
    <m/>
    <n v="5.23"/>
    <s v="mm"/>
  </r>
  <r>
    <x v="69"/>
    <n v="350"/>
    <x v="0"/>
    <m/>
    <n v="1.4999999999999999E-2"/>
    <s v="g"/>
  </r>
  <r>
    <x v="69"/>
    <m/>
    <x v="1"/>
    <m/>
    <n v="565.41999999999996"/>
    <s v="mm2"/>
  </r>
  <r>
    <x v="69"/>
    <m/>
    <x v="2"/>
    <m/>
    <n v="690.52"/>
    <s v="mm2"/>
  </r>
  <r>
    <x v="69"/>
    <n v="350"/>
    <x v="3"/>
    <m/>
    <n v="5.8000000000000003E-2"/>
    <s v="g"/>
  </r>
  <r>
    <x v="69"/>
    <n v="350"/>
    <x v="4"/>
    <m/>
    <n v="2.1999999999999999E-2"/>
    <s v="g"/>
  </r>
  <r>
    <x v="70"/>
    <n v="40"/>
    <x v="5"/>
    <m/>
    <n v="8.26"/>
    <s v="mm"/>
  </r>
  <r>
    <x v="70"/>
    <n v="44"/>
    <x v="5"/>
    <m/>
    <n v="7.78"/>
    <s v="mm"/>
  </r>
  <r>
    <x v="70"/>
    <n v="74"/>
    <x v="5"/>
    <m/>
    <n v="9.06"/>
    <s v="mm"/>
  </r>
  <r>
    <x v="70"/>
    <n v="260"/>
    <x v="5"/>
    <m/>
    <n v="11.32"/>
    <s v="mm"/>
  </r>
  <r>
    <x v="70"/>
    <n v="264"/>
    <x v="5"/>
    <m/>
    <n v="9.48"/>
    <s v="mm"/>
  </r>
  <r>
    <x v="70"/>
    <n v="265"/>
    <x v="5"/>
    <m/>
    <n v="9.33"/>
    <s v="mm"/>
  </r>
  <r>
    <x v="70"/>
    <n v="268"/>
    <x v="5"/>
    <m/>
    <n v="9.99"/>
    <s v="mm"/>
  </r>
  <r>
    <x v="70"/>
    <n v="276"/>
    <x v="5"/>
    <m/>
    <n v="9.4700000000000006"/>
    <s v="mm"/>
  </r>
  <r>
    <x v="70"/>
    <n v="350"/>
    <x v="5"/>
    <m/>
    <n v="8.82"/>
    <s v="mm"/>
  </r>
  <r>
    <x v="70"/>
    <n v="421"/>
    <x v="5"/>
    <m/>
    <n v="9.1999999999999993"/>
    <s v="mm"/>
  </r>
  <r>
    <x v="70"/>
    <n v="40"/>
    <x v="6"/>
    <m/>
    <s v="NA"/>
    <s v="mm"/>
  </r>
  <r>
    <x v="70"/>
    <n v="44"/>
    <x v="6"/>
    <m/>
    <n v="1.19"/>
    <s v="mm"/>
  </r>
  <r>
    <x v="70"/>
    <n v="74"/>
    <x v="6"/>
    <m/>
    <n v="1.17"/>
    <s v="mm"/>
  </r>
  <r>
    <x v="70"/>
    <n v="260"/>
    <x v="6"/>
    <m/>
    <n v="1.54"/>
    <s v="mm"/>
  </r>
  <r>
    <x v="70"/>
    <n v="264"/>
    <x v="6"/>
    <m/>
    <n v="1.47"/>
    <s v="mm"/>
  </r>
  <r>
    <x v="70"/>
    <n v="265"/>
    <x v="6"/>
    <m/>
    <n v="1.67"/>
    <s v="mm"/>
  </r>
  <r>
    <x v="70"/>
    <n v="268"/>
    <x v="6"/>
    <m/>
    <n v="2.15"/>
    <s v="mm"/>
  </r>
  <r>
    <x v="70"/>
    <n v="276"/>
    <x v="6"/>
    <m/>
    <n v="1.42"/>
    <s v="mm"/>
  </r>
  <r>
    <x v="70"/>
    <n v="350"/>
    <x v="6"/>
    <m/>
    <n v="1.6"/>
    <s v="mm"/>
  </r>
  <r>
    <x v="70"/>
    <n v="421"/>
    <x v="6"/>
    <m/>
    <n v="1.82"/>
    <s v="mm"/>
  </r>
  <r>
    <x v="70"/>
    <n v="40"/>
    <x v="7"/>
    <m/>
    <n v="15.89"/>
    <s v="mm"/>
  </r>
  <r>
    <x v="70"/>
    <n v="44"/>
    <x v="7"/>
    <m/>
    <n v="15.19"/>
    <s v="mm"/>
  </r>
  <r>
    <x v="70"/>
    <n v="74"/>
    <x v="7"/>
    <m/>
    <n v="16.07"/>
    <s v="mm"/>
  </r>
  <r>
    <x v="70"/>
    <n v="260"/>
    <x v="7"/>
    <m/>
    <n v="17.260000000000002"/>
    <s v="mm"/>
  </r>
  <r>
    <x v="70"/>
    <n v="264"/>
    <x v="7"/>
    <m/>
    <n v="16.34"/>
    <s v="mm"/>
  </r>
  <r>
    <x v="70"/>
    <n v="265"/>
    <x v="7"/>
    <m/>
    <n v="15.87"/>
    <s v="mm"/>
  </r>
  <r>
    <x v="70"/>
    <n v="268"/>
    <x v="7"/>
    <m/>
    <n v="16.489999999999998"/>
    <s v="mm"/>
  </r>
  <r>
    <x v="70"/>
    <n v="276"/>
    <x v="7"/>
    <m/>
    <n v="17.25"/>
    <s v="mm"/>
  </r>
  <r>
    <x v="70"/>
    <n v="350"/>
    <x v="7"/>
    <m/>
    <n v="16.52"/>
    <s v="mm"/>
  </r>
  <r>
    <x v="70"/>
    <n v="421"/>
    <x v="7"/>
    <m/>
    <n v="15.95"/>
    <s v="mm"/>
  </r>
  <r>
    <x v="70"/>
    <n v="265"/>
    <x v="8"/>
    <s v="ER1"/>
    <n v="1.1499999999999999"/>
    <s v="mm"/>
  </r>
  <r>
    <x v="70"/>
    <n v="268"/>
    <x v="8"/>
    <s v="ER1"/>
    <n v="1.08"/>
    <s v="mm"/>
  </r>
  <r>
    <x v="70"/>
    <n v="265"/>
    <x v="8"/>
    <s v="ER2"/>
    <n v="1.82"/>
    <s v="mm"/>
  </r>
  <r>
    <x v="70"/>
    <n v="268"/>
    <x v="8"/>
    <s v="ER2"/>
    <n v="1.74"/>
    <s v="mm"/>
  </r>
  <r>
    <x v="70"/>
    <n v="265"/>
    <x v="8"/>
    <s v="ES"/>
    <n v="1.81"/>
    <s v="mm"/>
  </r>
  <r>
    <x v="70"/>
    <n v="268"/>
    <x v="8"/>
    <s v="ES"/>
    <n v="1.64"/>
    <s v="mm"/>
  </r>
  <r>
    <x v="70"/>
    <n v="40"/>
    <x v="9"/>
    <s v="Right"/>
    <n v="34.46"/>
    <s v="mm"/>
  </r>
  <r>
    <x v="70"/>
    <n v="40"/>
    <x v="9"/>
    <s v="Left"/>
    <n v="34.11"/>
    <s v="mm"/>
  </r>
  <r>
    <x v="70"/>
    <n v="44"/>
    <x v="9"/>
    <s v="Right"/>
    <n v="32.14"/>
    <s v="mm"/>
  </r>
  <r>
    <x v="70"/>
    <n v="44"/>
    <x v="9"/>
    <s v="Left"/>
    <n v="32.68"/>
    <s v="mm"/>
  </r>
  <r>
    <x v="70"/>
    <n v="74"/>
    <x v="9"/>
    <s v="Right"/>
    <s v="NA"/>
    <s v="mm"/>
  </r>
  <r>
    <x v="70"/>
    <n v="74"/>
    <x v="9"/>
    <s v="Left"/>
    <n v="33.46"/>
    <s v="mm"/>
  </r>
  <r>
    <x v="70"/>
    <n v="260"/>
    <x v="9"/>
    <s v="Right"/>
    <n v="33.020000000000003"/>
    <s v="mm"/>
  </r>
  <r>
    <x v="70"/>
    <n v="260"/>
    <x v="9"/>
    <s v="Left"/>
    <n v="32.58"/>
    <s v="mm"/>
  </r>
  <r>
    <x v="70"/>
    <n v="264"/>
    <x v="9"/>
    <s v="Right"/>
    <n v="32.46"/>
    <s v="mm"/>
  </r>
  <r>
    <x v="70"/>
    <n v="264"/>
    <x v="9"/>
    <s v="Left"/>
    <n v="32.17"/>
    <s v="mm"/>
  </r>
  <r>
    <x v="70"/>
    <n v="265"/>
    <x v="9"/>
    <s v="Right"/>
    <n v="35.64"/>
    <s v="mm"/>
  </r>
  <r>
    <x v="70"/>
    <n v="265"/>
    <x v="9"/>
    <s v="Left"/>
    <n v="35.880000000000003"/>
    <s v="mm"/>
  </r>
  <r>
    <x v="70"/>
    <n v="268"/>
    <x v="9"/>
    <s v="Right"/>
    <n v="37.32"/>
    <s v="mm"/>
  </r>
  <r>
    <x v="70"/>
    <n v="268"/>
    <x v="9"/>
    <s v="Left"/>
    <n v="36.29"/>
    <s v="mm"/>
  </r>
  <r>
    <x v="70"/>
    <n v="276"/>
    <x v="9"/>
    <s v="Right"/>
    <n v="33.39"/>
    <s v="mm"/>
  </r>
  <r>
    <x v="70"/>
    <n v="276"/>
    <x v="9"/>
    <s v="Left"/>
    <n v="34.130000000000003"/>
    <s v="mm"/>
  </r>
  <r>
    <x v="70"/>
    <n v="350"/>
    <x v="9"/>
    <s v="Right"/>
    <n v="34.01"/>
    <s v="mm"/>
  </r>
  <r>
    <x v="70"/>
    <n v="350"/>
    <x v="9"/>
    <s v="Left"/>
    <s v="NA"/>
    <s v="mm"/>
  </r>
  <r>
    <x v="70"/>
    <n v="421"/>
    <x v="9"/>
    <s v="Right"/>
    <n v="37.340000000000003"/>
    <s v="mm"/>
  </r>
  <r>
    <x v="70"/>
    <n v="421"/>
    <x v="9"/>
    <s v="Left"/>
    <n v="36.22"/>
    <s v="mm"/>
  </r>
  <r>
    <x v="70"/>
    <n v="40"/>
    <x v="10"/>
    <s v="Right"/>
    <n v="22.18"/>
    <s v="mm"/>
  </r>
  <r>
    <x v="70"/>
    <n v="40"/>
    <x v="10"/>
    <s v="Left"/>
    <n v="22.6"/>
    <s v="mm"/>
  </r>
  <r>
    <x v="70"/>
    <n v="44"/>
    <x v="10"/>
    <s v="Right"/>
    <n v="20.03"/>
    <s v="mm"/>
  </r>
  <r>
    <x v="70"/>
    <n v="44"/>
    <x v="10"/>
    <s v="Left"/>
    <n v="20.79"/>
    <s v="mm"/>
  </r>
  <r>
    <x v="70"/>
    <n v="74"/>
    <x v="10"/>
    <s v="Right"/>
    <n v="22.37"/>
    <s v="mm"/>
  </r>
  <r>
    <x v="70"/>
    <n v="74"/>
    <x v="10"/>
    <s v="Left"/>
    <n v="22.17"/>
    <s v="mm"/>
  </r>
  <r>
    <x v="70"/>
    <n v="260"/>
    <x v="10"/>
    <s v="Right"/>
    <n v="21.62"/>
    <s v="mm"/>
  </r>
  <r>
    <x v="70"/>
    <n v="260"/>
    <x v="10"/>
    <s v="Left"/>
    <n v="21.38"/>
    <s v="mm"/>
  </r>
  <r>
    <x v="70"/>
    <n v="264"/>
    <x v="10"/>
    <s v="Right"/>
    <n v="21.72"/>
    <s v="mm"/>
  </r>
  <r>
    <x v="70"/>
    <n v="264"/>
    <x v="10"/>
    <s v="Left"/>
    <n v="21.75"/>
    <s v="mm"/>
  </r>
  <r>
    <x v="70"/>
    <n v="265"/>
    <x v="10"/>
    <s v="Right"/>
    <n v="22.32"/>
    <s v="mm"/>
  </r>
  <r>
    <x v="70"/>
    <n v="265"/>
    <x v="10"/>
    <s v="Left"/>
    <n v="22.4"/>
    <s v="mm"/>
  </r>
  <r>
    <x v="70"/>
    <n v="268"/>
    <x v="10"/>
    <s v="Right"/>
    <n v="23.91"/>
    <s v="mm"/>
  </r>
  <r>
    <x v="70"/>
    <n v="268"/>
    <x v="10"/>
    <s v="Left"/>
    <n v="23.99"/>
    <s v="mm"/>
  </r>
  <r>
    <x v="70"/>
    <n v="276"/>
    <x v="10"/>
    <s v="Right"/>
    <n v="21.5"/>
    <s v="mm"/>
  </r>
  <r>
    <x v="70"/>
    <n v="276"/>
    <x v="10"/>
    <s v="Left"/>
    <n v="21.59"/>
    <s v="mm"/>
  </r>
  <r>
    <x v="70"/>
    <n v="350"/>
    <x v="10"/>
    <s v="Right"/>
    <n v="21.14"/>
    <s v="mm"/>
  </r>
  <r>
    <x v="70"/>
    <n v="350"/>
    <x v="10"/>
    <s v="Left"/>
    <n v="22.99"/>
    <s v="mm"/>
  </r>
  <r>
    <x v="70"/>
    <n v="421"/>
    <x v="10"/>
    <s v="Right"/>
    <n v="23.27"/>
    <s v="mm"/>
  </r>
  <r>
    <x v="70"/>
    <n v="421"/>
    <x v="10"/>
    <s v="Left"/>
    <n v="23.35"/>
    <s v="mm"/>
  </r>
  <r>
    <x v="70"/>
    <n v="40"/>
    <x v="11"/>
    <s v="Right"/>
    <n v="30.36"/>
    <s v="mm"/>
  </r>
  <r>
    <x v="70"/>
    <n v="40"/>
    <x v="11"/>
    <s v="Left"/>
    <n v="30.01"/>
    <s v="mm"/>
  </r>
  <r>
    <x v="70"/>
    <n v="44"/>
    <x v="11"/>
    <s v="Right"/>
    <n v="28.13"/>
    <s v="mm"/>
  </r>
  <r>
    <x v="70"/>
    <n v="44"/>
    <x v="11"/>
    <s v="Left"/>
    <n v="28.14"/>
    <s v="mm"/>
  </r>
  <r>
    <x v="70"/>
    <n v="74"/>
    <x v="11"/>
    <s v="Right"/>
    <n v="30.11"/>
    <s v="mm"/>
  </r>
  <r>
    <x v="70"/>
    <n v="74"/>
    <x v="11"/>
    <s v="Left"/>
    <n v="30.32"/>
    <s v="mm"/>
  </r>
  <r>
    <x v="70"/>
    <n v="260"/>
    <x v="11"/>
    <s v="Right"/>
    <n v="29.55"/>
    <s v="mm"/>
  </r>
  <r>
    <x v="70"/>
    <n v="260"/>
    <x v="11"/>
    <s v="Left"/>
    <n v="29.12"/>
    <s v="mm"/>
  </r>
  <r>
    <x v="70"/>
    <n v="264"/>
    <x v="11"/>
    <s v="Right"/>
    <n v="29.06"/>
    <s v="mm"/>
  </r>
  <r>
    <x v="70"/>
    <n v="264"/>
    <x v="11"/>
    <s v="Left"/>
    <n v="29.02"/>
    <s v="mm"/>
  </r>
  <r>
    <x v="70"/>
    <n v="265"/>
    <x v="11"/>
    <s v="Right"/>
    <n v="29.38"/>
    <s v="mm"/>
  </r>
  <r>
    <x v="70"/>
    <n v="265"/>
    <x v="11"/>
    <s v="Left"/>
    <n v="30.65"/>
    <s v="mm"/>
  </r>
  <r>
    <x v="70"/>
    <n v="268"/>
    <x v="11"/>
    <s v="Right"/>
    <n v="32.39"/>
    <s v="mm"/>
  </r>
  <r>
    <x v="70"/>
    <n v="268"/>
    <x v="11"/>
    <s v="Left"/>
    <n v="31.72"/>
    <s v="mm"/>
  </r>
  <r>
    <x v="70"/>
    <n v="276"/>
    <x v="11"/>
    <s v="Right"/>
    <n v="29"/>
    <s v="mm"/>
  </r>
  <r>
    <x v="70"/>
    <n v="276"/>
    <x v="11"/>
    <s v="Left"/>
    <n v="28.83"/>
    <s v="mm"/>
  </r>
  <r>
    <x v="70"/>
    <n v="350"/>
    <x v="11"/>
    <s v="Right"/>
    <n v="28.99"/>
    <s v="mm"/>
  </r>
  <r>
    <x v="70"/>
    <n v="350"/>
    <x v="11"/>
    <s v="Left"/>
    <n v="29.71"/>
    <s v="mm"/>
  </r>
  <r>
    <x v="70"/>
    <n v="421"/>
    <x v="11"/>
    <s v="Right"/>
    <n v="29.5"/>
    <s v="mm"/>
  </r>
  <r>
    <x v="70"/>
    <n v="421"/>
    <x v="11"/>
    <s v="Left"/>
    <n v="29.31"/>
    <s v="mm"/>
  </r>
  <r>
    <x v="70"/>
    <n v="40"/>
    <x v="12"/>
    <s v="Right"/>
    <n v="22.88"/>
    <s v="mm"/>
  </r>
  <r>
    <x v="70"/>
    <n v="40"/>
    <x v="12"/>
    <s v="Left"/>
    <n v="22.44"/>
    <s v="mm"/>
  </r>
  <r>
    <x v="70"/>
    <n v="44"/>
    <x v="12"/>
    <s v="Right"/>
    <n v="22.34"/>
    <s v="mm"/>
  </r>
  <r>
    <x v="70"/>
    <n v="44"/>
    <x v="12"/>
    <s v="Left"/>
    <n v="21.29"/>
    <s v="mm"/>
  </r>
  <r>
    <x v="70"/>
    <n v="74"/>
    <x v="12"/>
    <s v="Right"/>
    <n v="23.61"/>
    <s v="mm"/>
  </r>
  <r>
    <x v="70"/>
    <n v="74"/>
    <x v="12"/>
    <s v="Left"/>
    <n v="23.8"/>
    <s v="mm"/>
  </r>
  <r>
    <x v="70"/>
    <n v="260"/>
    <x v="12"/>
    <s v="Right"/>
    <n v="22.31"/>
    <s v="mm"/>
  </r>
  <r>
    <x v="70"/>
    <n v="260"/>
    <x v="12"/>
    <s v="Left"/>
    <n v="22.68"/>
    <s v="mm"/>
  </r>
  <r>
    <x v="70"/>
    <n v="264"/>
    <x v="12"/>
    <s v="Right"/>
    <n v="22.37"/>
    <s v="mm"/>
  </r>
  <r>
    <x v="70"/>
    <n v="264"/>
    <x v="12"/>
    <s v="Left"/>
    <n v="22.11"/>
    <s v="mm"/>
  </r>
  <r>
    <x v="70"/>
    <n v="265"/>
    <x v="12"/>
    <s v="Right"/>
    <n v="23.86"/>
    <s v="mm"/>
  </r>
  <r>
    <x v="70"/>
    <n v="265"/>
    <x v="12"/>
    <s v="Left"/>
    <n v="24.03"/>
    <s v="mm"/>
  </r>
  <r>
    <x v="70"/>
    <n v="268"/>
    <x v="12"/>
    <s v="Right"/>
    <n v="24.73"/>
    <s v="mm"/>
  </r>
  <r>
    <x v="70"/>
    <n v="268"/>
    <x v="12"/>
    <s v="Left"/>
    <n v="24.59"/>
    <s v="mm"/>
  </r>
  <r>
    <x v="70"/>
    <n v="276"/>
    <x v="12"/>
    <s v="Right"/>
    <n v="23.5"/>
    <s v="mm"/>
  </r>
  <r>
    <x v="70"/>
    <n v="276"/>
    <x v="12"/>
    <s v="Left"/>
    <n v="22.75"/>
    <s v="mm"/>
  </r>
  <r>
    <x v="70"/>
    <n v="350"/>
    <x v="12"/>
    <s v="Right"/>
    <n v="23.62"/>
    <s v="mm"/>
  </r>
  <r>
    <x v="70"/>
    <n v="350"/>
    <x v="12"/>
    <s v="Left"/>
    <n v="23.55"/>
    <s v="mm"/>
  </r>
  <r>
    <x v="70"/>
    <n v="421"/>
    <x v="12"/>
    <s v="Right"/>
    <n v="23.01"/>
    <s v="mm"/>
  </r>
  <r>
    <x v="70"/>
    <n v="421"/>
    <x v="12"/>
    <s v="Left"/>
    <n v="22.8"/>
    <s v="mm"/>
  </r>
  <r>
    <x v="70"/>
    <n v="40"/>
    <x v="13"/>
    <m/>
    <n v="6.61"/>
    <s v="mm"/>
  </r>
  <r>
    <x v="70"/>
    <n v="44"/>
    <x v="13"/>
    <m/>
    <n v="6.04"/>
    <s v="mm"/>
  </r>
  <r>
    <x v="70"/>
    <n v="74"/>
    <x v="13"/>
    <m/>
    <n v="6.82"/>
    <s v="mm"/>
  </r>
  <r>
    <x v="70"/>
    <n v="260"/>
    <x v="13"/>
    <m/>
    <n v="6.3"/>
    <s v="mm"/>
  </r>
  <r>
    <x v="70"/>
    <n v="264"/>
    <x v="13"/>
    <m/>
    <n v="6.06"/>
    <s v="mm"/>
  </r>
  <r>
    <x v="70"/>
    <n v="265"/>
    <x v="13"/>
    <m/>
    <n v="6.03"/>
    <s v="mm"/>
  </r>
  <r>
    <x v="70"/>
    <n v="268"/>
    <x v="13"/>
    <m/>
    <n v="6.88"/>
    <s v="mm"/>
  </r>
  <r>
    <x v="70"/>
    <n v="276"/>
    <x v="13"/>
    <m/>
    <n v="5.0199999999999996"/>
    <s v="mm"/>
  </r>
  <r>
    <x v="70"/>
    <n v="350"/>
    <x v="13"/>
    <m/>
    <n v="5.86"/>
    <s v="mm"/>
  </r>
  <r>
    <x v="70"/>
    <n v="421"/>
    <x v="13"/>
    <m/>
    <n v="6.26"/>
    <s v="mm"/>
  </r>
  <r>
    <x v="70"/>
    <n v="40"/>
    <x v="14"/>
    <m/>
    <n v="3.14"/>
    <s v="mm"/>
  </r>
  <r>
    <x v="70"/>
    <n v="44"/>
    <x v="14"/>
    <m/>
    <n v="2.99"/>
    <s v="mm"/>
  </r>
  <r>
    <x v="70"/>
    <n v="74"/>
    <x v="14"/>
    <m/>
    <n v="3.36"/>
    <s v="mm"/>
  </r>
  <r>
    <x v="70"/>
    <n v="260"/>
    <x v="14"/>
    <m/>
    <n v="2.65"/>
    <s v="mm"/>
  </r>
  <r>
    <x v="70"/>
    <n v="264"/>
    <x v="14"/>
    <m/>
    <n v="3.4"/>
    <s v="mm"/>
  </r>
  <r>
    <x v="70"/>
    <n v="265"/>
    <x v="14"/>
    <m/>
    <n v="3.55"/>
    <s v="mm"/>
  </r>
  <r>
    <x v="70"/>
    <n v="268"/>
    <x v="14"/>
    <m/>
    <n v="3.57"/>
    <s v="mm"/>
  </r>
  <r>
    <x v="70"/>
    <n v="276"/>
    <x v="14"/>
    <m/>
    <n v="2.63"/>
    <s v="mm"/>
  </r>
  <r>
    <x v="70"/>
    <n v="350"/>
    <x v="14"/>
    <m/>
    <n v="3.41"/>
    <s v="mm"/>
  </r>
  <r>
    <x v="70"/>
    <n v="421"/>
    <x v="14"/>
    <m/>
    <n v="3.35"/>
    <s v="mm"/>
  </r>
  <r>
    <x v="71"/>
    <m/>
    <x v="0"/>
    <m/>
    <n v="0.01"/>
    <s v="g"/>
  </r>
  <r>
    <x v="71"/>
    <m/>
    <x v="3"/>
    <m/>
    <n v="3.5000000000000003E-2"/>
    <s v="g"/>
  </r>
  <r>
    <x v="71"/>
    <m/>
    <x v="4"/>
    <m/>
    <n v="1.4999999999999999E-2"/>
    <s v="g"/>
  </r>
  <r>
    <x v="72"/>
    <s v="Femea"/>
    <x v="5"/>
    <m/>
    <n v="7.74"/>
    <s v="mm"/>
  </r>
  <r>
    <x v="72"/>
    <s v="Femea"/>
    <x v="5"/>
    <m/>
    <n v="8.07"/>
    <s v="mm"/>
  </r>
  <r>
    <x v="72"/>
    <s v="Macho"/>
    <x v="5"/>
    <m/>
    <n v="7.65"/>
    <s v="mm"/>
  </r>
  <r>
    <x v="72"/>
    <s v="Femea"/>
    <x v="6"/>
    <m/>
    <n v="1.86"/>
    <s v="mm"/>
  </r>
  <r>
    <x v="72"/>
    <s v="Femea"/>
    <x v="6"/>
    <m/>
    <n v="0.86"/>
    <s v="mm"/>
  </r>
  <r>
    <x v="72"/>
    <s v="Macho"/>
    <x v="6"/>
    <m/>
    <n v="1.2"/>
    <s v="mm"/>
  </r>
  <r>
    <x v="72"/>
    <s v="Femea"/>
    <x v="7"/>
    <m/>
    <n v="13.34"/>
    <s v="mm"/>
  </r>
  <r>
    <x v="72"/>
    <s v="Femea"/>
    <x v="7"/>
    <m/>
    <n v="14.49"/>
    <s v="mm"/>
  </r>
  <r>
    <x v="72"/>
    <s v="Macho"/>
    <x v="7"/>
    <m/>
    <n v="14.4"/>
    <s v="mm"/>
  </r>
  <r>
    <x v="72"/>
    <s v="Femea"/>
    <x v="9"/>
    <s v="Right"/>
    <n v="25.35"/>
    <s v="mm"/>
  </r>
  <r>
    <x v="72"/>
    <s v="Femea"/>
    <x v="9"/>
    <s v="Left"/>
    <n v="25.36"/>
    <s v="mm"/>
  </r>
  <r>
    <x v="72"/>
    <s v="Femea"/>
    <x v="9"/>
    <s v="Right"/>
    <n v="23.44"/>
    <s v="mm"/>
  </r>
  <r>
    <x v="72"/>
    <s v="Femea"/>
    <x v="9"/>
    <s v="Left"/>
    <n v="22.85"/>
    <s v="mm"/>
  </r>
  <r>
    <x v="72"/>
    <s v="Macho"/>
    <x v="9"/>
    <s v="Right"/>
    <n v="24.58"/>
    <s v="mm"/>
  </r>
  <r>
    <x v="72"/>
    <s v="Macho"/>
    <x v="9"/>
    <s v="Left"/>
    <n v="24.69"/>
    <s v="mm"/>
  </r>
  <r>
    <x v="72"/>
    <s v="Femea"/>
    <x v="10"/>
    <s v="Right"/>
    <n v="15.05"/>
    <s v="mm"/>
  </r>
  <r>
    <x v="72"/>
    <s v="Femea"/>
    <x v="10"/>
    <s v="Left"/>
    <n v="15.11"/>
    <s v="mm"/>
  </r>
  <r>
    <x v="72"/>
    <s v="Femea"/>
    <x v="10"/>
    <s v="Right"/>
    <n v="14.73"/>
    <s v="mm"/>
  </r>
  <r>
    <x v="72"/>
    <s v="Femea"/>
    <x v="10"/>
    <s v="Left"/>
    <n v="14.99"/>
    <s v="mm"/>
  </r>
  <r>
    <x v="72"/>
    <s v="Macho"/>
    <x v="10"/>
    <s v="Right"/>
    <n v="14.79"/>
    <s v="mm"/>
  </r>
  <r>
    <x v="72"/>
    <s v="Macho"/>
    <x v="10"/>
    <s v="Left"/>
    <n v="14.86"/>
    <s v="mm"/>
  </r>
  <r>
    <x v="72"/>
    <s v="Femea"/>
    <x v="11"/>
    <s v="Right"/>
    <n v="18.96"/>
    <s v="mm"/>
  </r>
  <r>
    <x v="72"/>
    <s v="Femea"/>
    <x v="11"/>
    <s v="Left"/>
    <n v="18.55"/>
    <s v="mm"/>
  </r>
  <r>
    <x v="72"/>
    <s v="Femea"/>
    <x v="11"/>
    <s v="Right"/>
    <n v="16.36"/>
    <s v="mm"/>
  </r>
  <r>
    <x v="72"/>
    <s v="Femea"/>
    <x v="11"/>
    <s v="Left"/>
    <n v="17.329999999999998"/>
    <s v="mm"/>
  </r>
  <r>
    <x v="72"/>
    <s v="Macho"/>
    <x v="11"/>
    <s v="Right"/>
    <n v="17.79"/>
    <s v="mm"/>
  </r>
  <r>
    <x v="72"/>
    <s v="Macho"/>
    <x v="11"/>
    <s v="Left"/>
    <n v="18.05"/>
    <s v="mm"/>
  </r>
  <r>
    <x v="72"/>
    <s v="Femea"/>
    <x v="12"/>
    <s v="Right"/>
    <n v="16.48"/>
    <s v="mm"/>
  </r>
  <r>
    <x v="72"/>
    <s v="Femea"/>
    <x v="12"/>
    <s v="Left"/>
    <n v="16.420000000000002"/>
    <s v="mm"/>
  </r>
  <r>
    <x v="72"/>
    <s v="Femea"/>
    <x v="12"/>
    <s v="Right"/>
    <n v="16.149999999999999"/>
    <s v="mm"/>
  </r>
  <r>
    <x v="72"/>
    <s v="Femea"/>
    <x v="12"/>
    <s v="Left"/>
    <n v="15.95"/>
    <s v="mm"/>
  </r>
  <r>
    <x v="72"/>
    <s v="Macho"/>
    <x v="12"/>
    <s v="Right"/>
    <n v="16.07"/>
    <s v="mm"/>
  </r>
  <r>
    <x v="72"/>
    <s v="Macho"/>
    <x v="12"/>
    <s v="Left"/>
    <n v="16.37"/>
    <s v="mm"/>
  </r>
  <r>
    <x v="72"/>
    <s v="Femea"/>
    <x v="13"/>
    <m/>
    <n v="6.14"/>
    <s v="mm"/>
  </r>
  <r>
    <x v="72"/>
    <s v="Femea"/>
    <x v="13"/>
    <m/>
    <n v="6.17"/>
    <s v="mm"/>
  </r>
  <r>
    <x v="72"/>
    <s v="Macho"/>
    <x v="13"/>
    <m/>
    <n v="6.52"/>
    <s v="mm"/>
  </r>
  <r>
    <x v="72"/>
    <s v="Femea"/>
    <x v="14"/>
    <m/>
    <n v="2.44"/>
    <s v="mm"/>
  </r>
  <r>
    <x v="72"/>
    <s v="Femea"/>
    <x v="14"/>
    <m/>
    <n v="2.39"/>
    <s v="mm"/>
  </r>
  <r>
    <x v="72"/>
    <s v="Macho"/>
    <x v="14"/>
    <m/>
    <n v="2.95"/>
    <s v="mm"/>
  </r>
  <r>
    <x v="73"/>
    <n v="34"/>
    <x v="0"/>
    <m/>
    <n v="1.2999999999999999E-2"/>
    <s v="g"/>
  </r>
  <r>
    <x v="73"/>
    <m/>
    <x v="1"/>
    <m/>
    <n v="389.24"/>
    <s v="mm2"/>
  </r>
  <r>
    <x v="73"/>
    <m/>
    <x v="2"/>
    <m/>
    <n v="351.8"/>
    <s v="mm2"/>
  </r>
  <r>
    <x v="73"/>
    <n v="34"/>
    <x v="3"/>
    <m/>
    <n v="0.05"/>
    <s v="g"/>
  </r>
  <r>
    <x v="73"/>
    <n v="34"/>
    <x v="4"/>
    <m/>
    <n v="2.8000000000000001E-2"/>
    <s v="g"/>
  </r>
  <r>
    <x v="74"/>
    <n v="34"/>
    <x v="5"/>
    <m/>
    <n v="6.9"/>
    <s v="mm"/>
  </r>
  <r>
    <x v="74"/>
    <n v="37"/>
    <x v="5"/>
    <m/>
    <n v="5.75"/>
    <s v="mm"/>
  </r>
  <r>
    <x v="74"/>
    <n v="42"/>
    <x v="5"/>
    <m/>
    <n v="8.44"/>
    <s v="mm"/>
  </r>
  <r>
    <x v="74"/>
    <n v="67"/>
    <x v="5"/>
    <m/>
    <n v="5.69"/>
    <s v="mm"/>
  </r>
  <r>
    <x v="74"/>
    <n v="376"/>
    <x v="5"/>
    <m/>
    <n v="8.3699999999999992"/>
    <s v="mm"/>
  </r>
  <r>
    <x v="74"/>
    <n v="379"/>
    <x v="5"/>
    <m/>
    <n v="6.03"/>
    <s v="mm"/>
  </r>
  <r>
    <x v="74"/>
    <n v="381"/>
    <x v="5"/>
    <m/>
    <n v="7.85"/>
    <s v="mm"/>
  </r>
  <r>
    <x v="74"/>
    <n v="386"/>
    <x v="5"/>
    <m/>
    <n v="8.27"/>
    <s v="mm"/>
  </r>
  <r>
    <x v="74"/>
    <n v="34"/>
    <x v="6"/>
    <m/>
    <n v="1.81"/>
    <s v="mm"/>
  </r>
  <r>
    <x v="74"/>
    <n v="37"/>
    <x v="6"/>
    <m/>
    <n v="1.45"/>
    <s v="mm"/>
  </r>
  <r>
    <x v="74"/>
    <n v="42"/>
    <x v="6"/>
    <m/>
    <s v="NA"/>
    <s v="mm"/>
  </r>
  <r>
    <x v="74"/>
    <n v="67"/>
    <x v="6"/>
    <m/>
    <n v="1.46"/>
    <s v="mm"/>
  </r>
  <r>
    <x v="74"/>
    <n v="376"/>
    <x v="6"/>
    <m/>
    <n v="3.14"/>
    <s v="mm"/>
  </r>
  <r>
    <x v="74"/>
    <n v="379"/>
    <x v="6"/>
    <m/>
    <n v="1.81"/>
    <s v="mm"/>
  </r>
  <r>
    <x v="74"/>
    <n v="381"/>
    <x v="6"/>
    <m/>
    <n v="2.3199999999999998"/>
    <s v="mm"/>
  </r>
  <r>
    <x v="74"/>
    <n v="386"/>
    <x v="6"/>
    <m/>
    <n v="2.92"/>
    <s v="mm"/>
  </r>
  <r>
    <x v="74"/>
    <n v="34"/>
    <x v="7"/>
    <m/>
    <n v="15.79"/>
    <s v="mm"/>
  </r>
  <r>
    <x v="74"/>
    <n v="37"/>
    <x v="7"/>
    <m/>
    <n v="12.88"/>
    <s v="mm"/>
  </r>
  <r>
    <x v="74"/>
    <n v="42"/>
    <x v="7"/>
    <m/>
    <n v="14.93"/>
    <s v="mm"/>
  </r>
  <r>
    <x v="74"/>
    <n v="67"/>
    <x v="7"/>
    <m/>
    <n v="13.54"/>
    <s v="mm"/>
  </r>
  <r>
    <x v="74"/>
    <n v="376"/>
    <x v="7"/>
    <m/>
    <n v="15.85"/>
    <s v="mm"/>
  </r>
  <r>
    <x v="74"/>
    <n v="379"/>
    <x v="7"/>
    <m/>
    <n v="13.92"/>
    <s v="mm"/>
  </r>
  <r>
    <x v="74"/>
    <n v="381"/>
    <x v="7"/>
    <m/>
    <n v="15.81"/>
    <s v="mm"/>
  </r>
  <r>
    <x v="74"/>
    <n v="386"/>
    <x v="7"/>
    <m/>
    <n v="16.59"/>
    <s v="mm"/>
  </r>
  <r>
    <x v="74"/>
    <n v="67"/>
    <x v="8"/>
    <s v="ER1"/>
    <n v="1.03"/>
    <s v="mm"/>
  </r>
  <r>
    <x v="74"/>
    <n v="376"/>
    <x v="8"/>
    <s v="ER1"/>
    <n v="1.21"/>
    <s v="mm"/>
  </r>
  <r>
    <x v="74"/>
    <n v="67"/>
    <x v="8"/>
    <s v="ER2"/>
    <n v="1.69"/>
    <s v="mm"/>
  </r>
  <r>
    <x v="74"/>
    <n v="376"/>
    <x v="8"/>
    <s v="ER2"/>
    <n v="1.8"/>
    <s v="mm"/>
  </r>
  <r>
    <x v="74"/>
    <n v="67"/>
    <x v="8"/>
    <s v="ES"/>
    <n v="1.71"/>
    <s v="mm"/>
  </r>
  <r>
    <x v="74"/>
    <n v="376"/>
    <x v="8"/>
    <s v="ES"/>
    <n v="1.8"/>
    <s v="mm"/>
  </r>
  <r>
    <x v="74"/>
    <n v="34"/>
    <x v="9"/>
    <s v="Right"/>
    <n v="27.22"/>
    <s v="mm"/>
  </r>
  <r>
    <x v="74"/>
    <n v="34"/>
    <x v="9"/>
    <s v="Left"/>
    <n v="28.09"/>
    <s v="mm"/>
  </r>
  <r>
    <x v="74"/>
    <n v="37"/>
    <x v="9"/>
    <s v="Right"/>
    <n v="28.36"/>
    <s v="mm"/>
  </r>
  <r>
    <x v="74"/>
    <n v="37"/>
    <x v="9"/>
    <s v="Left"/>
    <n v="28.45"/>
    <s v="mm"/>
  </r>
  <r>
    <x v="74"/>
    <n v="42"/>
    <x v="9"/>
    <s v="Right"/>
    <n v="27.95"/>
    <s v="mm"/>
  </r>
  <r>
    <x v="74"/>
    <n v="42"/>
    <x v="9"/>
    <s v="Left"/>
    <n v="27.86"/>
    <s v="mm"/>
  </r>
  <r>
    <x v="74"/>
    <n v="67"/>
    <x v="9"/>
    <s v="Right"/>
    <n v="30.22"/>
    <s v="mm"/>
  </r>
  <r>
    <x v="74"/>
    <n v="67"/>
    <x v="9"/>
    <s v="Left"/>
    <n v="29.6"/>
    <s v="mm"/>
  </r>
  <r>
    <x v="74"/>
    <n v="376"/>
    <x v="9"/>
    <s v="Right"/>
    <n v="37.14"/>
    <s v="mm"/>
  </r>
  <r>
    <x v="74"/>
    <n v="376"/>
    <x v="9"/>
    <s v="Left"/>
    <n v="36.82"/>
    <s v="mm"/>
  </r>
  <r>
    <x v="74"/>
    <n v="379"/>
    <x v="9"/>
    <s v="Right"/>
    <n v="35.93"/>
    <s v="mm"/>
  </r>
  <r>
    <x v="74"/>
    <n v="379"/>
    <x v="9"/>
    <s v="Left"/>
    <n v="35.4"/>
    <s v="mm"/>
  </r>
  <r>
    <x v="74"/>
    <n v="381"/>
    <x v="9"/>
    <s v="Right"/>
    <n v="37.409999999999997"/>
    <s v="mm"/>
  </r>
  <r>
    <x v="74"/>
    <n v="381"/>
    <x v="9"/>
    <s v="Left"/>
    <n v="37.29"/>
    <s v="mm"/>
  </r>
  <r>
    <x v="74"/>
    <n v="386"/>
    <x v="9"/>
    <s v="Right"/>
    <n v="35.92"/>
    <s v="mm"/>
  </r>
  <r>
    <x v="74"/>
    <n v="386"/>
    <x v="9"/>
    <s v="Left"/>
    <n v="36.229999999999997"/>
    <s v="mm"/>
  </r>
  <r>
    <x v="74"/>
    <n v="34"/>
    <x v="10"/>
    <s v="Right"/>
    <n v="20.92"/>
    <s v="mm"/>
  </r>
  <r>
    <x v="74"/>
    <n v="34"/>
    <x v="10"/>
    <s v="Left"/>
    <n v="20.92"/>
    <s v="mm"/>
  </r>
  <r>
    <x v="74"/>
    <n v="37"/>
    <x v="10"/>
    <s v="Right"/>
    <n v="20.149999999999999"/>
    <s v="mm"/>
  </r>
  <r>
    <x v="74"/>
    <n v="37"/>
    <x v="10"/>
    <s v="Left"/>
    <n v="20.32"/>
    <s v="mm"/>
  </r>
  <r>
    <x v="74"/>
    <n v="42"/>
    <x v="10"/>
    <s v="Right"/>
    <n v="19.25"/>
    <s v="mm"/>
  </r>
  <r>
    <x v="74"/>
    <n v="42"/>
    <x v="10"/>
    <s v="Left"/>
    <n v="19.25"/>
    <s v="mm"/>
  </r>
  <r>
    <x v="74"/>
    <n v="67"/>
    <x v="10"/>
    <s v="Right"/>
    <n v="21.49"/>
    <s v="mm"/>
  </r>
  <r>
    <x v="74"/>
    <n v="67"/>
    <x v="10"/>
    <s v="Left"/>
    <n v="21.59"/>
    <s v="mm"/>
  </r>
  <r>
    <x v="74"/>
    <n v="376"/>
    <x v="10"/>
    <s v="Right"/>
    <n v="26.54"/>
    <s v="mm"/>
  </r>
  <r>
    <x v="74"/>
    <n v="376"/>
    <x v="10"/>
    <s v="Left"/>
    <n v="26.43"/>
    <s v="mm"/>
  </r>
  <r>
    <x v="74"/>
    <n v="379"/>
    <x v="10"/>
    <s v="Right"/>
    <n v="24.9"/>
    <s v="mm"/>
  </r>
  <r>
    <x v="74"/>
    <n v="379"/>
    <x v="10"/>
    <s v="Left"/>
    <n v="25.45"/>
    <s v="mm"/>
  </r>
  <r>
    <x v="74"/>
    <n v="381"/>
    <x v="10"/>
    <s v="Right"/>
    <n v="27.11"/>
    <s v="mm"/>
  </r>
  <r>
    <x v="74"/>
    <n v="381"/>
    <x v="10"/>
    <s v="Left"/>
    <n v="27.39"/>
    <s v="mm"/>
  </r>
  <r>
    <x v="74"/>
    <n v="386"/>
    <x v="10"/>
    <s v="Right"/>
    <n v="25.35"/>
    <s v="mm"/>
  </r>
  <r>
    <x v="74"/>
    <n v="386"/>
    <x v="10"/>
    <s v="Left"/>
    <n v="25.87"/>
    <s v="mm"/>
  </r>
  <r>
    <x v="74"/>
    <n v="34"/>
    <x v="11"/>
    <s v="Right"/>
    <n v="19.66"/>
    <s v="mm"/>
  </r>
  <r>
    <x v="74"/>
    <n v="34"/>
    <x v="11"/>
    <s v="Left"/>
    <n v="19.350000000000001"/>
    <s v="mm"/>
  </r>
  <r>
    <x v="74"/>
    <n v="37"/>
    <x v="11"/>
    <s v="Right"/>
    <n v="20.2"/>
    <s v="mm"/>
  </r>
  <r>
    <x v="74"/>
    <n v="37"/>
    <x v="11"/>
    <s v="Left"/>
    <n v="19.54"/>
    <s v="mm"/>
  </r>
  <r>
    <x v="74"/>
    <n v="42"/>
    <x v="11"/>
    <s v="Right"/>
    <n v="20.78"/>
    <s v="mm"/>
  </r>
  <r>
    <x v="74"/>
    <n v="42"/>
    <x v="11"/>
    <s v="Left"/>
    <n v="20.07"/>
    <s v="mm"/>
  </r>
  <r>
    <x v="74"/>
    <n v="67"/>
    <x v="11"/>
    <s v="Right"/>
    <n v="21.22"/>
    <s v="mm"/>
  </r>
  <r>
    <x v="74"/>
    <n v="67"/>
    <x v="11"/>
    <s v="Left"/>
    <n v="21.18"/>
    <s v="mm"/>
  </r>
  <r>
    <x v="74"/>
    <n v="376"/>
    <x v="11"/>
    <s v="Right"/>
    <n v="26.74"/>
    <s v="mm"/>
  </r>
  <r>
    <x v="74"/>
    <n v="376"/>
    <x v="11"/>
    <s v="Left"/>
    <n v="27.44"/>
    <s v="mm"/>
  </r>
  <r>
    <x v="74"/>
    <n v="379"/>
    <x v="11"/>
    <s v="Right"/>
    <n v="25.99"/>
    <s v="mm"/>
  </r>
  <r>
    <x v="74"/>
    <n v="379"/>
    <x v="11"/>
    <s v="Left"/>
    <n v="26.59"/>
    <s v="mm"/>
  </r>
  <r>
    <x v="74"/>
    <n v="381"/>
    <x v="11"/>
    <s v="Right"/>
    <n v="29.12"/>
    <s v="mm"/>
  </r>
  <r>
    <x v="74"/>
    <n v="381"/>
    <x v="11"/>
    <s v="Left"/>
    <n v="27.49"/>
    <s v="mm"/>
  </r>
  <r>
    <x v="74"/>
    <n v="386"/>
    <x v="11"/>
    <s v="Right"/>
    <n v="27.61"/>
    <s v="mm"/>
  </r>
  <r>
    <x v="74"/>
    <n v="386"/>
    <x v="11"/>
    <s v="Left"/>
    <n v="27.2"/>
    <s v="mm"/>
  </r>
  <r>
    <x v="74"/>
    <n v="34"/>
    <x v="12"/>
    <s v="Right"/>
    <n v="18.79"/>
    <s v="mm"/>
  </r>
  <r>
    <x v="74"/>
    <n v="34"/>
    <x v="12"/>
    <s v="Left"/>
    <n v="19.02"/>
    <s v="mm"/>
  </r>
  <r>
    <x v="74"/>
    <n v="37"/>
    <x v="12"/>
    <s v="Right"/>
    <n v="17.989999999999998"/>
    <s v="mm"/>
  </r>
  <r>
    <x v="74"/>
    <n v="37"/>
    <x v="12"/>
    <s v="Left"/>
    <n v="18"/>
    <s v="mm"/>
  </r>
  <r>
    <x v="74"/>
    <n v="42"/>
    <x v="12"/>
    <s v="Right"/>
    <n v="16.82"/>
    <s v="mm"/>
  </r>
  <r>
    <x v="74"/>
    <n v="42"/>
    <x v="12"/>
    <s v="Left"/>
    <n v="17.3"/>
    <s v="mm"/>
  </r>
  <r>
    <x v="74"/>
    <n v="67"/>
    <x v="12"/>
    <s v="Right"/>
    <n v="19.670000000000002"/>
    <s v="mm"/>
  </r>
  <r>
    <x v="74"/>
    <n v="67"/>
    <x v="12"/>
    <s v="Left"/>
    <n v="19"/>
    <s v="mm"/>
  </r>
  <r>
    <x v="74"/>
    <n v="376"/>
    <x v="12"/>
    <s v="Right"/>
    <n v="26.56"/>
    <s v="mm"/>
  </r>
  <r>
    <x v="74"/>
    <n v="376"/>
    <x v="12"/>
    <s v="Left"/>
    <n v="26.47"/>
    <s v="mm"/>
  </r>
  <r>
    <x v="74"/>
    <n v="379"/>
    <x v="12"/>
    <s v="Right"/>
    <n v="26.27"/>
    <s v="mm"/>
  </r>
  <r>
    <x v="74"/>
    <n v="379"/>
    <x v="12"/>
    <s v="Left"/>
    <n v="26.35"/>
    <s v="mm"/>
  </r>
  <r>
    <x v="74"/>
    <n v="381"/>
    <x v="12"/>
    <s v="Right"/>
    <n v="26.81"/>
    <s v="mm"/>
  </r>
  <r>
    <x v="74"/>
    <n v="381"/>
    <x v="12"/>
    <s v="Left"/>
    <n v="26.65"/>
    <s v="mm"/>
  </r>
  <r>
    <x v="74"/>
    <n v="386"/>
    <x v="12"/>
    <s v="Right"/>
    <n v="26.15"/>
    <s v="mm"/>
  </r>
  <r>
    <x v="74"/>
    <n v="386"/>
    <x v="12"/>
    <s v="Left"/>
    <n v="25.04"/>
    <s v="mm"/>
  </r>
  <r>
    <x v="74"/>
    <n v="34"/>
    <x v="13"/>
    <m/>
    <n v="8"/>
    <s v="mm"/>
  </r>
  <r>
    <x v="74"/>
    <n v="37"/>
    <x v="13"/>
    <m/>
    <n v="6.62"/>
    <s v="mm"/>
  </r>
  <r>
    <x v="74"/>
    <n v="42"/>
    <x v="13"/>
    <m/>
    <n v="5.96"/>
    <s v="mm"/>
  </r>
  <r>
    <x v="74"/>
    <n v="67"/>
    <x v="13"/>
    <m/>
    <n v="6.98"/>
    <s v="mm"/>
  </r>
  <r>
    <x v="74"/>
    <n v="376"/>
    <x v="13"/>
    <m/>
    <n v="7.32"/>
    <s v="mm"/>
  </r>
  <r>
    <x v="74"/>
    <n v="379"/>
    <x v="13"/>
    <m/>
    <n v="6.8"/>
    <s v="mm"/>
  </r>
  <r>
    <x v="74"/>
    <n v="381"/>
    <x v="13"/>
    <m/>
    <n v="7.28"/>
    <s v="mm"/>
  </r>
  <r>
    <x v="74"/>
    <n v="386"/>
    <x v="13"/>
    <m/>
    <n v="7.27"/>
    <s v="mm"/>
  </r>
  <r>
    <x v="74"/>
    <n v="34"/>
    <x v="14"/>
    <m/>
    <n v="3.6"/>
    <s v="mm"/>
  </r>
  <r>
    <x v="74"/>
    <n v="37"/>
    <x v="14"/>
    <m/>
    <n v="3.39"/>
    <s v="mm"/>
  </r>
  <r>
    <x v="74"/>
    <n v="42"/>
    <x v="14"/>
    <m/>
    <n v="2.9"/>
    <s v="mm"/>
  </r>
  <r>
    <x v="74"/>
    <n v="67"/>
    <x v="14"/>
    <m/>
    <n v="3.55"/>
    <s v="mm"/>
  </r>
  <r>
    <x v="74"/>
    <n v="376"/>
    <x v="14"/>
    <m/>
    <n v="3.8"/>
    <s v="mm"/>
  </r>
  <r>
    <x v="74"/>
    <n v="379"/>
    <x v="14"/>
    <m/>
    <n v="3.1"/>
    <s v="mm"/>
  </r>
  <r>
    <x v="74"/>
    <n v="381"/>
    <x v="14"/>
    <m/>
    <n v="3.61"/>
    <s v="mm"/>
  </r>
  <r>
    <x v="74"/>
    <n v="386"/>
    <x v="14"/>
    <m/>
    <n v="3.49"/>
    <s v="m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BE927-5F77-4905-8F79-78E79B8E99B6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D41" firstHeaderRow="1" firstDataRow="2" firstDataCol="1"/>
  <pivotFields count="6">
    <pivotField axis="axisRow" showAll="0">
      <items count="76">
        <item x="4"/>
        <item x="5"/>
        <item x="6"/>
        <item x="7"/>
        <item x="10"/>
        <item x="12"/>
        <item x="15"/>
        <item x="16"/>
        <item x="19"/>
        <item x="22"/>
        <item x="23"/>
        <item x="26"/>
        <item x="27"/>
        <item x="29"/>
        <item x="31"/>
        <item x="34"/>
        <item x="38"/>
        <item x="39"/>
        <item x="40"/>
        <item x="42"/>
        <item x="45"/>
        <item x="48"/>
        <item x="49"/>
        <item x="53"/>
        <item x="54"/>
        <item x="56"/>
        <item x="58"/>
        <item x="60"/>
        <item x="62"/>
        <item x="64"/>
        <item x="66"/>
        <item x="68"/>
        <item x="70"/>
        <item x="72"/>
        <item x="74"/>
        <item x="0"/>
        <item x="1"/>
        <item x="2"/>
        <item x="3"/>
        <item h="1" x="8"/>
        <item x="9"/>
        <item x="11"/>
        <item x="13"/>
        <item x="14"/>
        <item x="17"/>
        <item x="20"/>
        <item x="21"/>
        <item x="24"/>
        <item x="25"/>
        <item x="28"/>
        <item x="30"/>
        <item h="1" x="32"/>
        <item x="33"/>
        <item x="35"/>
        <item x="36"/>
        <item x="37"/>
        <item x="41"/>
        <item x="43"/>
        <item x="46"/>
        <item x="47"/>
        <item h="1" x="50"/>
        <item x="51"/>
        <item x="52"/>
        <item x="55"/>
        <item x="57"/>
        <item x="59"/>
        <item x="61"/>
        <item x="63"/>
        <item x="65"/>
        <item x="67"/>
        <item x="69"/>
        <item h="1" x="71"/>
        <item x="73"/>
        <item x="18"/>
        <item x="44"/>
        <item t="default"/>
      </items>
    </pivotField>
    <pivotField showAll="0"/>
    <pivotField axis="axisCol" showAll="0" defaultSubtotal="0">
      <items count="15">
        <item h="1" x="5"/>
        <item h="1" x="6"/>
        <item h="1" x="7"/>
        <item h="1" x="8"/>
        <item h="1" x="9"/>
        <item x="0"/>
        <item h="1" x="1"/>
        <item h="1" x="2"/>
        <item h="1" x="3"/>
        <item x="4"/>
        <item h="1" x="10"/>
        <item h="1" x="11"/>
        <item h="1" x="12"/>
        <item h="1" x="13"/>
        <item h="1" x="14"/>
      </items>
    </pivotField>
    <pivotField multipleItemSelectionAllowed="1" showAll="0"/>
    <pivotField dataField="1" showAll="0"/>
    <pivotField showAll="0"/>
  </pivotFields>
  <rowFields count="1">
    <field x="0"/>
  </rowFields>
  <rowItems count="35"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 t="grand">
      <x/>
    </i>
  </rowItems>
  <colFields count="1">
    <field x="2"/>
  </colFields>
  <colItems count="3">
    <i>
      <x v="5"/>
    </i>
    <i>
      <x v="9"/>
    </i>
    <i t="grand">
      <x/>
    </i>
  </colItems>
  <dataFields count="1">
    <dataField name="Média de Valu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9"/>
  <sheetViews>
    <sheetView workbookViewId="0">
      <selection activeCell="AL1" sqref="A1:AL59"/>
    </sheetView>
  </sheetViews>
  <sheetFormatPr defaultRowHeight="14.5" x14ac:dyDescent="0.35"/>
  <sheetData>
    <row r="1" spans="1:38" x14ac:dyDescent="0.35">
      <c r="B1" t="s">
        <v>92</v>
      </c>
      <c r="C1" t="s">
        <v>101</v>
      </c>
      <c r="D1" t="s">
        <v>93</v>
      </c>
      <c r="E1" t="s">
        <v>2</v>
      </c>
      <c r="F1" t="s">
        <v>0</v>
      </c>
      <c r="G1" t="s">
        <v>3</v>
      </c>
      <c r="H1" t="s">
        <v>1</v>
      </c>
      <c r="I1" t="s">
        <v>8</v>
      </c>
      <c r="J1" t="s">
        <v>11</v>
      </c>
      <c r="K1" t="s">
        <v>25</v>
      </c>
      <c r="L1" t="s">
        <v>10</v>
      </c>
      <c r="M1" t="s">
        <v>27</v>
      </c>
      <c r="N1" t="s">
        <v>28</v>
      </c>
      <c r="O1" t="s">
        <v>29</v>
      </c>
      <c r="P1" t="s">
        <v>30</v>
      </c>
      <c r="Q1" t="s">
        <v>12</v>
      </c>
      <c r="R1" t="s">
        <v>17</v>
      </c>
      <c r="S1" t="s">
        <v>26</v>
      </c>
      <c r="T1" t="s">
        <v>20</v>
      </c>
      <c r="U1" t="s">
        <v>19</v>
      </c>
      <c r="V1" t="s">
        <v>21</v>
      </c>
      <c r="W1" t="s">
        <v>31</v>
      </c>
      <c r="X1" t="s">
        <v>24</v>
      </c>
      <c r="Y1" t="s">
        <v>5</v>
      </c>
      <c r="Z1" t="s">
        <v>6</v>
      </c>
      <c r="AA1" t="s">
        <v>108</v>
      </c>
      <c r="AB1" t="s">
        <v>15</v>
      </c>
      <c r="AC1" t="s">
        <v>16</v>
      </c>
      <c r="AD1" t="s">
        <v>13</v>
      </c>
      <c r="AE1" t="s">
        <v>14</v>
      </c>
      <c r="AF1" t="s">
        <v>9</v>
      </c>
      <c r="AG1" t="s">
        <v>23</v>
      </c>
      <c r="AH1" t="s">
        <v>18</v>
      </c>
      <c r="AI1" t="s">
        <v>4</v>
      </c>
      <c r="AJ1" t="s">
        <v>32</v>
      </c>
      <c r="AK1" t="s">
        <v>22</v>
      </c>
      <c r="AL1" t="s">
        <v>7</v>
      </c>
    </row>
    <row r="2" spans="1:38" x14ac:dyDescent="0.35">
      <c r="A2" t="s">
        <v>34</v>
      </c>
      <c r="B2" t="s">
        <v>96</v>
      </c>
      <c r="C2" t="s">
        <v>102</v>
      </c>
      <c r="D2" t="s">
        <v>94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38</v>
      </c>
      <c r="B3" t="s">
        <v>97</v>
      </c>
      <c r="C3" t="s">
        <v>102</v>
      </c>
      <c r="D3" t="s">
        <v>94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</row>
    <row r="4" spans="1:38" x14ac:dyDescent="0.35">
      <c r="A4" t="s">
        <v>39</v>
      </c>
      <c r="B4" t="s">
        <v>98</v>
      </c>
      <c r="C4" t="s">
        <v>102</v>
      </c>
      <c r="D4" t="s">
        <v>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</row>
    <row r="5" spans="1:38" x14ac:dyDescent="0.35">
      <c r="A5" t="s">
        <v>40</v>
      </c>
      <c r="B5" t="s">
        <v>99</v>
      </c>
      <c r="C5" t="s">
        <v>102</v>
      </c>
      <c r="D5" t="s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41</v>
      </c>
      <c r="B6" t="s">
        <v>100</v>
      </c>
      <c r="C6" t="s">
        <v>102</v>
      </c>
      <c r="D6" t="s">
        <v>94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35</v>
      </c>
      <c r="B7" t="s">
        <v>96</v>
      </c>
      <c r="C7" t="s">
        <v>103</v>
      </c>
      <c r="D7" t="s">
        <v>94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42</v>
      </c>
      <c r="B8" t="s">
        <v>97</v>
      </c>
      <c r="C8" t="s">
        <v>103</v>
      </c>
      <c r="D8" t="s">
        <v>94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0</v>
      </c>
      <c r="AK8">
        <v>0</v>
      </c>
      <c r="AL8">
        <v>1</v>
      </c>
    </row>
    <row r="9" spans="1:38" x14ac:dyDescent="0.35">
      <c r="A9" t="s">
        <v>43</v>
      </c>
      <c r="B9" t="s">
        <v>98</v>
      </c>
      <c r="C9" t="s">
        <v>103</v>
      </c>
      <c r="D9" t="s">
        <v>94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17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44</v>
      </c>
      <c r="B10" t="s">
        <v>99</v>
      </c>
      <c r="C10" t="s">
        <v>103</v>
      </c>
      <c r="D10" t="s">
        <v>94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45</v>
      </c>
      <c r="B11" t="s">
        <v>100</v>
      </c>
      <c r="C11" t="s">
        <v>103</v>
      </c>
      <c r="D11" t="s">
        <v>94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t="s">
        <v>46</v>
      </c>
      <c r="B12" t="s">
        <v>96</v>
      </c>
      <c r="C12" t="s">
        <v>104</v>
      </c>
      <c r="D12" t="s">
        <v>94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4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</row>
    <row r="13" spans="1:38" x14ac:dyDescent="0.35">
      <c r="A13" t="s">
        <v>47</v>
      </c>
      <c r="B13" t="s">
        <v>97</v>
      </c>
      <c r="C13" t="s">
        <v>104</v>
      </c>
      <c r="D13" t="s">
        <v>94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3</v>
      </c>
      <c r="P13">
        <v>1</v>
      </c>
      <c r="Q13">
        <v>0</v>
      </c>
      <c r="R13">
        <v>0</v>
      </c>
      <c r="S13">
        <v>0</v>
      </c>
      <c r="T13">
        <v>2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3</v>
      </c>
    </row>
    <row r="14" spans="1:38" x14ac:dyDescent="0.35">
      <c r="A14" t="s">
        <v>48</v>
      </c>
      <c r="B14" t="s">
        <v>98</v>
      </c>
      <c r="C14" t="s">
        <v>104</v>
      </c>
      <c r="D14" t="s">
        <v>94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t="s">
        <v>49</v>
      </c>
      <c r="B15" t="s">
        <v>99</v>
      </c>
      <c r="C15" t="s">
        <v>104</v>
      </c>
      <c r="D15" t="s">
        <v>94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t="s">
        <v>50</v>
      </c>
      <c r="B16" t="s">
        <v>100</v>
      </c>
      <c r="C16" t="s">
        <v>104</v>
      </c>
      <c r="D16" t="s">
        <v>94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t="s">
        <v>36</v>
      </c>
      <c r="B17" t="s">
        <v>96</v>
      </c>
      <c r="C17" t="s">
        <v>105</v>
      </c>
      <c r="D17" t="s">
        <v>94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t="s">
        <v>51</v>
      </c>
      <c r="B18" t="s">
        <v>97</v>
      </c>
      <c r="C18" t="s">
        <v>105</v>
      </c>
      <c r="D18" t="s">
        <v>94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1</v>
      </c>
      <c r="N18">
        <v>0</v>
      </c>
      <c r="O18">
        <v>2</v>
      </c>
      <c r="P18">
        <v>4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</row>
    <row r="19" spans="1:38" x14ac:dyDescent="0.35">
      <c r="A19" t="s">
        <v>52</v>
      </c>
      <c r="B19" t="s">
        <v>98</v>
      </c>
      <c r="C19" t="s">
        <v>105</v>
      </c>
      <c r="D19" t="s">
        <v>94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t="s">
        <v>53</v>
      </c>
      <c r="B20" t="s">
        <v>99</v>
      </c>
      <c r="C20" t="s">
        <v>105</v>
      </c>
      <c r="D20" t="s">
        <v>94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</row>
    <row r="21" spans="1:38" x14ac:dyDescent="0.35">
      <c r="A21" t="s">
        <v>54</v>
      </c>
      <c r="B21" t="s">
        <v>100</v>
      </c>
      <c r="C21" t="s">
        <v>105</v>
      </c>
      <c r="D21" t="s">
        <v>94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t="s">
        <v>37</v>
      </c>
      <c r="B22" t="s">
        <v>96</v>
      </c>
      <c r="C22" t="s">
        <v>106</v>
      </c>
      <c r="D22" t="s">
        <v>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</v>
      </c>
      <c r="L22">
        <v>0</v>
      </c>
      <c r="M22">
        <v>0</v>
      </c>
      <c r="N22">
        <v>1</v>
      </c>
      <c r="O22">
        <v>2</v>
      </c>
      <c r="P22">
        <v>0</v>
      </c>
      <c r="Q22">
        <v>0</v>
      </c>
      <c r="R22">
        <v>0</v>
      </c>
      <c r="S22">
        <v>0</v>
      </c>
      <c r="T22">
        <v>2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t="s">
        <v>55</v>
      </c>
      <c r="B23" t="s">
        <v>97</v>
      </c>
      <c r="C23" t="s">
        <v>106</v>
      </c>
      <c r="D23" t="s">
        <v>94</v>
      </c>
      <c r="E23">
        <v>0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0</v>
      </c>
      <c r="AK23">
        <v>0</v>
      </c>
      <c r="AL23">
        <v>3</v>
      </c>
    </row>
    <row r="24" spans="1:38" x14ac:dyDescent="0.35">
      <c r="A24" t="s">
        <v>56</v>
      </c>
      <c r="B24" t="s">
        <v>98</v>
      </c>
      <c r="C24" t="s">
        <v>106</v>
      </c>
      <c r="D24" t="s">
        <v>94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</row>
    <row r="25" spans="1:38" x14ac:dyDescent="0.35">
      <c r="A25" t="s">
        <v>57</v>
      </c>
      <c r="B25" t="s">
        <v>99</v>
      </c>
      <c r="C25" t="s">
        <v>106</v>
      </c>
      <c r="D25" t="s">
        <v>94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</row>
    <row r="26" spans="1:38" x14ac:dyDescent="0.35">
      <c r="A26" t="s">
        <v>58</v>
      </c>
      <c r="B26" t="s">
        <v>100</v>
      </c>
      <c r="C26" t="s">
        <v>106</v>
      </c>
      <c r="D26" t="s">
        <v>94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19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</row>
    <row r="27" spans="1:38" x14ac:dyDescent="0.35">
      <c r="A27" t="s">
        <v>59</v>
      </c>
      <c r="B27" t="s">
        <v>96</v>
      </c>
      <c r="C27" t="s">
        <v>107</v>
      </c>
      <c r="D27" t="s">
        <v>94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t="s">
        <v>60</v>
      </c>
      <c r="B28" t="s">
        <v>97</v>
      </c>
      <c r="C28" t="s">
        <v>107</v>
      </c>
      <c r="D28" t="s">
        <v>94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2</v>
      </c>
      <c r="Q28">
        <v>0</v>
      </c>
      <c r="R28">
        <v>1</v>
      </c>
      <c r="S28">
        <v>0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>
        <v>1</v>
      </c>
      <c r="AJ28">
        <v>1</v>
      </c>
      <c r="AK28">
        <v>0</v>
      </c>
      <c r="AL28">
        <v>1</v>
      </c>
    </row>
    <row r="29" spans="1:38" x14ac:dyDescent="0.35">
      <c r="A29" t="s">
        <v>61</v>
      </c>
      <c r="B29" t="s">
        <v>98</v>
      </c>
      <c r="C29" t="s">
        <v>107</v>
      </c>
      <c r="D29" t="s">
        <v>94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2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t="s">
        <v>62</v>
      </c>
      <c r="B30" t="s">
        <v>99</v>
      </c>
      <c r="C30" t="s">
        <v>107</v>
      </c>
      <c r="D30" t="s">
        <v>94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</row>
    <row r="31" spans="1:38" x14ac:dyDescent="0.35">
      <c r="A31" t="s">
        <v>63</v>
      </c>
      <c r="B31" t="s">
        <v>100</v>
      </c>
      <c r="C31" t="s">
        <v>107</v>
      </c>
      <c r="D31" t="s">
        <v>94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23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t="s">
        <v>64</v>
      </c>
      <c r="B32" t="s">
        <v>96</v>
      </c>
      <c r="C32" t="s">
        <v>102</v>
      </c>
      <c r="D32" t="s">
        <v>95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t="s">
        <v>65</v>
      </c>
      <c r="B33" t="s">
        <v>97</v>
      </c>
      <c r="C33" t="s">
        <v>102</v>
      </c>
      <c r="D33" t="s">
        <v>95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</row>
    <row r="34" spans="1:38" x14ac:dyDescent="0.35">
      <c r="A34" t="s">
        <v>66</v>
      </c>
      <c r="B34" t="s">
        <v>98</v>
      </c>
      <c r="C34" t="s">
        <v>102</v>
      </c>
      <c r="D34" t="s">
        <v>95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</row>
    <row r="35" spans="1:38" x14ac:dyDescent="0.35">
      <c r="A35" t="s">
        <v>67</v>
      </c>
      <c r="B35" t="s">
        <v>99</v>
      </c>
      <c r="C35" t="s">
        <v>102</v>
      </c>
      <c r="D35" t="s">
        <v>95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t="s">
        <v>68</v>
      </c>
      <c r="B36" t="s">
        <v>100</v>
      </c>
      <c r="C36" t="s">
        <v>102</v>
      </c>
      <c r="D36" t="s">
        <v>95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t="s">
        <v>69</v>
      </c>
      <c r="B37" t="s">
        <v>96</v>
      </c>
      <c r="C37" t="s">
        <v>103</v>
      </c>
      <c r="D37" t="s">
        <v>95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t="s">
        <v>70</v>
      </c>
      <c r="B38" t="s">
        <v>97</v>
      </c>
      <c r="C38" t="s">
        <v>103</v>
      </c>
      <c r="D38" t="s">
        <v>95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3</v>
      </c>
      <c r="AL38">
        <v>0</v>
      </c>
    </row>
    <row r="39" spans="1:38" x14ac:dyDescent="0.35">
      <c r="A39" t="s">
        <v>71</v>
      </c>
      <c r="B39" t="s">
        <v>98</v>
      </c>
      <c r="C39" t="s">
        <v>103</v>
      </c>
      <c r="D39" t="s">
        <v>95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0</v>
      </c>
    </row>
    <row r="40" spans="1:38" x14ac:dyDescent="0.35">
      <c r="A40" t="s">
        <v>72</v>
      </c>
      <c r="B40" t="s">
        <v>100</v>
      </c>
      <c r="C40" t="s">
        <v>103</v>
      </c>
      <c r="D40" t="s">
        <v>95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t="s">
        <v>73</v>
      </c>
      <c r="B41" t="s">
        <v>96</v>
      </c>
      <c r="C41" t="s">
        <v>104</v>
      </c>
      <c r="D41" t="s">
        <v>95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6</v>
      </c>
      <c r="U41">
        <v>1</v>
      </c>
      <c r="V41">
        <v>6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20</v>
      </c>
      <c r="AL41">
        <v>0</v>
      </c>
    </row>
    <row r="42" spans="1:38" x14ac:dyDescent="0.35">
      <c r="A42" t="s">
        <v>74</v>
      </c>
      <c r="B42" t="s">
        <v>97</v>
      </c>
      <c r="C42" t="s">
        <v>104</v>
      </c>
      <c r="D42" t="s">
        <v>95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</v>
      </c>
      <c r="U42">
        <v>2</v>
      </c>
      <c r="V42">
        <v>6</v>
      </c>
      <c r="W42">
        <v>0</v>
      </c>
      <c r="X42">
        <v>0</v>
      </c>
      <c r="Y42">
        <v>0</v>
      </c>
      <c r="Z42">
        <v>0</v>
      </c>
      <c r="AA42">
        <v>0</v>
      </c>
      <c r="AB42">
        <v>7</v>
      </c>
      <c r="AC42">
        <v>1</v>
      </c>
      <c r="AD42">
        <v>0</v>
      </c>
      <c r="AE42">
        <v>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13</v>
      </c>
      <c r="AL42">
        <v>0</v>
      </c>
    </row>
    <row r="43" spans="1:38" x14ac:dyDescent="0.35">
      <c r="A43" t="s">
        <v>75</v>
      </c>
      <c r="B43" t="s">
        <v>98</v>
      </c>
      <c r="C43" t="s">
        <v>104</v>
      </c>
      <c r="D43" t="s">
        <v>95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17</v>
      </c>
      <c r="AL43">
        <v>0</v>
      </c>
    </row>
    <row r="44" spans="1:38" x14ac:dyDescent="0.35">
      <c r="A44" t="s">
        <v>76</v>
      </c>
      <c r="B44" t="s">
        <v>99</v>
      </c>
      <c r="C44" t="s">
        <v>104</v>
      </c>
      <c r="D44" t="s">
        <v>95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5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5</v>
      </c>
      <c r="AL44">
        <v>0</v>
      </c>
    </row>
    <row r="45" spans="1:38" x14ac:dyDescent="0.35">
      <c r="A45" t="s">
        <v>77</v>
      </c>
      <c r="B45" t="s">
        <v>100</v>
      </c>
      <c r="C45" t="s">
        <v>104</v>
      </c>
      <c r="D45" t="s">
        <v>95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0</v>
      </c>
      <c r="N45">
        <v>0</v>
      </c>
      <c r="O45">
        <v>0</v>
      </c>
      <c r="P45">
        <v>0</v>
      </c>
      <c r="Q45">
        <v>4</v>
      </c>
      <c r="R45">
        <v>0</v>
      </c>
      <c r="S45">
        <v>0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</row>
    <row r="46" spans="1:38" x14ac:dyDescent="0.35">
      <c r="A46" t="s">
        <v>78</v>
      </c>
      <c r="B46" t="s">
        <v>96</v>
      </c>
      <c r="C46" t="s">
        <v>105</v>
      </c>
      <c r="D46" t="s">
        <v>95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4</v>
      </c>
      <c r="AL46">
        <v>0</v>
      </c>
    </row>
    <row r="47" spans="1:38" x14ac:dyDescent="0.35">
      <c r="A47" t="s">
        <v>79</v>
      </c>
      <c r="B47" t="s">
        <v>97</v>
      </c>
      <c r="C47" t="s">
        <v>105</v>
      </c>
      <c r="D47" t="s">
        <v>95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6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8</v>
      </c>
      <c r="AL47">
        <v>0</v>
      </c>
    </row>
    <row r="48" spans="1:38" x14ac:dyDescent="0.35">
      <c r="A48" t="s">
        <v>80</v>
      </c>
      <c r="B48" t="s">
        <v>98</v>
      </c>
      <c r="C48" t="s">
        <v>105</v>
      </c>
      <c r="D48" t="s">
        <v>95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8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13</v>
      </c>
      <c r="AL48">
        <v>0</v>
      </c>
    </row>
    <row r="49" spans="1:38" x14ac:dyDescent="0.35">
      <c r="A49" t="s">
        <v>81</v>
      </c>
      <c r="B49" t="s">
        <v>99</v>
      </c>
      <c r="C49" t="s">
        <v>105</v>
      </c>
      <c r="D49" t="s">
        <v>95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t="s">
        <v>82</v>
      </c>
      <c r="B50" t="s">
        <v>96</v>
      </c>
      <c r="C50" t="s">
        <v>106</v>
      </c>
      <c r="D50" t="s">
        <v>95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</v>
      </c>
      <c r="AL50">
        <v>0</v>
      </c>
    </row>
    <row r="51" spans="1:38" x14ac:dyDescent="0.35">
      <c r="A51" t="s">
        <v>83</v>
      </c>
      <c r="B51" t="s">
        <v>97</v>
      </c>
      <c r="C51" t="s">
        <v>106</v>
      </c>
      <c r="D51" t="s">
        <v>95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20</v>
      </c>
      <c r="AC51">
        <v>0</v>
      </c>
      <c r="AD51">
        <v>0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0</v>
      </c>
    </row>
    <row r="52" spans="1:38" x14ac:dyDescent="0.35">
      <c r="A52" t="s">
        <v>84</v>
      </c>
      <c r="B52" t="s">
        <v>98</v>
      </c>
      <c r="C52" t="s">
        <v>106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21</v>
      </c>
      <c r="AL52">
        <v>0</v>
      </c>
    </row>
    <row r="53" spans="1:38" x14ac:dyDescent="0.35">
      <c r="A53" t="s">
        <v>85</v>
      </c>
      <c r="B53" t="s">
        <v>99</v>
      </c>
      <c r="C53" t="s">
        <v>106</v>
      </c>
      <c r="D53" t="s">
        <v>95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</row>
    <row r="54" spans="1:38" x14ac:dyDescent="0.35">
      <c r="A54" t="s">
        <v>86</v>
      </c>
      <c r="B54" t="s">
        <v>100</v>
      </c>
      <c r="C54" t="s">
        <v>106</v>
      </c>
      <c r="D54" t="s">
        <v>95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87</v>
      </c>
      <c r="B55" t="s">
        <v>96</v>
      </c>
      <c r="C55" t="s">
        <v>107</v>
      </c>
      <c r="D55" t="s">
        <v>95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6</v>
      </c>
      <c r="R55">
        <v>0</v>
      </c>
      <c r="S55">
        <v>0</v>
      </c>
      <c r="T55">
        <v>7</v>
      </c>
      <c r="U55">
        <v>0</v>
      </c>
      <c r="V55">
        <v>7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14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16</v>
      </c>
      <c r="AL55">
        <v>0</v>
      </c>
    </row>
    <row r="56" spans="1:38" x14ac:dyDescent="0.35">
      <c r="A56" t="s">
        <v>88</v>
      </c>
      <c r="B56" t="s">
        <v>97</v>
      </c>
      <c r="C56" t="s">
        <v>107</v>
      </c>
      <c r="D56" t="s">
        <v>95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</v>
      </c>
      <c r="R56">
        <v>0</v>
      </c>
      <c r="S56">
        <v>0</v>
      </c>
      <c r="T56">
        <v>14</v>
      </c>
      <c r="U56">
        <v>1</v>
      </c>
      <c r="V56">
        <v>42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2</v>
      </c>
      <c r="AD56">
        <v>0</v>
      </c>
      <c r="AE56">
        <v>18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16</v>
      </c>
      <c r="AL56">
        <v>0</v>
      </c>
    </row>
    <row r="57" spans="1:38" x14ac:dyDescent="0.35">
      <c r="A57" t="s">
        <v>89</v>
      </c>
      <c r="B57" t="s">
        <v>98</v>
      </c>
      <c r="C57" t="s">
        <v>107</v>
      </c>
      <c r="D57" t="s">
        <v>95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</v>
      </c>
      <c r="R57">
        <v>0</v>
      </c>
      <c r="S57">
        <v>0</v>
      </c>
      <c r="T57">
        <v>13</v>
      </c>
      <c r="U57">
        <v>1</v>
      </c>
      <c r="V57">
        <v>10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13</v>
      </c>
      <c r="AL57">
        <v>0</v>
      </c>
    </row>
    <row r="58" spans="1:38" x14ac:dyDescent="0.35">
      <c r="A58" t="s">
        <v>90</v>
      </c>
      <c r="B58" t="s">
        <v>99</v>
      </c>
      <c r="C58" t="s">
        <v>107</v>
      </c>
      <c r="D58" t="s">
        <v>95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9</v>
      </c>
      <c r="U58">
        <v>3</v>
      </c>
      <c r="V58">
        <v>8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8</v>
      </c>
      <c r="AL58">
        <v>0</v>
      </c>
    </row>
    <row r="59" spans="1:38" x14ac:dyDescent="0.35">
      <c r="A59" t="s">
        <v>91</v>
      </c>
      <c r="B59" t="s">
        <v>100</v>
      </c>
      <c r="C59" t="s">
        <v>107</v>
      </c>
      <c r="D59" t="s">
        <v>95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8</v>
      </c>
      <c r="R59">
        <v>0</v>
      </c>
      <c r="S59">
        <v>0</v>
      </c>
      <c r="T59">
        <v>3</v>
      </c>
      <c r="U59">
        <v>0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C4B9-0C54-45E5-A015-3D9EC763F3D7}">
  <dimension ref="A5:D41"/>
  <sheetViews>
    <sheetView topLeftCell="A32" workbookViewId="0">
      <selection activeCell="C7" sqref="C7:C40"/>
    </sheetView>
  </sheetViews>
  <sheetFormatPr defaultRowHeight="14.5" x14ac:dyDescent="0.35"/>
  <cols>
    <col min="1" max="1" width="27.36328125" bestFit="1" customWidth="1"/>
    <col min="2" max="2" width="18.36328125" bestFit="1" customWidth="1"/>
    <col min="3" max="9" width="11.81640625" bestFit="1" customWidth="1"/>
    <col min="10" max="10" width="10.81640625" bestFit="1" customWidth="1"/>
    <col min="11" max="11" width="5.81640625" bestFit="1" customWidth="1"/>
    <col min="12" max="17" width="11.81640625" bestFit="1" customWidth="1"/>
    <col min="18" max="41" width="2.81640625" bestFit="1" customWidth="1"/>
    <col min="42" max="154" width="3.81640625" bestFit="1" customWidth="1"/>
    <col min="155" max="155" width="6.36328125" bestFit="1" customWidth="1"/>
    <col min="156" max="156" width="6.54296875" bestFit="1" customWidth="1"/>
    <col min="157" max="157" width="3.6328125" bestFit="1" customWidth="1"/>
    <col min="158" max="158" width="10" bestFit="1" customWidth="1"/>
  </cols>
  <sheetData>
    <row r="5" spans="1:4" x14ac:dyDescent="0.35">
      <c r="A5" s="19" t="s">
        <v>263</v>
      </c>
      <c r="B5" s="19" t="s">
        <v>262</v>
      </c>
    </row>
    <row r="6" spans="1:4" x14ac:dyDescent="0.35">
      <c r="A6" s="19" t="s">
        <v>260</v>
      </c>
      <c r="B6" t="s">
        <v>274</v>
      </c>
      <c r="C6" t="s">
        <v>273</v>
      </c>
      <c r="D6" t="s">
        <v>261</v>
      </c>
    </row>
    <row r="7" spans="1:4" x14ac:dyDescent="0.35">
      <c r="A7" s="1" t="s">
        <v>138</v>
      </c>
      <c r="B7" s="20">
        <v>6.2E-2</v>
      </c>
      <c r="C7" s="20">
        <v>0.13300000000000001</v>
      </c>
      <c r="D7" s="20">
        <v>9.7500000000000003E-2</v>
      </c>
    </row>
    <row r="8" spans="1:4" x14ac:dyDescent="0.35">
      <c r="A8" s="1" t="s">
        <v>139</v>
      </c>
      <c r="B8" s="20">
        <v>4.8000000000000001E-2</v>
      </c>
      <c r="C8" s="20">
        <v>0.108</v>
      </c>
      <c r="D8" s="20">
        <v>7.8E-2</v>
      </c>
    </row>
    <row r="9" spans="1:4" x14ac:dyDescent="0.35">
      <c r="A9" s="1" t="s">
        <v>140</v>
      </c>
      <c r="B9" s="20">
        <v>0.13600000000000001</v>
      </c>
      <c r="C9" s="20">
        <v>0.109</v>
      </c>
      <c r="D9" s="20">
        <v>0.1225</v>
      </c>
    </row>
    <row r="10" spans="1:4" x14ac:dyDescent="0.35">
      <c r="A10" s="1" t="s">
        <v>141</v>
      </c>
      <c r="B10" s="20">
        <v>0.109</v>
      </c>
      <c r="C10" s="20">
        <v>0.108</v>
      </c>
      <c r="D10" s="20">
        <v>0.1085</v>
      </c>
    </row>
    <row r="11" spans="1:4" x14ac:dyDescent="0.35">
      <c r="A11" s="1" t="s">
        <v>142</v>
      </c>
      <c r="B11" s="20">
        <v>4.1000000000000002E-2</v>
      </c>
      <c r="C11" s="20">
        <v>8.4000000000000005E-2</v>
      </c>
      <c r="D11" s="20">
        <v>6.25E-2</v>
      </c>
    </row>
    <row r="12" spans="1:4" x14ac:dyDescent="0.35">
      <c r="A12" s="1" t="s">
        <v>143</v>
      </c>
      <c r="B12" s="20">
        <v>4.7E-2</v>
      </c>
      <c r="C12" s="20">
        <v>8.5000000000000006E-2</v>
      </c>
      <c r="D12" s="20">
        <v>6.6000000000000003E-2</v>
      </c>
    </row>
    <row r="13" spans="1:4" x14ac:dyDescent="0.35">
      <c r="A13" s="1" t="s">
        <v>144</v>
      </c>
      <c r="B13" s="20">
        <v>3.0000000000000001E-3</v>
      </c>
      <c r="C13" s="20">
        <v>4.0000000000000001E-3</v>
      </c>
      <c r="D13" s="20">
        <v>3.5000000000000001E-3</v>
      </c>
    </row>
    <row r="14" spans="1:4" x14ac:dyDescent="0.35">
      <c r="A14" s="1" t="s">
        <v>145</v>
      </c>
      <c r="B14" s="20">
        <v>3.0000000000000001E-3</v>
      </c>
      <c r="C14" s="20">
        <v>5.0000000000000001E-3</v>
      </c>
      <c r="D14" s="20">
        <v>4.0000000000000001E-3</v>
      </c>
    </row>
    <row r="15" spans="1:4" x14ac:dyDescent="0.35">
      <c r="A15" s="1" t="s">
        <v>146</v>
      </c>
      <c r="B15" s="20">
        <v>5.0999999999999997E-2</v>
      </c>
      <c r="C15" s="20">
        <v>9.8000000000000004E-2</v>
      </c>
      <c r="D15" s="20">
        <v>7.4499999999999997E-2</v>
      </c>
    </row>
    <row r="16" spans="1:4" x14ac:dyDescent="0.35">
      <c r="A16" s="1" t="s">
        <v>147</v>
      </c>
      <c r="B16" s="20">
        <v>7.0000000000000001E-3</v>
      </c>
      <c r="C16" s="20">
        <v>1.4999999999999999E-2</v>
      </c>
      <c r="D16" s="20">
        <v>1.0999999999999999E-2</v>
      </c>
    </row>
    <row r="17" spans="1:4" x14ac:dyDescent="0.35">
      <c r="A17" s="1" t="s">
        <v>148</v>
      </c>
      <c r="B17" s="20">
        <v>8.9999999999999993E-3</v>
      </c>
      <c r="C17" s="20">
        <v>1.4999999999999999E-2</v>
      </c>
      <c r="D17" s="20">
        <v>1.2E-2</v>
      </c>
    </row>
    <row r="18" spans="1:4" x14ac:dyDescent="0.35">
      <c r="A18" s="1" t="s">
        <v>149</v>
      </c>
      <c r="B18" s="20">
        <v>1.0999999999999999E-2</v>
      </c>
      <c r="C18" s="20">
        <v>2.1999999999999999E-2</v>
      </c>
      <c r="D18" s="20">
        <v>1.6500000000000001E-2</v>
      </c>
    </row>
    <row r="19" spans="1:4" x14ac:dyDescent="0.35">
      <c r="A19" s="1" t="s">
        <v>150</v>
      </c>
      <c r="B19" s="20">
        <v>0.01</v>
      </c>
      <c r="C19" s="20">
        <v>0.02</v>
      </c>
      <c r="D19" s="20">
        <v>1.4999999999999999E-2</v>
      </c>
    </row>
    <row r="20" spans="1:4" x14ac:dyDescent="0.35">
      <c r="A20" s="1" t="s">
        <v>151</v>
      </c>
      <c r="B20" s="20">
        <v>6.2E-2</v>
      </c>
      <c r="C20" s="20">
        <v>7.9000000000000001E-2</v>
      </c>
      <c r="D20" s="20">
        <v>7.0500000000000007E-2</v>
      </c>
    </row>
    <row r="21" spans="1:4" x14ac:dyDescent="0.35">
      <c r="A21" s="1" t="s">
        <v>152</v>
      </c>
      <c r="B21" s="20">
        <v>2.1000000000000001E-2</v>
      </c>
      <c r="C21" s="20">
        <v>1.2E-2</v>
      </c>
      <c r="D21" s="20">
        <v>1.6500000000000001E-2</v>
      </c>
    </row>
    <row r="22" spans="1:4" x14ac:dyDescent="0.35">
      <c r="A22" s="1" t="s">
        <v>153</v>
      </c>
      <c r="B22" s="20">
        <v>3.0000000000000001E-3</v>
      </c>
      <c r="C22" s="20">
        <v>6.0000000000000001E-3</v>
      </c>
      <c r="D22" s="20">
        <v>4.5000000000000005E-3</v>
      </c>
    </row>
    <row r="23" spans="1:4" x14ac:dyDescent="0.35">
      <c r="A23" s="1" t="s">
        <v>154</v>
      </c>
      <c r="B23" s="20">
        <v>6.0000000000000001E-3</v>
      </c>
      <c r="C23" s="20">
        <v>7.0000000000000001E-3</v>
      </c>
      <c r="D23" s="20">
        <v>6.5000000000000006E-3</v>
      </c>
    </row>
    <row r="24" spans="1:4" x14ac:dyDescent="0.35">
      <c r="A24" s="1" t="s">
        <v>155</v>
      </c>
      <c r="B24" s="20">
        <v>3.0000000000000001E-3</v>
      </c>
      <c r="C24" s="20">
        <v>5.0000000000000001E-3</v>
      </c>
      <c r="D24" s="20">
        <v>4.0000000000000001E-3</v>
      </c>
    </row>
    <row r="25" spans="1:4" x14ac:dyDescent="0.35">
      <c r="A25" s="1" t="s">
        <v>156</v>
      </c>
      <c r="B25" s="20">
        <v>5.0000000000000001E-3</v>
      </c>
      <c r="C25" s="20">
        <v>7.0000000000000001E-3</v>
      </c>
      <c r="D25" s="20">
        <v>6.0000000000000001E-3</v>
      </c>
    </row>
    <row r="26" spans="1:4" x14ac:dyDescent="0.35">
      <c r="A26" s="1" t="s">
        <v>157</v>
      </c>
      <c r="B26" s="20">
        <v>0.02</v>
      </c>
      <c r="C26" s="20">
        <v>3.2000000000000001E-2</v>
      </c>
      <c r="D26" s="20">
        <v>2.6000000000000002E-2</v>
      </c>
    </row>
    <row r="27" spans="1:4" x14ac:dyDescent="0.35">
      <c r="A27" s="1" t="s">
        <v>158</v>
      </c>
      <c r="B27" s="20">
        <v>2E-3</v>
      </c>
      <c r="C27" s="20">
        <v>4.0000000000000001E-3</v>
      </c>
      <c r="D27" s="20">
        <v>3.0000000000000001E-3</v>
      </c>
    </row>
    <row r="28" spans="1:4" x14ac:dyDescent="0.35">
      <c r="A28" s="1" t="s">
        <v>159</v>
      </c>
      <c r="B28" s="20">
        <v>1.2999999999999999E-2</v>
      </c>
      <c r="C28" s="20">
        <v>1.7999999999999999E-2</v>
      </c>
      <c r="D28" s="20">
        <v>1.55E-2</v>
      </c>
    </row>
    <row r="29" spans="1:4" x14ac:dyDescent="0.35">
      <c r="A29" s="1" t="s">
        <v>160</v>
      </c>
      <c r="B29" s="20">
        <v>1.7000000000000001E-2</v>
      </c>
      <c r="C29" s="20">
        <v>3.6999999999999998E-2</v>
      </c>
      <c r="D29" s="20">
        <v>2.7E-2</v>
      </c>
    </row>
    <row r="30" spans="1:4" x14ac:dyDescent="0.35">
      <c r="A30" s="1" t="s">
        <v>161</v>
      </c>
      <c r="B30" s="20">
        <v>0.03</v>
      </c>
      <c r="C30" s="20">
        <v>4.8000000000000001E-2</v>
      </c>
      <c r="D30" s="20">
        <v>3.9E-2</v>
      </c>
    </row>
    <row r="31" spans="1:4" x14ac:dyDescent="0.35">
      <c r="A31" s="1" t="s">
        <v>162</v>
      </c>
      <c r="B31" s="20">
        <v>8.0000000000000002E-3</v>
      </c>
      <c r="C31" s="20">
        <v>1.4E-2</v>
      </c>
      <c r="D31" s="20">
        <v>1.0999999999999999E-2</v>
      </c>
    </row>
    <row r="32" spans="1:4" x14ac:dyDescent="0.35">
      <c r="A32" s="1" t="s">
        <v>163</v>
      </c>
      <c r="B32" s="20">
        <v>1.7000000000000001E-2</v>
      </c>
      <c r="C32" s="20">
        <v>1.9E-2</v>
      </c>
      <c r="D32" s="20">
        <v>1.8000000000000002E-2</v>
      </c>
    </row>
    <row r="33" spans="1:4" x14ac:dyDescent="0.35">
      <c r="A33" s="1" t="s">
        <v>164</v>
      </c>
      <c r="B33" s="20">
        <v>2.5000000000000001E-2</v>
      </c>
      <c r="C33" s="20">
        <v>2.7E-2</v>
      </c>
      <c r="D33" s="20">
        <v>2.6000000000000002E-2</v>
      </c>
    </row>
    <row r="34" spans="1:4" x14ac:dyDescent="0.35">
      <c r="A34" s="1" t="s">
        <v>165</v>
      </c>
      <c r="B34" s="20">
        <v>6.5000000000000002E-2</v>
      </c>
      <c r="C34" s="20">
        <v>0.23300000000000001</v>
      </c>
      <c r="D34" s="20">
        <v>0.14900000000000002</v>
      </c>
    </row>
    <row r="35" spans="1:4" x14ac:dyDescent="0.35">
      <c r="A35" s="1" t="s">
        <v>166</v>
      </c>
      <c r="B35" s="20">
        <v>2E-3</v>
      </c>
      <c r="C35" s="20">
        <v>5.0000000000000001E-3</v>
      </c>
      <c r="D35" s="20">
        <v>3.5000000000000001E-3</v>
      </c>
    </row>
    <row r="36" spans="1:4" x14ac:dyDescent="0.35">
      <c r="A36" s="1" t="s">
        <v>167</v>
      </c>
      <c r="B36" s="20">
        <v>6.0000000000000001E-3</v>
      </c>
      <c r="C36" s="20">
        <v>0.01</v>
      </c>
      <c r="D36" s="20">
        <v>8.0000000000000002E-3</v>
      </c>
    </row>
    <row r="37" spans="1:4" x14ac:dyDescent="0.35">
      <c r="A37" s="1" t="s">
        <v>168</v>
      </c>
      <c r="B37" s="20">
        <v>4.3999999999999997E-2</v>
      </c>
      <c r="C37" s="20">
        <v>9.7000000000000003E-2</v>
      </c>
      <c r="D37" s="20">
        <v>7.0500000000000007E-2</v>
      </c>
    </row>
    <row r="38" spans="1:4" x14ac:dyDescent="0.35">
      <c r="A38" s="1" t="s">
        <v>169</v>
      </c>
      <c r="B38" s="20">
        <v>0.108</v>
      </c>
      <c r="C38" s="20">
        <v>1.2999999999999999E-2</v>
      </c>
      <c r="D38" s="20">
        <v>6.0499999999999998E-2</v>
      </c>
    </row>
    <row r="39" spans="1:4" x14ac:dyDescent="0.35">
      <c r="A39" s="1" t="s">
        <v>170</v>
      </c>
      <c r="B39" s="20">
        <v>1.4999999999999999E-2</v>
      </c>
      <c r="C39" s="20">
        <v>2.1999999999999999E-2</v>
      </c>
      <c r="D39" s="20">
        <v>1.8499999999999999E-2</v>
      </c>
    </row>
    <row r="40" spans="1:4" x14ac:dyDescent="0.35">
      <c r="A40" s="1" t="s">
        <v>171</v>
      </c>
      <c r="B40" s="20">
        <v>1.2999999999999999E-2</v>
      </c>
      <c r="C40" s="20">
        <v>2.8000000000000001E-2</v>
      </c>
      <c r="D40" s="20">
        <v>2.0500000000000001E-2</v>
      </c>
    </row>
    <row r="41" spans="1:4" x14ac:dyDescent="0.35">
      <c r="A41" s="1" t="s">
        <v>261</v>
      </c>
      <c r="B41" s="20">
        <v>3.0058823529411766E-2</v>
      </c>
      <c r="C41" s="20">
        <v>4.4970588235294109E-2</v>
      </c>
      <c r="D41" s="20">
        <v>3.7514705882352936E-2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14E9-F16E-4435-B6B7-7DD854D722A1}">
  <sheetPr filterMode="1"/>
  <dimension ref="A1:G2319"/>
  <sheetViews>
    <sheetView tabSelected="1" workbookViewId="0">
      <selection activeCell="G1697" sqref="G1697:G1698"/>
    </sheetView>
  </sheetViews>
  <sheetFormatPr defaultRowHeight="14.5" x14ac:dyDescent="0.35"/>
  <cols>
    <col min="1" max="1" width="27.90625" bestFit="1" customWidth="1"/>
  </cols>
  <sheetData>
    <row r="1" spans="1:7" x14ac:dyDescent="0.35">
      <c r="A1" t="s">
        <v>125</v>
      </c>
      <c r="B1" t="s">
        <v>236</v>
      </c>
      <c r="C1" t="s">
        <v>237</v>
      </c>
      <c r="D1" t="s">
        <v>239</v>
      </c>
      <c r="E1" t="s">
        <v>238</v>
      </c>
      <c r="F1" t="s">
        <v>280</v>
      </c>
      <c r="G1" t="s">
        <v>313</v>
      </c>
    </row>
    <row r="2" spans="1:7" hidden="1" x14ac:dyDescent="0.35">
      <c r="A2" t="s">
        <v>138</v>
      </c>
      <c r="B2">
        <v>254</v>
      </c>
      <c r="C2" t="s">
        <v>274</v>
      </c>
      <c r="E2" s="3">
        <v>6.2E-2</v>
      </c>
      <c r="F2" t="s">
        <v>281</v>
      </c>
    </row>
    <row r="3" spans="1:7" hidden="1" x14ac:dyDescent="0.35">
      <c r="A3" t="s">
        <v>138</v>
      </c>
      <c r="C3" t="s">
        <v>276</v>
      </c>
      <c r="E3" s="23">
        <v>789.32</v>
      </c>
      <c r="F3" t="s">
        <v>279</v>
      </c>
    </row>
    <row r="4" spans="1:7" hidden="1" x14ac:dyDescent="0.35">
      <c r="A4" t="s">
        <v>138</v>
      </c>
      <c r="C4" t="s">
        <v>277</v>
      </c>
      <c r="E4" s="23">
        <v>793.01</v>
      </c>
      <c r="F4" t="s">
        <v>279</v>
      </c>
    </row>
    <row r="5" spans="1:7" hidden="1" x14ac:dyDescent="0.35">
      <c r="A5" t="s">
        <v>138</v>
      </c>
      <c r="B5">
        <v>254</v>
      </c>
      <c r="C5" t="s">
        <v>116</v>
      </c>
      <c r="E5" s="3">
        <v>0.25900000000000001</v>
      </c>
      <c r="F5" t="s">
        <v>281</v>
      </c>
    </row>
    <row r="6" spans="1:7" hidden="1" x14ac:dyDescent="0.35">
      <c r="A6" t="s">
        <v>138</v>
      </c>
      <c r="B6">
        <v>254</v>
      </c>
      <c r="C6" t="s">
        <v>273</v>
      </c>
      <c r="E6" s="3">
        <v>0.13300000000000001</v>
      </c>
      <c r="F6" t="s">
        <v>281</v>
      </c>
    </row>
    <row r="7" spans="1:7" hidden="1" x14ac:dyDescent="0.35">
      <c r="A7" t="s">
        <v>139</v>
      </c>
      <c r="B7">
        <v>69</v>
      </c>
      <c r="C7" t="s">
        <v>274</v>
      </c>
      <c r="E7" s="3">
        <v>4.8000000000000001E-2</v>
      </c>
      <c r="F7" t="s">
        <v>281</v>
      </c>
    </row>
    <row r="8" spans="1:7" hidden="1" x14ac:dyDescent="0.35">
      <c r="A8" t="s">
        <v>139</v>
      </c>
      <c r="C8" t="s">
        <v>276</v>
      </c>
      <c r="E8" s="23">
        <v>899.3</v>
      </c>
      <c r="F8" t="s">
        <v>279</v>
      </c>
    </row>
    <row r="9" spans="1:7" hidden="1" x14ac:dyDescent="0.35">
      <c r="A9" t="s">
        <v>139</v>
      </c>
      <c r="C9" t="s">
        <v>277</v>
      </c>
      <c r="E9" s="23">
        <v>979.33</v>
      </c>
      <c r="F9" t="s">
        <v>279</v>
      </c>
    </row>
    <row r="10" spans="1:7" hidden="1" x14ac:dyDescent="0.35">
      <c r="A10" t="s">
        <v>139</v>
      </c>
      <c r="B10">
        <v>69</v>
      </c>
      <c r="C10" t="s">
        <v>116</v>
      </c>
      <c r="E10" s="3">
        <v>0.20799999999999999</v>
      </c>
      <c r="F10" t="s">
        <v>281</v>
      </c>
    </row>
    <row r="11" spans="1:7" hidden="1" x14ac:dyDescent="0.35">
      <c r="A11" t="s">
        <v>139</v>
      </c>
      <c r="B11">
        <v>69</v>
      </c>
      <c r="C11" t="s">
        <v>273</v>
      </c>
      <c r="E11" s="3">
        <v>0.108</v>
      </c>
      <c r="F11" t="s">
        <v>281</v>
      </c>
    </row>
    <row r="12" spans="1:7" hidden="1" x14ac:dyDescent="0.35">
      <c r="A12" t="s">
        <v>140</v>
      </c>
      <c r="B12">
        <v>71</v>
      </c>
      <c r="C12" t="s">
        <v>274</v>
      </c>
      <c r="E12" s="3">
        <v>0.13600000000000001</v>
      </c>
      <c r="F12" t="s">
        <v>281</v>
      </c>
    </row>
    <row r="13" spans="1:7" hidden="1" x14ac:dyDescent="0.35">
      <c r="A13" t="s">
        <v>140</v>
      </c>
      <c r="C13" t="s">
        <v>276</v>
      </c>
      <c r="E13" s="24">
        <v>1095.79</v>
      </c>
      <c r="F13" t="s">
        <v>279</v>
      </c>
    </row>
    <row r="14" spans="1:7" hidden="1" x14ac:dyDescent="0.35">
      <c r="A14" t="s">
        <v>140</v>
      </c>
      <c r="C14" t="s">
        <v>277</v>
      </c>
      <c r="E14" s="24">
        <v>1098.8499999999999</v>
      </c>
      <c r="F14" t="s">
        <v>279</v>
      </c>
    </row>
    <row r="15" spans="1:7" hidden="1" x14ac:dyDescent="0.35">
      <c r="A15" t="s">
        <v>140</v>
      </c>
      <c r="B15">
        <v>71</v>
      </c>
      <c r="C15" t="s">
        <v>116</v>
      </c>
      <c r="E15" s="3">
        <v>0.32800000000000001</v>
      </c>
      <c r="F15" t="s">
        <v>281</v>
      </c>
    </row>
    <row r="16" spans="1:7" hidden="1" x14ac:dyDescent="0.35">
      <c r="A16" t="s">
        <v>140</v>
      </c>
      <c r="B16">
        <v>71</v>
      </c>
      <c r="C16" t="s">
        <v>273</v>
      </c>
      <c r="E16" s="3">
        <v>0.109</v>
      </c>
      <c r="F16" t="s">
        <v>281</v>
      </c>
    </row>
    <row r="17" spans="1:7" hidden="1" x14ac:dyDescent="0.35">
      <c r="A17" t="s">
        <v>141</v>
      </c>
      <c r="B17">
        <v>32</v>
      </c>
      <c r="C17" t="s">
        <v>274</v>
      </c>
      <c r="E17" s="3">
        <v>0.109</v>
      </c>
      <c r="F17" t="s">
        <v>281</v>
      </c>
    </row>
    <row r="18" spans="1:7" hidden="1" x14ac:dyDescent="0.35">
      <c r="A18" t="s">
        <v>141</v>
      </c>
      <c r="C18" t="s">
        <v>276</v>
      </c>
      <c r="E18" s="24">
        <v>1022.35</v>
      </c>
      <c r="F18" t="s">
        <v>279</v>
      </c>
    </row>
    <row r="19" spans="1:7" hidden="1" x14ac:dyDescent="0.35">
      <c r="A19" t="s">
        <v>141</v>
      </c>
      <c r="C19" t="s">
        <v>277</v>
      </c>
      <c r="E19" s="24">
        <v>1045.31</v>
      </c>
      <c r="F19" t="s">
        <v>279</v>
      </c>
    </row>
    <row r="20" spans="1:7" hidden="1" x14ac:dyDescent="0.35">
      <c r="A20" t="s">
        <v>141</v>
      </c>
      <c r="B20">
        <v>32</v>
      </c>
      <c r="C20" t="s">
        <v>116</v>
      </c>
      <c r="E20" s="3">
        <v>0.28299999999999997</v>
      </c>
      <c r="F20" t="s">
        <v>281</v>
      </c>
    </row>
    <row r="21" spans="1:7" hidden="1" x14ac:dyDescent="0.35">
      <c r="A21" t="s">
        <v>141</v>
      </c>
      <c r="B21">
        <v>32</v>
      </c>
      <c r="C21" t="s">
        <v>273</v>
      </c>
      <c r="E21" s="3">
        <v>0.108</v>
      </c>
      <c r="F21" t="s">
        <v>281</v>
      </c>
    </row>
    <row r="22" spans="1:7" hidden="1" x14ac:dyDescent="0.35">
      <c r="A22" t="s">
        <v>2</v>
      </c>
      <c r="B22">
        <v>76</v>
      </c>
      <c r="C22" t="s">
        <v>248</v>
      </c>
      <c r="E22">
        <v>8.9499999999999993</v>
      </c>
      <c r="F22" t="s">
        <v>278</v>
      </c>
      <c r="G22">
        <f>E22/10</f>
        <v>0.89499999999999991</v>
      </c>
    </row>
    <row r="23" spans="1:7" hidden="1" x14ac:dyDescent="0.35">
      <c r="A23" t="s">
        <v>2</v>
      </c>
      <c r="B23">
        <v>170</v>
      </c>
      <c r="C23" t="s">
        <v>248</v>
      </c>
      <c r="E23">
        <v>11.68</v>
      </c>
      <c r="F23" t="s">
        <v>278</v>
      </c>
      <c r="G23">
        <f t="shared" ref="G23:G33" si="0">E23/10</f>
        <v>1.1679999999999999</v>
      </c>
    </row>
    <row r="24" spans="1:7" hidden="1" x14ac:dyDescent="0.35">
      <c r="A24" t="s">
        <v>2</v>
      </c>
      <c r="B24">
        <v>254</v>
      </c>
      <c r="C24" t="s">
        <v>248</v>
      </c>
      <c r="E24">
        <v>11.47</v>
      </c>
      <c r="F24" t="s">
        <v>278</v>
      </c>
      <c r="G24">
        <f t="shared" si="0"/>
        <v>1.147</v>
      </c>
    </row>
    <row r="25" spans="1:7" hidden="1" x14ac:dyDescent="0.35">
      <c r="A25" t="s">
        <v>2</v>
      </c>
      <c r="B25">
        <v>356</v>
      </c>
      <c r="C25" t="s">
        <v>248</v>
      </c>
      <c r="E25">
        <v>11.5</v>
      </c>
      <c r="F25" t="s">
        <v>278</v>
      </c>
      <c r="G25">
        <f t="shared" si="0"/>
        <v>1.1499999999999999</v>
      </c>
    </row>
    <row r="26" spans="1:7" hidden="1" x14ac:dyDescent="0.35">
      <c r="A26" t="s">
        <v>2</v>
      </c>
      <c r="B26">
        <v>76</v>
      </c>
      <c r="C26" t="s">
        <v>247</v>
      </c>
      <c r="E26">
        <v>2.2599999999999998</v>
      </c>
      <c r="F26" t="s">
        <v>278</v>
      </c>
      <c r="G26">
        <f t="shared" si="0"/>
        <v>0.22599999999999998</v>
      </c>
    </row>
    <row r="27" spans="1:7" hidden="1" x14ac:dyDescent="0.35">
      <c r="A27" t="s">
        <v>2</v>
      </c>
      <c r="B27">
        <v>170</v>
      </c>
      <c r="C27" t="s">
        <v>247</v>
      </c>
      <c r="E27">
        <v>4.51</v>
      </c>
      <c r="F27" t="s">
        <v>278</v>
      </c>
      <c r="G27">
        <f t="shared" si="0"/>
        <v>0.45099999999999996</v>
      </c>
    </row>
    <row r="28" spans="1:7" hidden="1" x14ac:dyDescent="0.35">
      <c r="A28" t="s">
        <v>2</v>
      </c>
      <c r="B28">
        <v>254</v>
      </c>
      <c r="C28" t="s">
        <v>247</v>
      </c>
      <c r="E28">
        <v>5.33</v>
      </c>
      <c r="F28" t="s">
        <v>278</v>
      </c>
      <c r="G28">
        <f t="shared" si="0"/>
        <v>0.53300000000000003</v>
      </c>
    </row>
    <row r="29" spans="1:7" hidden="1" x14ac:dyDescent="0.35">
      <c r="A29" t="s">
        <v>2</v>
      </c>
      <c r="B29">
        <v>356</v>
      </c>
      <c r="C29" t="s">
        <v>247</v>
      </c>
      <c r="E29">
        <v>5.17</v>
      </c>
      <c r="F29" t="s">
        <v>278</v>
      </c>
      <c r="G29">
        <f t="shared" si="0"/>
        <v>0.51700000000000002</v>
      </c>
    </row>
    <row r="30" spans="1:7" hidden="1" x14ac:dyDescent="0.35">
      <c r="A30" t="s">
        <v>2</v>
      </c>
      <c r="B30">
        <v>76</v>
      </c>
      <c r="C30" t="s">
        <v>249</v>
      </c>
      <c r="E30">
        <v>17.53</v>
      </c>
      <c r="F30" t="s">
        <v>278</v>
      </c>
      <c r="G30">
        <f t="shared" si="0"/>
        <v>1.7530000000000001</v>
      </c>
    </row>
    <row r="31" spans="1:7" hidden="1" x14ac:dyDescent="0.35">
      <c r="A31" t="s">
        <v>2</v>
      </c>
      <c r="B31">
        <v>170</v>
      </c>
      <c r="C31" t="s">
        <v>249</v>
      </c>
      <c r="E31">
        <v>22.8</v>
      </c>
      <c r="F31" t="s">
        <v>278</v>
      </c>
      <c r="G31">
        <f t="shared" si="0"/>
        <v>2.2800000000000002</v>
      </c>
    </row>
    <row r="32" spans="1:7" hidden="1" x14ac:dyDescent="0.35">
      <c r="A32" t="s">
        <v>2</v>
      </c>
      <c r="B32">
        <v>254</v>
      </c>
      <c r="C32" t="s">
        <v>249</v>
      </c>
      <c r="E32">
        <v>22.48</v>
      </c>
      <c r="F32" t="s">
        <v>278</v>
      </c>
      <c r="G32">
        <f t="shared" si="0"/>
        <v>2.2480000000000002</v>
      </c>
    </row>
    <row r="33" spans="1:7" hidden="1" x14ac:dyDescent="0.35">
      <c r="A33" t="s">
        <v>2</v>
      </c>
      <c r="B33">
        <v>356</v>
      </c>
      <c r="C33" t="s">
        <v>249</v>
      </c>
      <c r="E33">
        <v>24.1</v>
      </c>
      <c r="F33" t="s">
        <v>278</v>
      </c>
      <c r="G33">
        <f t="shared" si="0"/>
        <v>2.41</v>
      </c>
    </row>
    <row r="34" spans="1:7" hidden="1" x14ac:dyDescent="0.35">
      <c r="A34" t="s">
        <v>2</v>
      </c>
      <c r="B34">
        <v>170</v>
      </c>
      <c r="C34" t="s">
        <v>117</v>
      </c>
      <c r="D34" t="s">
        <v>257</v>
      </c>
      <c r="E34">
        <v>2.02</v>
      </c>
      <c r="F34" t="s">
        <v>278</v>
      </c>
    </row>
    <row r="35" spans="1:7" hidden="1" x14ac:dyDescent="0.35">
      <c r="A35" t="s">
        <v>2</v>
      </c>
      <c r="B35">
        <v>356</v>
      </c>
      <c r="C35" t="s">
        <v>117</v>
      </c>
      <c r="D35" t="s">
        <v>257</v>
      </c>
      <c r="E35">
        <v>1.86</v>
      </c>
      <c r="F35" t="s">
        <v>278</v>
      </c>
    </row>
    <row r="36" spans="1:7" hidden="1" x14ac:dyDescent="0.35">
      <c r="A36" t="s">
        <v>2</v>
      </c>
      <c r="B36">
        <v>170</v>
      </c>
      <c r="C36" t="s">
        <v>117</v>
      </c>
      <c r="D36" t="s">
        <v>258</v>
      </c>
      <c r="E36">
        <v>2.79</v>
      </c>
      <c r="F36" t="s">
        <v>278</v>
      </c>
    </row>
    <row r="37" spans="1:7" hidden="1" x14ac:dyDescent="0.35">
      <c r="A37" t="s">
        <v>2</v>
      </c>
      <c r="B37">
        <v>356</v>
      </c>
      <c r="C37" t="s">
        <v>117</v>
      </c>
      <c r="D37" t="s">
        <v>258</v>
      </c>
      <c r="E37">
        <v>2.96</v>
      </c>
      <c r="F37" t="s">
        <v>278</v>
      </c>
    </row>
    <row r="38" spans="1:7" hidden="1" x14ac:dyDescent="0.35">
      <c r="A38" t="s">
        <v>2</v>
      </c>
      <c r="B38">
        <v>170</v>
      </c>
      <c r="C38" t="s">
        <v>117</v>
      </c>
      <c r="D38" t="s">
        <v>259</v>
      </c>
      <c r="E38">
        <v>2.82</v>
      </c>
      <c r="F38" t="s">
        <v>278</v>
      </c>
    </row>
    <row r="39" spans="1:7" hidden="1" x14ac:dyDescent="0.35">
      <c r="A39" t="s">
        <v>2</v>
      </c>
      <c r="B39">
        <v>356</v>
      </c>
      <c r="C39" t="s">
        <v>117</v>
      </c>
      <c r="D39" t="s">
        <v>259</v>
      </c>
      <c r="E39">
        <v>2.87</v>
      </c>
      <c r="F39" t="s">
        <v>278</v>
      </c>
    </row>
    <row r="40" spans="1:7" hidden="1" x14ac:dyDescent="0.35">
      <c r="A40" t="s">
        <v>2</v>
      </c>
      <c r="B40">
        <v>76</v>
      </c>
      <c r="C40" t="s">
        <v>112</v>
      </c>
      <c r="D40" t="s">
        <v>240</v>
      </c>
      <c r="E40">
        <v>36.549999999999997</v>
      </c>
      <c r="F40" t="s">
        <v>278</v>
      </c>
    </row>
    <row r="41" spans="1:7" hidden="1" x14ac:dyDescent="0.35">
      <c r="A41" t="s">
        <v>2</v>
      </c>
      <c r="B41">
        <v>76</v>
      </c>
      <c r="C41" t="s">
        <v>112</v>
      </c>
      <c r="D41" t="s">
        <v>241</v>
      </c>
      <c r="E41">
        <v>37.01</v>
      </c>
      <c r="F41" t="s">
        <v>278</v>
      </c>
      <c r="G41">
        <f>E41/10</f>
        <v>3.7009999999999996</v>
      </c>
    </row>
    <row r="42" spans="1:7" hidden="1" x14ac:dyDescent="0.35">
      <c r="A42" t="s">
        <v>2</v>
      </c>
      <c r="B42">
        <v>170</v>
      </c>
      <c r="C42" t="s">
        <v>112</v>
      </c>
      <c r="D42" t="s">
        <v>240</v>
      </c>
      <c r="E42">
        <v>51.72</v>
      </c>
      <c r="F42" t="s">
        <v>278</v>
      </c>
    </row>
    <row r="43" spans="1:7" hidden="1" x14ac:dyDescent="0.35">
      <c r="A43" t="s">
        <v>2</v>
      </c>
      <c r="B43">
        <v>170</v>
      </c>
      <c r="C43" t="s">
        <v>112</v>
      </c>
      <c r="D43" t="s">
        <v>241</v>
      </c>
      <c r="E43">
        <v>52.7</v>
      </c>
      <c r="F43" t="s">
        <v>278</v>
      </c>
      <c r="G43">
        <f>E43/10</f>
        <v>5.2700000000000005</v>
      </c>
    </row>
    <row r="44" spans="1:7" hidden="1" x14ac:dyDescent="0.35">
      <c r="A44" t="s">
        <v>2</v>
      </c>
      <c r="B44">
        <v>254</v>
      </c>
      <c r="C44" t="s">
        <v>112</v>
      </c>
      <c r="D44" t="s">
        <v>240</v>
      </c>
      <c r="E44">
        <v>42.9</v>
      </c>
      <c r="F44" t="s">
        <v>278</v>
      </c>
    </row>
    <row r="45" spans="1:7" hidden="1" x14ac:dyDescent="0.35">
      <c r="A45" t="s">
        <v>2</v>
      </c>
      <c r="B45">
        <v>254</v>
      </c>
      <c r="C45" t="s">
        <v>112</v>
      </c>
      <c r="D45" t="s">
        <v>241</v>
      </c>
      <c r="E45">
        <v>43.28</v>
      </c>
      <c r="F45" t="s">
        <v>278</v>
      </c>
      <c r="G45">
        <f>E45/10</f>
        <v>4.3280000000000003</v>
      </c>
    </row>
    <row r="46" spans="1:7" hidden="1" x14ac:dyDescent="0.35">
      <c r="A46" t="s">
        <v>2</v>
      </c>
      <c r="B46">
        <v>356</v>
      </c>
      <c r="C46" t="s">
        <v>112</v>
      </c>
      <c r="D46" t="s">
        <v>240</v>
      </c>
      <c r="E46">
        <v>44.82</v>
      </c>
      <c r="F46" t="s">
        <v>278</v>
      </c>
    </row>
    <row r="47" spans="1:7" hidden="1" x14ac:dyDescent="0.35">
      <c r="A47" t="s">
        <v>2</v>
      </c>
      <c r="B47">
        <v>356</v>
      </c>
      <c r="C47" t="s">
        <v>112</v>
      </c>
      <c r="D47" t="s">
        <v>241</v>
      </c>
      <c r="E47">
        <v>45.12</v>
      </c>
      <c r="F47" t="s">
        <v>278</v>
      </c>
      <c r="G47">
        <f>E47/10</f>
        <v>4.5119999999999996</v>
      </c>
    </row>
    <row r="48" spans="1:7" hidden="1" x14ac:dyDescent="0.35">
      <c r="A48" t="s">
        <v>2</v>
      </c>
      <c r="B48">
        <v>76</v>
      </c>
      <c r="C48" t="s">
        <v>242</v>
      </c>
      <c r="D48" t="s">
        <v>240</v>
      </c>
      <c r="E48">
        <v>22.21</v>
      </c>
      <c r="F48" t="s">
        <v>278</v>
      </c>
    </row>
    <row r="49" spans="1:7" hidden="1" x14ac:dyDescent="0.35">
      <c r="A49" t="s">
        <v>2</v>
      </c>
      <c r="B49">
        <v>76</v>
      </c>
      <c r="C49" t="s">
        <v>242</v>
      </c>
      <c r="D49" t="s">
        <v>241</v>
      </c>
      <c r="E49">
        <v>22.15</v>
      </c>
      <c r="F49" t="s">
        <v>278</v>
      </c>
      <c r="G49">
        <f>E49/10</f>
        <v>2.2149999999999999</v>
      </c>
    </row>
    <row r="50" spans="1:7" hidden="1" x14ac:dyDescent="0.35">
      <c r="A50" t="s">
        <v>2</v>
      </c>
      <c r="B50">
        <v>170</v>
      </c>
      <c r="C50" t="s">
        <v>242</v>
      </c>
      <c r="D50" t="s">
        <v>240</v>
      </c>
      <c r="E50">
        <v>30.68</v>
      </c>
      <c r="F50" t="s">
        <v>278</v>
      </c>
    </row>
    <row r="51" spans="1:7" hidden="1" x14ac:dyDescent="0.35">
      <c r="A51" t="s">
        <v>2</v>
      </c>
      <c r="B51">
        <v>170</v>
      </c>
      <c r="C51" t="s">
        <v>242</v>
      </c>
      <c r="D51" t="s">
        <v>241</v>
      </c>
      <c r="E51">
        <v>31.57</v>
      </c>
      <c r="F51" t="s">
        <v>278</v>
      </c>
      <c r="G51">
        <f>E51/10</f>
        <v>3.157</v>
      </c>
    </row>
    <row r="52" spans="1:7" hidden="1" x14ac:dyDescent="0.35">
      <c r="A52" t="s">
        <v>2</v>
      </c>
      <c r="B52">
        <v>254</v>
      </c>
      <c r="C52" t="s">
        <v>242</v>
      </c>
      <c r="D52" t="s">
        <v>240</v>
      </c>
      <c r="E52">
        <v>26.89</v>
      </c>
      <c r="F52" t="s">
        <v>278</v>
      </c>
    </row>
    <row r="53" spans="1:7" hidden="1" x14ac:dyDescent="0.35">
      <c r="A53" t="s">
        <v>2</v>
      </c>
      <c r="B53">
        <v>254</v>
      </c>
      <c r="C53" t="s">
        <v>242</v>
      </c>
      <c r="D53" t="s">
        <v>241</v>
      </c>
      <c r="E53">
        <v>26.89</v>
      </c>
      <c r="F53" t="s">
        <v>278</v>
      </c>
      <c r="G53">
        <f>E53/10</f>
        <v>2.6890000000000001</v>
      </c>
    </row>
    <row r="54" spans="1:7" hidden="1" x14ac:dyDescent="0.35">
      <c r="A54" t="s">
        <v>2</v>
      </c>
      <c r="B54">
        <v>356</v>
      </c>
      <c r="C54" t="s">
        <v>242</v>
      </c>
      <c r="D54" t="s">
        <v>240</v>
      </c>
      <c r="E54">
        <v>28.39</v>
      </c>
      <c r="F54" t="s">
        <v>278</v>
      </c>
    </row>
    <row r="55" spans="1:7" hidden="1" x14ac:dyDescent="0.35">
      <c r="A55" t="s">
        <v>2</v>
      </c>
      <c r="B55">
        <v>356</v>
      </c>
      <c r="C55" t="s">
        <v>242</v>
      </c>
      <c r="D55" t="s">
        <v>241</v>
      </c>
      <c r="E55">
        <v>28.42</v>
      </c>
      <c r="F55" t="s">
        <v>278</v>
      </c>
      <c r="G55">
        <f>E55/10</f>
        <v>2.8420000000000001</v>
      </c>
    </row>
    <row r="56" spans="1:7" hidden="1" x14ac:dyDescent="0.35">
      <c r="A56" t="s">
        <v>2</v>
      </c>
      <c r="B56">
        <v>76</v>
      </c>
      <c r="C56" t="s">
        <v>243</v>
      </c>
      <c r="D56" t="s">
        <v>240</v>
      </c>
      <c r="E56">
        <v>26.23</v>
      </c>
      <c r="F56" t="s">
        <v>278</v>
      </c>
    </row>
    <row r="57" spans="1:7" hidden="1" x14ac:dyDescent="0.35">
      <c r="A57" t="s">
        <v>2</v>
      </c>
      <c r="B57">
        <v>76</v>
      </c>
      <c r="C57" t="s">
        <v>243</v>
      </c>
      <c r="D57" t="s">
        <v>241</v>
      </c>
      <c r="E57">
        <v>26.04</v>
      </c>
      <c r="F57" t="s">
        <v>278</v>
      </c>
      <c r="G57">
        <f>E57/10</f>
        <v>2.6040000000000001</v>
      </c>
    </row>
    <row r="58" spans="1:7" hidden="1" x14ac:dyDescent="0.35">
      <c r="A58" t="s">
        <v>2</v>
      </c>
      <c r="B58">
        <v>170</v>
      </c>
      <c r="C58" t="s">
        <v>243</v>
      </c>
      <c r="D58" t="s">
        <v>240</v>
      </c>
      <c r="E58">
        <v>37.32</v>
      </c>
      <c r="F58" t="s">
        <v>278</v>
      </c>
    </row>
    <row r="59" spans="1:7" hidden="1" x14ac:dyDescent="0.35">
      <c r="A59" t="s">
        <v>2</v>
      </c>
      <c r="B59">
        <v>170</v>
      </c>
      <c r="C59" t="s">
        <v>243</v>
      </c>
      <c r="D59" t="s">
        <v>241</v>
      </c>
      <c r="E59">
        <v>37.51</v>
      </c>
      <c r="F59" t="s">
        <v>278</v>
      </c>
      <c r="G59">
        <f>E59/10</f>
        <v>3.7509999999999999</v>
      </c>
    </row>
    <row r="60" spans="1:7" hidden="1" x14ac:dyDescent="0.35">
      <c r="A60" t="s">
        <v>2</v>
      </c>
      <c r="B60">
        <v>254</v>
      </c>
      <c r="C60" t="s">
        <v>243</v>
      </c>
      <c r="D60" t="s">
        <v>240</v>
      </c>
      <c r="E60">
        <v>28.19</v>
      </c>
      <c r="F60" t="s">
        <v>278</v>
      </c>
    </row>
    <row r="61" spans="1:7" hidden="1" x14ac:dyDescent="0.35">
      <c r="A61" t="s">
        <v>2</v>
      </c>
      <c r="B61">
        <v>254</v>
      </c>
      <c r="C61" t="s">
        <v>243</v>
      </c>
      <c r="D61" t="s">
        <v>241</v>
      </c>
      <c r="E61">
        <v>29.51</v>
      </c>
      <c r="F61" t="s">
        <v>278</v>
      </c>
      <c r="G61">
        <f>E61/10</f>
        <v>2.9510000000000001</v>
      </c>
    </row>
    <row r="62" spans="1:7" hidden="1" x14ac:dyDescent="0.35">
      <c r="A62" t="s">
        <v>2</v>
      </c>
      <c r="B62">
        <v>356</v>
      </c>
      <c r="C62" t="s">
        <v>243</v>
      </c>
      <c r="D62" t="s">
        <v>240</v>
      </c>
      <c r="E62">
        <v>31.29</v>
      </c>
      <c r="F62" t="s">
        <v>278</v>
      </c>
    </row>
    <row r="63" spans="1:7" hidden="1" x14ac:dyDescent="0.35">
      <c r="A63" t="s">
        <v>2</v>
      </c>
      <c r="B63">
        <v>356</v>
      </c>
      <c r="C63" t="s">
        <v>243</v>
      </c>
      <c r="D63" t="s">
        <v>241</v>
      </c>
      <c r="E63">
        <v>30.07</v>
      </c>
      <c r="F63" t="s">
        <v>278</v>
      </c>
      <c r="G63">
        <f>E63/10</f>
        <v>3.0070000000000001</v>
      </c>
    </row>
    <row r="64" spans="1:7" hidden="1" x14ac:dyDescent="0.35">
      <c r="A64" t="s">
        <v>2</v>
      </c>
      <c r="B64">
        <v>76</v>
      </c>
      <c r="C64" t="s">
        <v>244</v>
      </c>
      <c r="D64" t="s">
        <v>240</v>
      </c>
      <c r="E64">
        <v>24.29</v>
      </c>
      <c r="F64" t="s">
        <v>278</v>
      </c>
    </row>
    <row r="65" spans="1:7" hidden="1" x14ac:dyDescent="0.35">
      <c r="A65" t="s">
        <v>2</v>
      </c>
      <c r="B65">
        <v>76</v>
      </c>
      <c r="C65" t="s">
        <v>244</v>
      </c>
      <c r="D65" t="s">
        <v>241</v>
      </c>
      <c r="E65">
        <v>23.83</v>
      </c>
      <c r="F65" t="s">
        <v>278</v>
      </c>
      <c r="G65">
        <f>E65/10</f>
        <v>2.383</v>
      </c>
    </row>
    <row r="66" spans="1:7" hidden="1" x14ac:dyDescent="0.35">
      <c r="A66" t="s">
        <v>2</v>
      </c>
      <c r="B66">
        <v>170</v>
      </c>
      <c r="C66" t="s">
        <v>244</v>
      </c>
      <c r="D66" t="s">
        <v>240</v>
      </c>
      <c r="E66">
        <v>33.46</v>
      </c>
      <c r="F66" t="s">
        <v>278</v>
      </c>
    </row>
    <row r="67" spans="1:7" hidden="1" x14ac:dyDescent="0.35">
      <c r="A67" t="s">
        <v>2</v>
      </c>
      <c r="B67">
        <v>170</v>
      </c>
      <c r="C67" t="s">
        <v>244</v>
      </c>
      <c r="D67" t="s">
        <v>241</v>
      </c>
      <c r="E67">
        <v>33.17</v>
      </c>
      <c r="F67" t="s">
        <v>278</v>
      </c>
      <c r="G67">
        <f>E67/10</f>
        <v>3.3170000000000002</v>
      </c>
    </row>
    <row r="68" spans="1:7" hidden="1" x14ac:dyDescent="0.35">
      <c r="A68" t="s">
        <v>2</v>
      </c>
      <c r="B68">
        <v>254</v>
      </c>
      <c r="C68" t="s">
        <v>244</v>
      </c>
      <c r="D68" t="s">
        <v>240</v>
      </c>
      <c r="E68">
        <v>28.6</v>
      </c>
      <c r="F68" t="s">
        <v>278</v>
      </c>
    </row>
    <row r="69" spans="1:7" hidden="1" x14ac:dyDescent="0.35">
      <c r="A69" t="s">
        <v>2</v>
      </c>
      <c r="B69">
        <v>254</v>
      </c>
      <c r="C69" t="s">
        <v>244</v>
      </c>
      <c r="D69" t="s">
        <v>241</v>
      </c>
      <c r="E69">
        <v>28.08</v>
      </c>
      <c r="F69" t="s">
        <v>278</v>
      </c>
      <c r="G69">
        <f>E69/10</f>
        <v>2.8079999999999998</v>
      </c>
    </row>
    <row r="70" spans="1:7" hidden="1" x14ac:dyDescent="0.35">
      <c r="A70" t="s">
        <v>2</v>
      </c>
      <c r="B70">
        <v>356</v>
      </c>
      <c r="C70" t="s">
        <v>244</v>
      </c>
      <c r="D70" t="s">
        <v>240</v>
      </c>
      <c r="E70">
        <v>31.02</v>
      </c>
      <c r="F70" t="s">
        <v>278</v>
      </c>
    </row>
    <row r="71" spans="1:7" hidden="1" x14ac:dyDescent="0.35">
      <c r="A71" t="s">
        <v>2</v>
      </c>
      <c r="B71">
        <v>356</v>
      </c>
      <c r="C71" t="s">
        <v>244</v>
      </c>
      <c r="D71" t="s">
        <v>241</v>
      </c>
      <c r="E71">
        <v>30.36</v>
      </c>
      <c r="F71" t="s">
        <v>278</v>
      </c>
      <c r="G71">
        <f t="shared" ref="G71:G91" si="1">E71/10</f>
        <v>3.036</v>
      </c>
    </row>
    <row r="72" spans="1:7" hidden="1" x14ac:dyDescent="0.35">
      <c r="A72" t="s">
        <v>2</v>
      </c>
      <c r="B72">
        <v>76</v>
      </c>
      <c r="C72" t="s">
        <v>246</v>
      </c>
      <c r="E72">
        <v>8.57</v>
      </c>
      <c r="F72" t="s">
        <v>278</v>
      </c>
      <c r="G72">
        <f t="shared" si="1"/>
        <v>0.85699999999999998</v>
      </c>
    </row>
    <row r="73" spans="1:7" hidden="1" x14ac:dyDescent="0.35">
      <c r="A73" t="s">
        <v>2</v>
      </c>
      <c r="B73">
        <v>170</v>
      </c>
      <c r="C73" t="s">
        <v>246</v>
      </c>
      <c r="E73">
        <v>10.36</v>
      </c>
      <c r="F73" t="s">
        <v>278</v>
      </c>
      <c r="G73">
        <f t="shared" si="1"/>
        <v>1.036</v>
      </c>
    </row>
    <row r="74" spans="1:7" hidden="1" x14ac:dyDescent="0.35">
      <c r="A74" t="s">
        <v>2</v>
      </c>
      <c r="B74">
        <v>254</v>
      </c>
      <c r="C74" t="s">
        <v>246</v>
      </c>
      <c r="E74">
        <v>11</v>
      </c>
      <c r="F74" t="s">
        <v>278</v>
      </c>
      <c r="G74">
        <f t="shared" si="1"/>
        <v>1.1000000000000001</v>
      </c>
    </row>
    <row r="75" spans="1:7" hidden="1" x14ac:dyDescent="0.35">
      <c r="A75" t="s">
        <v>2</v>
      </c>
      <c r="B75">
        <v>356</v>
      </c>
      <c r="C75" t="s">
        <v>246</v>
      </c>
      <c r="E75">
        <v>11.2</v>
      </c>
      <c r="F75" t="s">
        <v>278</v>
      </c>
      <c r="G75">
        <f t="shared" si="1"/>
        <v>1.1199999999999999</v>
      </c>
    </row>
    <row r="76" spans="1:7" hidden="1" x14ac:dyDescent="0.35">
      <c r="A76" t="s">
        <v>2</v>
      </c>
      <c r="B76">
        <v>76</v>
      </c>
      <c r="C76" t="s">
        <v>245</v>
      </c>
      <c r="E76">
        <v>4.67</v>
      </c>
      <c r="F76" t="s">
        <v>278</v>
      </c>
      <c r="G76">
        <f t="shared" si="1"/>
        <v>0.46699999999999997</v>
      </c>
    </row>
    <row r="77" spans="1:7" hidden="1" x14ac:dyDescent="0.35">
      <c r="A77" t="s">
        <v>2</v>
      </c>
      <c r="B77">
        <v>170</v>
      </c>
      <c r="C77" t="s">
        <v>245</v>
      </c>
      <c r="E77">
        <v>5.41</v>
      </c>
      <c r="F77" t="s">
        <v>278</v>
      </c>
      <c r="G77">
        <f t="shared" si="1"/>
        <v>0.54100000000000004</v>
      </c>
    </row>
    <row r="78" spans="1:7" hidden="1" x14ac:dyDescent="0.35">
      <c r="A78" t="s">
        <v>2</v>
      </c>
      <c r="B78">
        <v>254</v>
      </c>
      <c r="C78" t="s">
        <v>245</v>
      </c>
      <c r="E78">
        <v>5.56</v>
      </c>
      <c r="F78" t="s">
        <v>278</v>
      </c>
      <c r="G78">
        <f t="shared" si="1"/>
        <v>0.55599999999999994</v>
      </c>
    </row>
    <row r="79" spans="1:7" hidden="1" x14ac:dyDescent="0.35">
      <c r="A79" t="s">
        <v>2</v>
      </c>
      <c r="B79">
        <v>356</v>
      </c>
      <c r="C79" t="s">
        <v>245</v>
      </c>
      <c r="E79">
        <v>5.78</v>
      </c>
      <c r="F79" t="s">
        <v>278</v>
      </c>
      <c r="G79">
        <f t="shared" si="1"/>
        <v>0.57800000000000007</v>
      </c>
    </row>
    <row r="80" spans="1:7" hidden="1" x14ac:dyDescent="0.35">
      <c r="A80" t="s">
        <v>0</v>
      </c>
      <c r="B80">
        <v>69</v>
      </c>
      <c r="C80" t="s">
        <v>248</v>
      </c>
      <c r="E80">
        <v>11.95</v>
      </c>
      <c r="F80" t="s">
        <v>278</v>
      </c>
      <c r="G80">
        <f t="shared" si="1"/>
        <v>1.1949999999999998</v>
      </c>
    </row>
    <row r="81" spans="1:7" hidden="1" x14ac:dyDescent="0.35">
      <c r="A81" t="s">
        <v>0</v>
      </c>
      <c r="B81">
        <v>73</v>
      </c>
      <c r="C81" t="s">
        <v>248</v>
      </c>
      <c r="E81">
        <v>10.62</v>
      </c>
      <c r="F81" t="s">
        <v>278</v>
      </c>
      <c r="G81">
        <f t="shared" si="1"/>
        <v>1.0619999999999998</v>
      </c>
    </row>
    <row r="82" spans="1:7" hidden="1" x14ac:dyDescent="0.35">
      <c r="A82" t="s">
        <v>0</v>
      </c>
      <c r="B82">
        <v>285</v>
      </c>
      <c r="C82" t="s">
        <v>248</v>
      </c>
      <c r="E82">
        <v>10.84</v>
      </c>
      <c r="F82" t="s">
        <v>278</v>
      </c>
      <c r="G82">
        <f t="shared" si="1"/>
        <v>1.0840000000000001</v>
      </c>
    </row>
    <row r="83" spans="1:7" hidden="1" x14ac:dyDescent="0.35">
      <c r="A83" t="s">
        <v>0</v>
      </c>
      <c r="B83" t="s">
        <v>250</v>
      </c>
      <c r="C83" t="s">
        <v>248</v>
      </c>
      <c r="E83">
        <v>10.96</v>
      </c>
      <c r="F83" t="s">
        <v>278</v>
      </c>
      <c r="G83">
        <f t="shared" si="1"/>
        <v>1.0960000000000001</v>
      </c>
    </row>
    <row r="84" spans="1:7" hidden="1" x14ac:dyDescent="0.35">
      <c r="A84" t="s">
        <v>0</v>
      </c>
      <c r="B84">
        <v>69</v>
      </c>
      <c r="C84" t="s">
        <v>247</v>
      </c>
      <c r="E84">
        <v>2.56</v>
      </c>
      <c r="F84" t="s">
        <v>278</v>
      </c>
      <c r="G84">
        <f t="shared" si="1"/>
        <v>0.25600000000000001</v>
      </c>
    </row>
    <row r="85" spans="1:7" hidden="1" x14ac:dyDescent="0.35">
      <c r="A85" t="s">
        <v>0</v>
      </c>
      <c r="B85">
        <v>73</v>
      </c>
      <c r="C85" t="s">
        <v>247</v>
      </c>
      <c r="E85">
        <v>3.57</v>
      </c>
      <c r="F85" t="s">
        <v>278</v>
      </c>
      <c r="G85">
        <f t="shared" si="1"/>
        <v>0.35699999999999998</v>
      </c>
    </row>
    <row r="86" spans="1:7" hidden="1" x14ac:dyDescent="0.35">
      <c r="A86" t="s">
        <v>0</v>
      </c>
      <c r="B86">
        <v>285</v>
      </c>
      <c r="C86" t="s">
        <v>247</v>
      </c>
      <c r="E86">
        <v>3.58</v>
      </c>
      <c r="F86" t="s">
        <v>278</v>
      </c>
      <c r="G86">
        <f t="shared" si="1"/>
        <v>0.35799999999999998</v>
      </c>
    </row>
    <row r="87" spans="1:7" hidden="1" x14ac:dyDescent="0.35">
      <c r="A87" t="s">
        <v>0</v>
      </c>
      <c r="B87" t="s">
        <v>250</v>
      </c>
      <c r="C87" t="s">
        <v>247</v>
      </c>
      <c r="E87">
        <v>3.57</v>
      </c>
      <c r="F87" t="s">
        <v>278</v>
      </c>
      <c r="G87">
        <f t="shared" si="1"/>
        <v>0.35699999999999998</v>
      </c>
    </row>
    <row r="88" spans="1:7" hidden="1" x14ac:dyDescent="0.35">
      <c r="A88" t="s">
        <v>0</v>
      </c>
      <c r="B88">
        <v>69</v>
      </c>
      <c r="C88" t="s">
        <v>249</v>
      </c>
      <c r="E88">
        <v>25.02</v>
      </c>
      <c r="F88" t="s">
        <v>278</v>
      </c>
      <c r="G88">
        <f t="shared" si="1"/>
        <v>2.5019999999999998</v>
      </c>
    </row>
    <row r="89" spans="1:7" hidden="1" x14ac:dyDescent="0.35">
      <c r="A89" t="s">
        <v>0</v>
      </c>
      <c r="B89">
        <v>73</v>
      </c>
      <c r="C89" t="s">
        <v>249</v>
      </c>
      <c r="E89">
        <v>20.82</v>
      </c>
      <c r="F89" t="s">
        <v>278</v>
      </c>
      <c r="G89">
        <f t="shared" si="1"/>
        <v>2.0819999999999999</v>
      </c>
    </row>
    <row r="90" spans="1:7" hidden="1" x14ac:dyDescent="0.35">
      <c r="A90" t="s">
        <v>0</v>
      </c>
      <c r="B90">
        <v>285</v>
      </c>
      <c r="C90" t="s">
        <v>249</v>
      </c>
      <c r="E90">
        <v>22.31</v>
      </c>
      <c r="F90" t="s">
        <v>278</v>
      </c>
      <c r="G90">
        <f t="shared" si="1"/>
        <v>2.2309999999999999</v>
      </c>
    </row>
    <row r="91" spans="1:7" hidden="1" x14ac:dyDescent="0.35">
      <c r="A91" t="s">
        <v>0</v>
      </c>
      <c r="B91" t="s">
        <v>250</v>
      </c>
      <c r="C91" t="s">
        <v>249</v>
      </c>
      <c r="E91">
        <v>22.33</v>
      </c>
      <c r="F91" t="s">
        <v>278</v>
      </c>
      <c r="G91">
        <f t="shared" si="1"/>
        <v>2.2329999999999997</v>
      </c>
    </row>
    <row r="92" spans="1:7" hidden="1" x14ac:dyDescent="0.35">
      <c r="A92" t="s">
        <v>0</v>
      </c>
      <c r="B92" t="s">
        <v>250</v>
      </c>
      <c r="C92" t="s">
        <v>117</v>
      </c>
      <c r="D92" t="s">
        <v>257</v>
      </c>
      <c r="E92">
        <v>1.84</v>
      </c>
      <c r="F92" t="s">
        <v>278</v>
      </c>
    </row>
    <row r="93" spans="1:7" hidden="1" x14ac:dyDescent="0.35">
      <c r="A93" t="s">
        <v>0</v>
      </c>
      <c r="B93">
        <v>285</v>
      </c>
      <c r="C93" t="s">
        <v>117</v>
      </c>
      <c r="D93" t="s">
        <v>257</v>
      </c>
      <c r="E93">
        <v>1.65</v>
      </c>
      <c r="F93" t="s">
        <v>278</v>
      </c>
    </row>
    <row r="94" spans="1:7" hidden="1" x14ac:dyDescent="0.35">
      <c r="A94" t="s">
        <v>0</v>
      </c>
      <c r="B94" t="s">
        <v>250</v>
      </c>
      <c r="C94" t="s">
        <v>117</v>
      </c>
      <c r="D94" t="s">
        <v>258</v>
      </c>
      <c r="E94">
        <v>2.79</v>
      </c>
      <c r="F94" t="s">
        <v>278</v>
      </c>
    </row>
    <row r="95" spans="1:7" hidden="1" x14ac:dyDescent="0.35">
      <c r="A95" t="s">
        <v>0</v>
      </c>
      <c r="B95">
        <v>285</v>
      </c>
      <c r="C95" t="s">
        <v>117</v>
      </c>
      <c r="D95" t="s">
        <v>258</v>
      </c>
      <c r="E95">
        <v>2.64</v>
      </c>
      <c r="F95" t="s">
        <v>278</v>
      </c>
    </row>
    <row r="96" spans="1:7" hidden="1" x14ac:dyDescent="0.35">
      <c r="A96" t="s">
        <v>0</v>
      </c>
      <c r="B96" t="s">
        <v>250</v>
      </c>
      <c r="C96" t="s">
        <v>117</v>
      </c>
      <c r="D96" t="s">
        <v>259</v>
      </c>
      <c r="E96">
        <v>2.71</v>
      </c>
      <c r="F96" t="s">
        <v>278</v>
      </c>
    </row>
    <row r="97" spans="1:7" hidden="1" x14ac:dyDescent="0.35">
      <c r="A97" t="s">
        <v>0</v>
      </c>
      <c r="B97">
        <v>285</v>
      </c>
      <c r="C97" t="s">
        <v>117</v>
      </c>
      <c r="D97" t="s">
        <v>259</v>
      </c>
      <c r="E97">
        <v>2.5499999999999998</v>
      </c>
      <c r="F97" t="s">
        <v>278</v>
      </c>
    </row>
    <row r="98" spans="1:7" hidden="1" x14ac:dyDescent="0.35">
      <c r="A98" t="s">
        <v>0</v>
      </c>
      <c r="B98">
        <v>69</v>
      </c>
      <c r="C98" t="s">
        <v>112</v>
      </c>
      <c r="D98" t="s">
        <v>240</v>
      </c>
      <c r="E98">
        <v>47.18</v>
      </c>
      <c r="F98" t="s">
        <v>278</v>
      </c>
    </row>
    <row r="99" spans="1:7" hidden="1" x14ac:dyDescent="0.35">
      <c r="A99" t="s">
        <v>0</v>
      </c>
      <c r="B99">
        <v>69</v>
      </c>
      <c r="C99" t="s">
        <v>112</v>
      </c>
      <c r="D99" t="s">
        <v>241</v>
      </c>
      <c r="E99">
        <v>46.93</v>
      </c>
      <c r="F99" t="s">
        <v>278</v>
      </c>
      <c r="G99">
        <f>E99/10</f>
        <v>4.6929999999999996</v>
      </c>
    </row>
    <row r="100" spans="1:7" hidden="1" x14ac:dyDescent="0.35">
      <c r="A100" t="s">
        <v>0</v>
      </c>
      <c r="B100">
        <v>73</v>
      </c>
      <c r="C100" t="s">
        <v>112</v>
      </c>
      <c r="D100" t="s">
        <v>240</v>
      </c>
      <c r="E100">
        <v>48.06</v>
      </c>
      <c r="F100" t="s">
        <v>278</v>
      </c>
    </row>
    <row r="101" spans="1:7" hidden="1" x14ac:dyDescent="0.35">
      <c r="A101" t="s">
        <v>0</v>
      </c>
      <c r="B101">
        <v>73</v>
      </c>
      <c r="C101" t="s">
        <v>112</v>
      </c>
      <c r="D101" t="s">
        <v>241</v>
      </c>
      <c r="E101">
        <v>47.92</v>
      </c>
      <c r="F101" t="s">
        <v>278</v>
      </c>
      <c r="G101">
        <f>E101/10</f>
        <v>4.7919999999999998</v>
      </c>
    </row>
    <row r="102" spans="1:7" hidden="1" x14ac:dyDescent="0.35">
      <c r="A102" t="s">
        <v>0</v>
      </c>
      <c r="B102">
        <v>285</v>
      </c>
      <c r="C102" t="s">
        <v>112</v>
      </c>
      <c r="D102" t="s">
        <v>240</v>
      </c>
      <c r="E102">
        <v>51.91</v>
      </c>
      <c r="F102" t="s">
        <v>278</v>
      </c>
    </row>
    <row r="103" spans="1:7" hidden="1" x14ac:dyDescent="0.35">
      <c r="A103" t="s">
        <v>0</v>
      </c>
      <c r="B103">
        <v>285</v>
      </c>
      <c r="C103" t="s">
        <v>112</v>
      </c>
      <c r="D103" t="s">
        <v>241</v>
      </c>
      <c r="E103">
        <v>51.28</v>
      </c>
      <c r="F103" t="s">
        <v>278</v>
      </c>
      <c r="G103">
        <f>E103/10</f>
        <v>5.1280000000000001</v>
      </c>
    </row>
    <row r="104" spans="1:7" hidden="1" x14ac:dyDescent="0.35">
      <c r="A104" t="s">
        <v>0</v>
      </c>
      <c r="B104" t="s">
        <v>250</v>
      </c>
      <c r="C104" t="s">
        <v>112</v>
      </c>
      <c r="D104" t="s">
        <v>240</v>
      </c>
      <c r="E104">
        <v>45.31</v>
      </c>
      <c r="F104" t="s">
        <v>278</v>
      </c>
    </row>
    <row r="105" spans="1:7" hidden="1" x14ac:dyDescent="0.35">
      <c r="A105" t="s">
        <v>0</v>
      </c>
      <c r="B105" t="s">
        <v>250</v>
      </c>
      <c r="C105" t="s">
        <v>112</v>
      </c>
      <c r="D105" t="s">
        <v>241</v>
      </c>
      <c r="E105">
        <v>46.32</v>
      </c>
      <c r="F105" t="s">
        <v>278</v>
      </c>
      <c r="G105">
        <f>E105/10</f>
        <v>4.6319999999999997</v>
      </c>
    </row>
    <row r="106" spans="1:7" hidden="1" x14ac:dyDescent="0.35">
      <c r="A106" t="s">
        <v>0</v>
      </c>
      <c r="B106">
        <v>69</v>
      </c>
      <c r="C106" t="s">
        <v>242</v>
      </c>
      <c r="D106" t="s">
        <v>240</v>
      </c>
      <c r="E106">
        <v>26.32</v>
      </c>
      <c r="F106" t="s">
        <v>278</v>
      </c>
    </row>
    <row r="107" spans="1:7" hidden="1" x14ac:dyDescent="0.35">
      <c r="A107" t="s">
        <v>0</v>
      </c>
      <c r="B107">
        <v>69</v>
      </c>
      <c r="C107" t="s">
        <v>242</v>
      </c>
      <c r="D107" t="s">
        <v>241</v>
      </c>
      <c r="E107">
        <v>26.68</v>
      </c>
      <c r="F107" t="s">
        <v>278</v>
      </c>
      <c r="G107">
        <f>E107/10</f>
        <v>2.6680000000000001</v>
      </c>
    </row>
    <row r="108" spans="1:7" hidden="1" x14ac:dyDescent="0.35">
      <c r="A108" t="s">
        <v>0</v>
      </c>
      <c r="B108">
        <v>73</v>
      </c>
      <c r="C108" t="s">
        <v>242</v>
      </c>
      <c r="D108" t="s">
        <v>240</v>
      </c>
      <c r="E108">
        <v>27.33</v>
      </c>
      <c r="F108" t="s">
        <v>278</v>
      </c>
    </row>
    <row r="109" spans="1:7" hidden="1" x14ac:dyDescent="0.35">
      <c r="A109" t="s">
        <v>0</v>
      </c>
      <c r="B109">
        <v>73</v>
      </c>
      <c r="C109" t="s">
        <v>242</v>
      </c>
      <c r="D109" t="s">
        <v>241</v>
      </c>
      <c r="E109">
        <v>27.27</v>
      </c>
      <c r="F109" t="s">
        <v>278</v>
      </c>
      <c r="G109">
        <f>E109/10</f>
        <v>2.7269999999999999</v>
      </c>
    </row>
    <row r="110" spans="1:7" hidden="1" x14ac:dyDescent="0.35">
      <c r="A110" t="s">
        <v>0</v>
      </c>
      <c r="B110">
        <v>285</v>
      </c>
      <c r="C110" t="s">
        <v>242</v>
      </c>
      <c r="D110" t="s">
        <v>240</v>
      </c>
      <c r="E110">
        <v>30.21</v>
      </c>
      <c r="F110" t="s">
        <v>278</v>
      </c>
    </row>
    <row r="111" spans="1:7" hidden="1" x14ac:dyDescent="0.35">
      <c r="A111" t="s">
        <v>0</v>
      </c>
      <c r="B111">
        <v>285</v>
      </c>
      <c r="C111" t="s">
        <v>242</v>
      </c>
      <c r="D111" t="s">
        <v>241</v>
      </c>
      <c r="E111">
        <v>30.21</v>
      </c>
      <c r="F111" t="s">
        <v>278</v>
      </c>
      <c r="G111">
        <f>E111/10</f>
        <v>3.0209999999999999</v>
      </c>
    </row>
    <row r="112" spans="1:7" hidden="1" x14ac:dyDescent="0.35">
      <c r="A112" t="s">
        <v>0</v>
      </c>
      <c r="B112" t="s">
        <v>250</v>
      </c>
      <c r="C112" t="s">
        <v>242</v>
      </c>
      <c r="D112" t="s">
        <v>240</v>
      </c>
      <c r="E112">
        <v>28.11</v>
      </c>
      <c r="F112" t="s">
        <v>278</v>
      </c>
    </row>
    <row r="113" spans="1:7" hidden="1" x14ac:dyDescent="0.35">
      <c r="A113" t="s">
        <v>0</v>
      </c>
      <c r="B113" t="s">
        <v>250</v>
      </c>
      <c r="C113" t="s">
        <v>242</v>
      </c>
      <c r="D113" t="s">
        <v>241</v>
      </c>
      <c r="E113">
        <v>28.13</v>
      </c>
      <c r="F113" t="s">
        <v>278</v>
      </c>
      <c r="G113">
        <f>E113/10</f>
        <v>2.8129999999999997</v>
      </c>
    </row>
    <row r="114" spans="1:7" hidden="1" x14ac:dyDescent="0.35">
      <c r="A114" t="s">
        <v>0</v>
      </c>
      <c r="B114">
        <v>69</v>
      </c>
      <c r="C114" t="s">
        <v>243</v>
      </c>
      <c r="D114" t="s">
        <v>240</v>
      </c>
      <c r="E114">
        <v>35.01</v>
      </c>
      <c r="F114" t="s">
        <v>278</v>
      </c>
    </row>
    <row r="115" spans="1:7" hidden="1" x14ac:dyDescent="0.35">
      <c r="A115" t="s">
        <v>0</v>
      </c>
      <c r="B115">
        <v>69</v>
      </c>
      <c r="C115" t="s">
        <v>243</v>
      </c>
      <c r="D115" t="s">
        <v>241</v>
      </c>
      <c r="E115">
        <v>34.86</v>
      </c>
      <c r="F115" t="s">
        <v>278</v>
      </c>
      <c r="G115">
        <f>E115/10</f>
        <v>3.4859999999999998</v>
      </c>
    </row>
    <row r="116" spans="1:7" hidden="1" x14ac:dyDescent="0.35">
      <c r="A116" t="s">
        <v>0</v>
      </c>
      <c r="B116">
        <v>73</v>
      </c>
      <c r="C116" t="s">
        <v>243</v>
      </c>
      <c r="D116" t="s">
        <v>240</v>
      </c>
      <c r="E116">
        <v>36.619999999999997</v>
      </c>
      <c r="F116" t="s">
        <v>278</v>
      </c>
    </row>
    <row r="117" spans="1:7" hidden="1" x14ac:dyDescent="0.35">
      <c r="A117" t="s">
        <v>0</v>
      </c>
      <c r="B117">
        <v>73</v>
      </c>
      <c r="C117" t="s">
        <v>243</v>
      </c>
      <c r="D117" t="s">
        <v>241</v>
      </c>
      <c r="E117">
        <v>36.89</v>
      </c>
      <c r="F117" t="s">
        <v>278</v>
      </c>
      <c r="G117">
        <f>E117/10</f>
        <v>3.6890000000000001</v>
      </c>
    </row>
    <row r="118" spans="1:7" hidden="1" x14ac:dyDescent="0.35">
      <c r="A118" t="s">
        <v>0</v>
      </c>
      <c r="B118">
        <v>285</v>
      </c>
      <c r="C118" t="s">
        <v>243</v>
      </c>
      <c r="D118" t="s">
        <v>240</v>
      </c>
      <c r="E118">
        <v>39.33</v>
      </c>
      <c r="F118" t="s">
        <v>278</v>
      </c>
    </row>
    <row r="119" spans="1:7" hidden="1" x14ac:dyDescent="0.35">
      <c r="A119" t="s">
        <v>0</v>
      </c>
      <c r="B119">
        <v>285</v>
      </c>
      <c r="C119" t="s">
        <v>243</v>
      </c>
      <c r="D119" t="s">
        <v>241</v>
      </c>
      <c r="E119">
        <v>39.67</v>
      </c>
      <c r="F119" t="s">
        <v>278</v>
      </c>
      <c r="G119">
        <f>E119/10</f>
        <v>3.9670000000000001</v>
      </c>
    </row>
    <row r="120" spans="1:7" hidden="1" x14ac:dyDescent="0.35">
      <c r="A120" t="s">
        <v>0</v>
      </c>
      <c r="B120" t="s">
        <v>250</v>
      </c>
      <c r="C120" t="s">
        <v>243</v>
      </c>
      <c r="D120" t="s">
        <v>240</v>
      </c>
      <c r="E120">
        <v>32.159999999999997</v>
      </c>
      <c r="F120" t="s">
        <v>278</v>
      </c>
    </row>
    <row r="121" spans="1:7" hidden="1" x14ac:dyDescent="0.35">
      <c r="A121" t="s">
        <v>0</v>
      </c>
      <c r="B121" t="s">
        <v>250</v>
      </c>
      <c r="C121" t="s">
        <v>243</v>
      </c>
      <c r="D121" t="s">
        <v>241</v>
      </c>
      <c r="E121">
        <v>33.18</v>
      </c>
      <c r="F121" t="s">
        <v>278</v>
      </c>
      <c r="G121">
        <f>E121/10</f>
        <v>3.3180000000000001</v>
      </c>
    </row>
    <row r="122" spans="1:7" hidden="1" x14ac:dyDescent="0.35">
      <c r="A122" t="s">
        <v>0</v>
      </c>
      <c r="B122">
        <v>69</v>
      </c>
      <c r="C122" t="s">
        <v>244</v>
      </c>
      <c r="D122" t="s">
        <v>240</v>
      </c>
      <c r="E122">
        <v>30.52</v>
      </c>
      <c r="F122" t="s">
        <v>278</v>
      </c>
    </row>
    <row r="123" spans="1:7" hidden="1" x14ac:dyDescent="0.35">
      <c r="A123" t="s">
        <v>0</v>
      </c>
      <c r="B123">
        <v>69</v>
      </c>
      <c r="C123" t="s">
        <v>244</v>
      </c>
      <c r="D123" t="s">
        <v>241</v>
      </c>
      <c r="E123">
        <v>30.55</v>
      </c>
      <c r="F123" t="s">
        <v>278</v>
      </c>
      <c r="G123">
        <f>E123/10</f>
        <v>3.0550000000000002</v>
      </c>
    </row>
    <row r="124" spans="1:7" hidden="1" x14ac:dyDescent="0.35">
      <c r="A124" t="s">
        <v>0</v>
      </c>
      <c r="B124">
        <v>73</v>
      </c>
      <c r="C124" t="s">
        <v>244</v>
      </c>
      <c r="D124" t="s">
        <v>240</v>
      </c>
      <c r="E124">
        <v>30.98</v>
      </c>
      <c r="F124" t="s">
        <v>278</v>
      </c>
    </row>
    <row r="125" spans="1:7" hidden="1" x14ac:dyDescent="0.35">
      <c r="A125" t="s">
        <v>0</v>
      </c>
      <c r="B125">
        <v>73</v>
      </c>
      <c r="C125" t="s">
        <v>244</v>
      </c>
      <c r="D125" t="s">
        <v>241</v>
      </c>
      <c r="E125">
        <v>30.51</v>
      </c>
      <c r="F125" t="s">
        <v>278</v>
      </c>
      <c r="G125">
        <f>E125/10</f>
        <v>3.0510000000000002</v>
      </c>
    </row>
    <row r="126" spans="1:7" hidden="1" x14ac:dyDescent="0.35">
      <c r="A126" t="s">
        <v>0</v>
      </c>
      <c r="B126">
        <v>285</v>
      </c>
      <c r="C126" t="s">
        <v>244</v>
      </c>
      <c r="D126" t="s">
        <v>240</v>
      </c>
      <c r="E126">
        <v>33.64</v>
      </c>
      <c r="F126" t="s">
        <v>278</v>
      </c>
    </row>
    <row r="127" spans="1:7" hidden="1" x14ac:dyDescent="0.35">
      <c r="A127" t="s">
        <v>0</v>
      </c>
      <c r="B127">
        <v>285</v>
      </c>
      <c r="C127" t="s">
        <v>244</v>
      </c>
      <c r="D127" t="s">
        <v>241</v>
      </c>
      <c r="E127">
        <v>33.46</v>
      </c>
      <c r="F127" t="s">
        <v>278</v>
      </c>
      <c r="G127">
        <f>E127/10</f>
        <v>3.3460000000000001</v>
      </c>
    </row>
    <row r="128" spans="1:7" hidden="1" x14ac:dyDescent="0.35">
      <c r="A128" t="s">
        <v>0</v>
      </c>
      <c r="B128" t="s">
        <v>250</v>
      </c>
      <c r="C128" t="s">
        <v>244</v>
      </c>
      <c r="D128" t="s">
        <v>240</v>
      </c>
      <c r="E128">
        <v>30.87</v>
      </c>
      <c r="F128" t="s">
        <v>278</v>
      </c>
    </row>
    <row r="129" spans="1:7" hidden="1" x14ac:dyDescent="0.35">
      <c r="A129" t="s">
        <v>0</v>
      </c>
      <c r="B129" t="s">
        <v>250</v>
      </c>
      <c r="C129" t="s">
        <v>244</v>
      </c>
      <c r="D129" t="s">
        <v>241</v>
      </c>
      <c r="E129">
        <v>30.24</v>
      </c>
      <c r="F129" t="s">
        <v>278</v>
      </c>
      <c r="G129">
        <f t="shared" ref="G129:G140" si="2">E129/10</f>
        <v>3.024</v>
      </c>
    </row>
    <row r="130" spans="1:7" hidden="1" x14ac:dyDescent="0.35">
      <c r="A130" t="s">
        <v>0</v>
      </c>
      <c r="B130">
        <v>69</v>
      </c>
      <c r="C130" t="s">
        <v>246</v>
      </c>
      <c r="E130">
        <v>11.59</v>
      </c>
      <c r="F130" t="s">
        <v>278</v>
      </c>
      <c r="G130">
        <f t="shared" si="2"/>
        <v>1.159</v>
      </c>
    </row>
    <row r="131" spans="1:7" hidden="1" x14ac:dyDescent="0.35">
      <c r="A131" t="s">
        <v>0</v>
      </c>
      <c r="B131">
        <v>73</v>
      </c>
      <c r="C131" t="s">
        <v>246</v>
      </c>
      <c r="E131">
        <v>10.54</v>
      </c>
      <c r="F131" t="s">
        <v>278</v>
      </c>
      <c r="G131">
        <f t="shared" si="2"/>
        <v>1.0539999999999998</v>
      </c>
    </row>
    <row r="132" spans="1:7" hidden="1" x14ac:dyDescent="0.35">
      <c r="A132" t="s">
        <v>0</v>
      </c>
      <c r="B132">
        <v>285</v>
      </c>
      <c r="C132" t="s">
        <v>246</v>
      </c>
      <c r="E132">
        <v>8.6300000000000008</v>
      </c>
      <c r="F132" t="s">
        <v>278</v>
      </c>
      <c r="G132">
        <f t="shared" si="2"/>
        <v>0.8630000000000001</v>
      </c>
    </row>
    <row r="133" spans="1:7" hidden="1" x14ac:dyDescent="0.35">
      <c r="A133" t="s">
        <v>0</v>
      </c>
      <c r="B133" t="s">
        <v>250</v>
      </c>
      <c r="C133" t="s">
        <v>246</v>
      </c>
      <c r="E133">
        <v>10.220000000000001</v>
      </c>
      <c r="F133" t="s">
        <v>278</v>
      </c>
      <c r="G133">
        <f t="shared" si="2"/>
        <v>1.022</v>
      </c>
    </row>
    <row r="134" spans="1:7" hidden="1" x14ac:dyDescent="0.35">
      <c r="A134" t="s">
        <v>0</v>
      </c>
      <c r="B134">
        <v>69</v>
      </c>
      <c r="C134" t="s">
        <v>245</v>
      </c>
      <c r="E134">
        <v>5.45</v>
      </c>
      <c r="F134" t="s">
        <v>278</v>
      </c>
      <c r="G134">
        <f t="shared" si="2"/>
        <v>0.54500000000000004</v>
      </c>
    </row>
    <row r="135" spans="1:7" hidden="1" x14ac:dyDescent="0.35">
      <c r="A135" t="s">
        <v>0</v>
      </c>
      <c r="B135">
        <v>73</v>
      </c>
      <c r="C135" t="s">
        <v>245</v>
      </c>
      <c r="E135">
        <v>5.54</v>
      </c>
      <c r="F135" t="s">
        <v>278</v>
      </c>
      <c r="G135">
        <f t="shared" si="2"/>
        <v>0.55400000000000005</v>
      </c>
    </row>
    <row r="136" spans="1:7" hidden="1" x14ac:dyDescent="0.35">
      <c r="A136" t="s">
        <v>0</v>
      </c>
      <c r="B136">
        <v>285</v>
      </c>
      <c r="C136" t="s">
        <v>245</v>
      </c>
      <c r="E136">
        <v>5.04</v>
      </c>
      <c r="F136" t="s">
        <v>278</v>
      </c>
      <c r="G136">
        <f t="shared" si="2"/>
        <v>0.504</v>
      </c>
    </row>
    <row r="137" spans="1:7" hidden="1" x14ac:dyDescent="0.35">
      <c r="A137" t="s">
        <v>0</v>
      </c>
      <c r="B137" t="s">
        <v>250</v>
      </c>
      <c r="C137" t="s">
        <v>245</v>
      </c>
      <c r="E137">
        <v>5</v>
      </c>
      <c r="F137" t="s">
        <v>278</v>
      </c>
      <c r="G137">
        <f t="shared" si="2"/>
        <v>0.5</v>
      </c>
    </row>
    <row r="138" spans="1:7" hidden="1" x14ac:dyDescent="0.35">
      <c r="A138" t="s">
        <v>3</v>
      </c>
      <c r="B138">
        <v>71</v>
      </c>
      <c r="C138" t="s">
        <v>248</v>
      </c>
      <c r="E138">
        <v>14.27</v>
      </c>
      <c r="F138" t="s">
        <v>278</v>
      </c>
      <c r="G138">
        <f t="shared" si="2"/>
        <v>1.427</v>
      </c>
    </row>
    <row r="139" spans="1:7" hidden="1" x14ac:dyDescent="0.35">
      <c r="A139" t="s">
        <v>3</v>
      </c>
      <c r="B139">
        <v>71</v>
      </c>
      <c r="C139" t="s">
        <v>247</v>
      </c>
      <c r="E139">
        <v>5.4</v>
      </c>
      <c r="F139" t="s">
        <v>278</v>
      </c>
      <c r="G139">
        <f t="shared" si="2"/>
        <v>0.54</v>
      </c>
    </row>
    <row r="140" spans="1:7" hidden="1" x14ac:dyDescent="0.35">
      <c r="A140" t="s">
        <v>3</v>
      </c>
      <c r="B140">
        <v>71</v>
      </c>
      <c r="C140" t="s">
        <v>249</v>
      </c>
      <c r="E140">
        <v>24.15</v>
      </c>
      <c r="F140" t="s">
        <v>278</v>
      </c>
      <c r="G140">
        <f t="shared" si="2"/>
        <v>2.415</v>
      </c>
    </row>
    <row r="141" spans="1:7" hidden="1" x14ac:dyDescent="0.35">
      <c r="A141" t="s">
        <v>3</v>
      </c>
      <c r="B141">
        <v>71</v>
      </c>
      <c r="C141" t="s">
        <v>117</v>
      </c>
      <c r="D141" t="s">
        <v>257</v>
      </c>
      <c r="E141">
        <v>1.97</v>
      </c>
      <c r="F141" t="s">
        <v>278</v>
      </c>
    </row>
    <row r="142" spans="1:7" hidden="1" x14ac:dyDescent="0.35">
      <c r="A142" t="s">
        <v>3</v>
      </c>
      <c r="B142">
        <v>71</v>
      </c>
      <c r="C142" t="s">
        <v>117</v>
      </c>
      <c r="D142" t="s">
        <v>258</v>
      </c>
      <c r="E142">
        <v>3.03</v>
      </c>
      <c r="F142" t="s">
        <v>278</v>
      </c>
    </row>
    <row r="143" spans="1:7" hidden="1" x14ac:dyDescent="0.35">
      <c r="A143" t="s">
        <v>3</v>
      </c>
      <c r="B143">
        <v>71</v>
      </c>
      <c r="C143" t="s">
        <v>117</v>
      </c>
      <c r="D143" t="s">
        <v>259</v>
      </c>
      <c r="E143">
        <v>2.87</v>
      </c>
      <c r="F143" t="s">
        <v>278</v>
      </c>
    </row>
    <row r="144" spans="1:7" hidden="1" x14ac:dyDescent="0.35">
      <c r="A144" t="s">
        <v>3</v>
      </c>
      <c r="B144">
        <v>71</v>
      </c>
      <c r="C144" t="s">
        <v>112</v>
      </c>
      <c r="D144" t="s">
        <v>240</v>
      </c>
      <c r="E144">
        <v>51.78</v>
      </c>
      <c r="F144" t="s">
        <v>278</v>
      </c>
    </row>
    <row r="145" spans="1:7" hidden="1" x14ac:dyDescent="0.35">
      <c r="A145" t="s">
        <v>3</v>
      </c>
      <c r="B145">
        <v>71</v>
      </c>
      <c r="C145" t="s">
        <v>112</v>
      </c>
      <c r="D145" t="s">
        <v>241</v>
      </c>
      <c r="E145">
        <v>52.55</v>
      </c>
      <c r="F145" t="s">
        <v>278</v>
      </c>
      <c r="G145">
        <f>E145/10</f>
        <v>5.2549999999999999</v>
      </c>
    </row>
    <row r="146" spans="1:7" hidden="1" x14ac:dyDescent="0.35">
      <c r="A146" t="s">
        <v>3</v>
      </c>
      <c r="B146">
        <v>71</v>
      </c>
      <c r="C146" t="s">
        <v>242</v>
      </c>
      <c r="D146" t="s">
        <v>240</v>
      </c>
      <c r="E146">
        <v>30.94</v>
      </c>
      <c r="F146" t="s">
        <v>278</v>
      </c>
    </row>
    <row r="147" spans="1:7" hidden="1" x14ac:dyDescent="0.35">
      <c r="A147" t="s">
        <v>3</v>
      </c>
      <c r="B147">
        <v>71</v>
      </c>
      <c r="C147" t="s">
        <v>242</v>
      </c>
      <c r="D147" t="s">
        <v>241</v>
      </c>
      <c r="E147">
        <v>30.69</v>
      </c>
      <c r="F147" t="s">
        <v>278</v>
      </c>
      <c r="G147">
        <f>E147/10</f>
        <v>3.069</v>
      </c>
    </row>
    <row r="148" spans="1:7" hidden="1" x14ac:dyDescent="0.35">
      <c r="A148" t="s">
        <v>3</v>
      </c>
      <c r="B148">
        <v>71</v>
      </c>
      <c r="C148" t="s">
        <v>243</v>
      </c>
      <c r="D148" t="s">
        <v>240</v>
      </c>
      <c r="E148">
        <v>38.11</v>
      </c>
      <c r="F148" t="s">
        <v>278</v>
      </c>
    </row>
    <row r="149" spans="1:7" hidden="1" x14ac:dyDescent="0.35">
      <c r="A149" t="s">
        <v>3</v>
      </c>
      <c r="B149">
        <v>71</v>
      </c>
      <c r="C149" t="s">
        <v>243</v>
      </c>
      <c r="D149" t="s">
        <v>241</v>
      </c>
      <c r="E149">
        <v>38.049999999999997</v>
      </c>
      <c r="F149" t="s">
        <v>278</v>
      </c>
      <c r="G149">
        <f>E149/10</f>
        <v>3.8049999999999997</v>
      </c>
    </row>
    <row r="150" spans="1:7" hidden="1" x14ac:dyDescent="0.35">
      <c r="A150" t="s">
        <v>3</v>
      </c>
      <c r="B150">
        <v>71</v>
      </c>
      <c r="C150" t="s">
        <v>244</v>
      </c>
      <c r="D150" t="s">
        <v>240</v>
      </c>
      <c r="E150">
        <v>33.39</v>
      </c>
      <c r="F150" t="s">
        <v>278</v>
      </c>
    </row>
    <row r="151" spans="1:7" hidden="1" x14ac:dyDescent="0.35">
      <c r="A151" t="s">
        <v>3</v>
      </c>
      <c r="B151">
        <v>71</v>
      </c>
      <c r="C151" t="s">
        <v>244</v>
      </c>
      <c r="D151" t="s">
        <v>241</v>
      </c>
      <c r="E151">
        <v>32.700000000000003</v>
      </c>
      <c r="F151" t="s">
        <v>278</v>
      </c>
      <c r="G151">
        <f t="shared" ref="G151:G156" si="3">E151/10</f>
        <v>3.2700000000000005</v>
      </c>
    </row>
    <row r="152" spans="1:7" hidden="1" x14ac:dyDescent="0.35">
      <c r="A152" t="s">
        <v>3</v>
      </c>
      <c r="B152">
        <v>71</v>
      </c>
      <c r="C152" t="s">
        <v>246</v>
      </c>
      <c r="E152">
        <v>10.77</v>
      </c>
      <c r="F152" t="s">
        <v>278</v>
      </c>
      <c r="G152">
        <f t="shared" si="3"/>
        <v>1.077</v>
      </c>
    </row>
    <row r="153" spans="1:7" hidden="1" x14ac:dyDescent="0.35">
      <c r="A153" t="s">
        <v>3</v>
      </c>
      <c r="B153">
        <v>71</v>
      </c>
      <c r="C153" t="s">
        <v>245</v>
      </c>
      <c r="E153">
        <v>6.12</v>
      </c>
      <c r="F153" t="s">
        <v>278</v>
      </c>
      <c r="G153">
        <f t="shared" si="3"/>
        <v>0.61199999999999999</v>
      </c>
    </row>
    <row r="154" spans="1:7" hidden="1" x14ac:dyDescent="0.35">
      <c r="A154" t="s">
        <v>1</v>
      </c>
      <c r="B154">
        <v>32</v>
      </c>
      <c r="C154" t="s">
        <v>248</v>
      </c>
      <c r="E154">
        <v>12.09</v>
      </c>
      <c r="F154" t="s">
        <v>278</v>
      </c>
      <c r="G154">
        <f t="shared" si="3"/>
        <v>1.2090000000000001</v>
      </c>
    </row>
    <row r="155" spans="1:7" hidden="1" x14ac:dyDescent="0.35">
      <c r="A155" t="s">
        <v>1</v>
      </c>
      <c r="B155">
        <v>32</v>
      </c>
      <c r="C155" t="s">
        <v>247</v>
      </c>
      <c r="E155">
        <v>3.47</v>
      </c>
      <c r="F155" t="s">
        <v>278</v>
      </c>
      <c r="G155">
        <f t="shared" si="3"/>
        <v>0.34700000000000003</v>
      </c>
    </row>
    <row r="156" spans="1:7" hidden="1" x14ac:dyDescent="0.35">
      <c r="A156" t="s">
        <v>1</v>
      </c>
      <c r="B156">
        <v>32</v>
      </c>
      <c r="C156" t="s">
        <v>249</v>
      </c>
      <c r="E156">
        <v>23.88</v>
      </c>
      <c r="F156" t="s">
        <v>278</v>
      </c>
      <c r="G156">
        <f t="shared" si="3"/>
        <v>2.3879999999999999</v>
      </c>
    </row>
    <row r="157" spans="1:7" hidden="1" x14ac:dyDescent="0.35">
      <c r="A157" t="s">
        <v>1</v>
      </c>
      <c r="B157">
        <v>32</v>
      </c>
      <c r="C157" t="s">
        <v>117</v>
      </c>
      <c r="D157" t="s">
        <v>257</v>
      </c>
      <c r="E157">
        <v>1.73</v>
      </c>
      <c r="F157" t="s">
        <v>278</v>
      </c>
    </row>
    <row r="158" spans="1:7" hidden="1" x14ac:dyDescent="0.35">
      <c r="A158" t="s">
        <v>1</v>
      </c>
      <c r="B158">
        <v>32</v>
      </c>
      <c r="C158" t="s">
        <v>117</v>
      </c>
      <c r="D158" t="s">
        <v>258</v>
      </c>
      <c r="E158">
        <v>2.93</v>
      </c>
      <c r="F158" t="s">
        <v>278</v>
      </c>
    </row>
    <row r="159" spans="1:7" hidden="1" x14ac:dyDescent="0.35">
      <c r="A159" t="s">
        <v>1</v>
      </c>
      <c r="B159">
        <v>32</v>
      </c>
      <c r="C159" t="s">
        <v>117</v>
      </c>
      <c r="D159" t="s">
        <v>259</v>
      </c>
      <c r="E159">
        <v>2.8</v>
      </c>
      <c r="F159" t="s">
        <v>278</v>
      </c>
    </row>
    <row r="160" spans="1:7" hidden="1" x14ac:dyDescent="0.35">
      <c r="A160" t="s">
        <v>1</v>
      </c>
      <c r="B160">
        <v>32</v>
      </c>
      <c r="C160" t="s">
        <v>112</v>
      </c>
      <c r="D160" t="s">
        <v>240</v>
      </c>
      <c r="E160">
        <v>51.38</v>
      </c>
      <c r="F160" t="s">
        <v>278</v>
      </c>
    </row>
    <row r="161" spans="1:7" hidden="1" x14ac:dyDescent="0.35">
      <c r="A161" t="s">
        <v>1</v>
      </c>
      <c r="B161">
        <v>32</v>
      </c>
      <c r="C161" t="s">
        <v>112</v>
      </c>
      <c r="D161" t="s">
        <v>241</v>
      </c>
      <c r="E161">
        <v>51.24</v>
      </c>
      <c r="F161" t="s">
        <v>278</v>
      </c>
      <c r="G161">
        <f>E161/10</f>
        <v>5.1240000000000006</v>
      </c>
    </row>
    <row r="162" spans="1:7" hidden="1" x14ac:dyDescent="0.35">
      <c r="A162" t="s">
        <v>1</v>
      </c>
      <c r="B162">
        <v>32</v>
      </c>
      <c r="C162" t="s">
        <v>242</v>
      </c>
      <c r="D162" t="s">
        <v>240</v>
      </c>
      <c r="E162">
        <v>29.19</v>
      </c>
      <c r="F162" t="s">
        <v>278</v>
      </c>
    </row>
    <row r="163" spans="1:7" hidden="1" x14ac:dyDescent="0.35">
      <c r="A163" t="s">
        <v>1</v>
      </c>
      <c r="B163">
        <v>32</v>
      </c>
      <c r="C163" t="s">
        <v>242</v>
      </c>
      <c r="D163" t="s">
        <v>241</v>
      </c>
      <c r="E163">
        <v>29.07</v>
      </c>
      <c r="F163" t="s">
        <v>278</v>
      </c>
      <c r="G163">
        <f>E163/10</f>
        <v>2.907</v>
      </c>
    </row>
    <row r="164" spans="1:7" hidden="1" x14ac:dyDescent="0.35">
      <c r="A164" t="s">
        <v>1</v>
      </c>
      <c r="B164">
        <v>32</v>
      </c>
      <c r="C164" t="s">
        <v>243</v>
      </c>
      <c r="D164" t="s">
        <v>240</v>
      </c>
      <c r="E164">
        <v>35.979999999999997</v>
      </c>
      <c r="F164" t="s">
        <v>278</v>
      </c>
    </row>
    <row r="165" spans="1:7" hidden="1" x14ac:dyDescent="0.35">
      <c r="A165" t="s">
        <v>1</v>
      </c>
      <c r="B165">
        <v>32</v>
      </c>
      <c r="C165" t="s">
        <v>243</v>
      </c>
      <c r="D165" t="s">
        <v>241</v>
      </c>
      <c r="E165">
        <v>35.24</v>
      </c>
      <c r="F165" t="s">
        <v>278</v>
      </c>
      <c r="G165">
        <f>E165/10</f>
        <v>3.524</v>
      </c>
    </row>
    <row r="166" spans="1:7" hidden="1" x14ac:dyDescent="0.35">
      <c r="A166" t="s">
        <v>1</v>
      </c>
      <c r="B166">
        <v>32</v>
      </c>
      <c r="C166" t="s">
        <v>244</v>
      </c>
      <c r="D166" t="s">
        <v>240</v>
      </c>
      <c r="E166">
        <v>31.85</v>
      </c>
      <c r="F166" t="s">
        <v>278</v>
      </c>
    </row>
    <row r="167" spans="1:7" hidden="1" x14ac:dyDescent="0.35">
      <c r="A167" t="s">
        <v>1</v>
      </c>
      <c r="B167">
        <v>32</v>
      </c>
      <c r="C167" t="s">
        <v>244</v>
      </c>
      <c r="D167" t="s">
        <v>241</v>
      </c>
      <c r="E167">
        <v>31.94</v>
      </c>
      <c r="F167" t="s">
        <v>278</v>
      </c>
      <c r="G167">
        <f t="shared" ref="G167:G169" si="4">E167/10</f>
        <v>3.194</v>
      </c>
    </row>
    <row r="168" spans="1:7" hidden="1" x14ac:dyDescent="0.35">
      <c r="A168" t="s">
        <v>1</v>
      </c>
      <c r="B168">
        <v>32</v>
      </c>
      <c r="C168" t="s">
        <v>246</v>
      </c>
      <c r="E168">
        <v>11.89</v>
      </c>
      <c r="F168" t="s">
        <v>278</v>
      </c>
      <c r="G168">
        <f t="shared" si="4"/>
        <v>1.1890000000000001</v>
      </c>
    </row>
    <row r="169" spans="1:7" hidden="1" x14ac:dyDescent="0.35">
      <c r="A169" t="s">
        <v>1</v>
      </c>
      <c r="B169">
        <v>32</v>
      </c>
      <c r="C169" t="s">
        <v>245</v>
      </c>
      <c r="E169">
        <v>5.98</v>
      </c>
      <c r="F169" t="s">
        <v>278</v>
      </c>
      <c r="G169">
        <f t="shared" si="4"/>
        <v>0.59800000000000009</v>
      </c>
    </row>
    <row r="170" spans="1:7" hidden="1" x14ac:dyDescent="0.35">
      <c r="A170" t="s">
        <v>269</v>
      </c>
      <c r="C170" t="s">
        <v>274</v>
      </c>
      <c r="E170" s="3">
        <v>1.4999999999999999E-2</v>
      </c>
      <c r="F170" t="s">
        <v>281</v>
      </c>
    </row>
    <row r="171" spans="1:7" hidden="1" x14ac:dyDescent="0.35">
      <c r="A171" t="s">
        <v>269</v>
      </c>
      <c r="C171" t="s">
        <v>116</v>
      </c>
      <c r="E171" s="3">
        <v>8.1000000000000003E-2</v>
      </c>
      <c r="F171" t="s">
        <v>281</v>
      </c>
    </row>
    <row r="172" spans="1:7" hidden="1" x14ac:dyDescent="0.35">
      <c r="A172" t="s">
        <v>269</v>
      </c>
      <c r="C172" t="s">
        <v>273</v>
      </c>
      <c r="E172" s="3">
        <v>3.2000000000000001E-2</v>
      </c>
      <c r="F172" t="s">
        <v>281</v>
      </c>
    </row>
    <row r="173" spans="1:7" hidden="1" x14ac:dyDescent="0.35">
      <c r="A173" t="s">
        <v>142</v>
      </c>
      <c r="B173">
        <v>355</v>
      </c>
      <c r="C173" t="s">
        <v>274</v>
      </c>
      <c r="E173" s="3">
        <v>4.1000000000000002E-2</v>
      </c>
      <c r="F173" t="s">
        <v>281</v>
      </c>
    </row>
    <row r="174" spans="1:7" hidden="1" x14ac:dyDescent="0.35">
      <c r="A174" t="s">
        <v>142</v>
      </c>
      <c r="C174" t="s">
        <v>276</v>
      </c>
      <c r="E174" s="23">
        <v>1064.25</v>
      </c>
      <c r="F174" t="s">
        <v>279</v>
      </c>
    </row>
    <row r="175" spans="1:7" hidden="1" x14ac:dyDescent="0.35">
      <c r="A175" t="s">
        <v>142</v>
      </c>
      <c r="C175" t="s">
        <v>277</v>
      </c>
      <c r="E175" s="23">
        <v>1074.69</v>
      </c>
      <c r="F175" t="s">
        <v>279</v>
      </c>
    </row>
    <row r="176" spans="1:7" hidden="1" x14ac:dyDescent="0.35">
      <c r="A176" t="s">
        <v>142</v>
      </c>
      <c r="B176">
        <v>355</v>
      </c>
      <c r="C176" t="s">
        <v>116</v>
      </c>
      <c r="E176" s="3">
        <v>0.18</v>
      </c>
      <c r="F176" t="s">
        <v>281</v>
      </c>
    </row>
    <row r="177" spans="1:7" hidden="1" x14ac:dyDescent="0.35">
      <c r="A177" t="s">
        <v>142</v>
      </c>
      <c r="B177">
        <v>355</v>
      </c>
      <c r="C177" t="s">
        <v>273</v>
      </c>
      <c r="E177" s="3">
        <v>8.4000000000000005E-2</v>
      </c>
      <c r="F177" t="s">
        <v>281</v>
      </c>
    </row>
    <row r="178" spans="1:7" hidden="1" x14ac:dyDescent="0.35">
      <c r="A178" t="s">
        <v>8</v>
      </c>
      <c r="B178">
        <v>354</v>
      </c>
      <c r="C178" t="s">
        <v>248</v>
      </c>
      <c r="E178">
        <v>12.32</v>
      </c>
      <c r="F178" t="s">
        <v>278</v>
      </c>
      <c r="G178">
        <f t="shared" ref="G178:G183" si="5">E178/10</f>
        <v>1.232</v>
      </c>
    </row>
    <row r="179" spans="1:7" hidden="1" x14ac:dyDescent="0.35">
      <c r="A179" t="s">
        <v>8</v>
      </c>
      <c r="B179">
        <v>435</v>
      </c>
      <c r="C179" t="s">
        <v>248</v>
      </c>
      <c r="E179">
        <v>11.63</v>
      </c>
      <c r="F179" t="s">
        <v>278</v>
      </c>
      <c r="G179">
        <f t="shared" si="5"/>
        <v>1.163</v>
      </c>
    </row>
    <row r="180" spans="1:7" hidden="1" x14ac:dyDescent="0.35">
      <c r="A180" t="s">
        <v>8</v>
      </c>
      <c r="B180">
        <v>354</v>
      </c>
      <c r="C180" t="s">
        <v>247</v>
      </c>
      <c r="E180">
        <v>2.62</v>
      </c>
      <c r="F180" t="s">
        <v>278</v>
      </c>
      <c r="G180">
        <f t="shared" si="5"/>
        <v>0.26200000000000001</v>
      </c>
    </row>
    <row r="181" spans="1:7" hidden="1" x14ac:dyDescent="0.35">
      <c r="A181" t="s">
        <v>8</v>
      </c>
      <c r="B181">
        <v>435</v>
      </c>
      <c r="C181" t="s">
        <v>247</v>
      </c>
      <c r="E181">
        <v>3.26</v>
      </c>
      <c r="F181" t="s">
        <v>278</v>
      </c>
      <c r="G181">
        <f t="shared" si="5"/>
        <v>0.32599999999999996</v>
      </c>
    </row>
    <row r="182" spans="1:7" hidden="1" x14ac:dyDescent="0.35">
      <c r="A182" t="s">
        <v>8</v>
      </c>
      <c r="B182">
        <v>354</v>
      </c>
      <c r="C182" t="s">
        <v>249</v>
      </c>
      <c r="E182">
        <v>23.1</v>
      </c>
      <c r="F182" t="s">
        <v>278</v>
      </c>
      <c r="G182">
        <f t="shared" si="5"/>
        <v>2.31</v>
      </c>
    </row>
    <row r="183" spans="1:7" hidden="1" x14ac:dyDescent="0.35">
      <c r="A183" t="s">
        <v>8</v>
      </c>
      <c r="B183">
        <v>435</v>
      </c>
      <c r="C183" t="s">
        <v>249</v>
      </c>
      <c r="E183">
        <v>21.92</v>
      </c>
      <c r="F183" t="s">
        <v>278</v>
      </c>
      <c r="G183">
        <f t="shared" si="5"/>
        <v>2.1920000000000002</v>
      </c>
    </row>
    <row r="184" spans="1:7" hidden="1" x14ac:dyDescent="0.35">
      <c r="A184" t="s">
        <v>8</v>
      </c>
      <c r="B184">
        <v>354</v>
      </c>
      <c r="C184" t="s">
        <v>117</v>
      </c>
      <c r="D184" t="s">
        <v>257</v>
      </c>
      <c r="E184">
        <v>1.8</v>
      </c>
      <c r="F184" t="s">
        <v>278</v>
      </c>
    </row>
    <row r="185" spans="1:7" hidden="1" x14ac:dyDescent="0.35">
      <c r="A185" t="s">
        <v>8</v>
      </c>
      <c r="B185">
        <v>435</v>
      </c>
      <c r="C185" t="s">
        <v>117</v>
      </c>
      <c r="D185" t="s">
        <v>257</v>
      </c>
      <c r="E185">
        <v>1.47</v>
      </c>
      <c r="F185" t="s">
        <v>278</v>
      </c>
    </row>
    <row r="186" spans="1:7" hidden="1" x14ac:dyDescent="0.35">
      <c r="A186" t="s">
        <v>8</v>
      </c>
      <c r="B186">
        <v>354</v>
      </c>
      <c r="C186" t="s">
        <v>117</v>
      </c>
      <c r="D186" t="s">
        <v>258</v>
      </c>
      <c r="E186">
        <v>2.5499999999999998</v>
      </c>
      <c r="F186" t="s">
        <v>278</v>
      </c>
    </row>
    <row r="187" spans="1:7" hidden="1" x14ac:dyDescent="0.35">
      <c r="A187" t="s">
        <v>8</v>
      </c>
      <c r="B187">
        <v>435</v>
      </c>
      <c r="C187" t="s">
        <v>117</v>
      </c>
      <c r="D187" t="s">
        <v>258</v>
      </c>
      <c r="E187">
        <v>2.2799999999999998</v>
      </c>
      <c r="F187" t="s">
        <v>278</v>
      </c>
    </row>
    <row r="188" spans="1:7" hidden="1" x14ac:dyDescent="0.35">
      <c r="A188" t="s">
        <v>8</v>
      </c>
      <c r="B188">
        <v>354</v>
      </c>
      <c r="C188" t="s">
        <v>117</v>
      </c>
      <c r="D188" t="s">
        <v>259</v>
      </c>
      <c r="E188">
        <v>2.4300000000000002</v>
      </c>
      <c r="F188" t="s">
        <v>278</v>
      </c>
    </row>
    <row r="189" spans="1:7" hidden="1" x14ac:dyDescent="0.35">
      <c r="A189" t="s">
        <v>8</v>
      </c>
      <c r="B189">
        <v>435</v>
      </c>
      <c r="C189" t="s">
        <v>117</v>
      </c>
      <c r="D189" t="s">
        <v>259</v>
      </c>
      <c r="E189">
        <v>2.19</v>
      </c>
      <c r="F189" t="s">
        <v>278</v>
      </c>
    </row>
    <row r="190" spans="1:7" hidden="1" x14ac:dyDescent="0.35">
      <c r="A190" t="s">
        <v>8</v>
      </c>
      <c r="B190">
        <v>354</v>
      </c>
      <c r="C190" t="s">
        <v>112</v>
      </c>
      <c r="D190" t="s">
        <v>240</v>
      </c>
      <c r="E190">
        <v>43.57</v>
      </c>
      <c r="F190" t="s">
        <v>278</v>
      </c>
    </row>
    <row r="191" spans="1:7" hidden="1" x14ac:dyDescent="0.35">
      <c r="A191" t="s">
        <v>8</v>
      </c>
      <c r="B191">
        <v>354</v>
      </c>
      <c r="C191" t="s">
        <v>112</v>
      </c>
      <c r="D191" t="s">
        <v>241</v>
      </c>
      <c r="E191">
        <v>43.6</v>
      </c>
      <c r="F191" t="s">
        <v>278</v>
      </c>
      <c r="G191">
        <f>E191/10</f>
        <v>4.3600000000000003</v>
      </c>
    </row>
    <row r="192" spans="1:7" hidden="1" x14ac:dyDescent="0.35">
      <c r="A192" t="s">
        <v>8</v>
      </c>
      <c r="B192">
        <v>435</v>
      </c>
      <c r="C192" t="s">
        <v>112</v>
      </c>
      <c r="D192" t="s">
        <v>240</v>
      </c>
      <c r="E192">
        <v>47.08</v>
      </c>
      <c r="F192" t="s">
        <v>278</v>
      </c>
    </row>
    <row r="193" spans="1:7" hidden="1" x14ac:dyDescent="0.35">
      <c r="A193" t="s">
        <v>8</v>
      </c>
      <c r="B193">
        <v>435</v>
      </c>
      <c r="C193" t="s">
        <v>112</v>
      </c>
      <c r="D193" t="s">
        <v>241</v>
      </c>
      <c r="E193">
        <v>47.06</v>
      </c>
      <c r="F193" t="s">
        <v>278</v>
      </c>
      <c r="G193">
        <f>E193/10</f>
        <v>4.7060000000000004</v>
      </c>
    </row>
    <row r="194" spans="1:7" hidden="1" x14ac:dyDescent="0.35">
      <c r="A194" t="s">
        <v>8</v>
      </c>
      <c r="B194">
        <v>354</v>
      </c>
      <c r="C194" t="s">
        <v>242</v>
      </c>
      <c r="D194" t="s">
        <v>240</v>
      </c>
      <c r="E194">
        <v>30.86</v>
      </c>
      <c r="F194" t="s">
        <v>278</v>
      </c>
    </row>
    <row r="195" spans="1:7" hidden="1" x14ac:dyDescent="0.35">
      <c r="A195" t="s">
        <v>8</v>
      </c>
      <c r="B195">
        <v>354</v>
      </c>
      <c r="C195" t="s">
        <v>242</v>
      </c>
      <c r="D195" t="s">
        <v>241</v>
      </c>
      <c r="E195">
        <v>31.28</v>
      </c>
      <c r="F195" t="s">
        <v>278</v>
      </c>
      <c r="G195">
        <f>E195/10</f>
        <v>3.1280000000000001</v>
      </c>
    </row>
    <row r="196" spans="1:7" hidden="1" x14ac:dyDescent="0.35">
      <c r="A196" t="s">
        <v>8</v>
      </c>
      <c r="B196">
        <v>435</v>
      </c>
      <c r="C196" t="s">
        <v>242</v>
      </c>
      <c r="D196" t="s">
        <v>240</v>
      </c>
      <c r="E196">
        <v>31.12</v>
      </c>
      <c r="F196" t="s">
        <v>278</v>
      </c>
    </row>
    <row r="197" spans="1:7" hidden="1" x14ac:dyDescent="0.35">
      <c r="A197" t="s">
        <v>8</v>
      </c>
      <c r="B197">
        <v>435</v>
      </c>
      <c r="C197" t="s">
        <v>242</v>
      </c>
      <c r="D197" t="s">
        <v>241</v>
      </c>
      <c r="E197">
        <v>31.02</v>
      </c>
      <c r="F197" t="s">
        <v>278</v>
      </c>
      <c r="G197">
        <f>E197/10</f>
        <v>3.1019999999999999</v>
      </c>
    </row>
    <row r="198" spans="1:7" hidden="1" x14ac:dyDescent="0.35">
      <c r="A198" t="s">
        <v>8</v>
      </c>
      <c r="B198">
        <v>354</v>
      </c>
      <c r="C198" t="s">
        <v>243</v>
      </c>
      <c r="D198" t="s">
        <v>240</v>
      </c>
      <c r="E198">
        <v>36.630000000000003</v>
      </c>
      <c r="F198" t="s">
        <v>278</v>
      </c>
    </row>
    <row r="199" spans="1:7" hidden="1" x14ac:dyDescent="0.35">
      <c r="A199" t="s">
        <v>8</v>
      </c>
      <c r="B199">
        <v>354</v>
      </c>
      <c r="C199" t="s">
        <v>243</v>
      </c>
      <c r="D199" t="s">
        <v>241</v>
      </c>
      <c r="E199">
        <v>37.299999999999997</v>
      </c>
      <c r="F199" t="s">
        <v>278</v>
      </c>
      <c r="G199">
        <f>E199/10</f>
        <v>3.7299999999999995</v>
      </c>
    </row>
    <row r="200" spans="1:7" hidden="1" x14ac:dyDescent="0.35">
      <c r="A200" t="s">
        <v>8</v>
      </c>
      <c r="B200">
        <v>435</v>
      </c>
      <c r="C200" t="s">
        <v>243</v>
      </c>
      <c r="D200" t="s">
        <v>240</v>
      </c>
      <c r="E200">
        <v>39.53</v>
      </c>
      <c r="F200" t="s">
        <v>278</v>
      </c>
    </row>
    <row r="201" spans="1:7" hidden="1" x14ac:dyDescent="0.35">
      <c r="A201" t="s">
        <v>8</v>
      </c>
      <c r="B201">
        <v>435</v>
      </c>
      <c r="C201" t="s">
        <v>243</v>
      </c>
      <c r="D201" t="s">
        <v>241</v>
      </c>
      <c r="E201">
        <v>39.81</v>
      </c>
      <c r="F201" t="s">
        <v>278</v>
      </c>
      <c r="G201">
        <f>E201/10</f>
        <v>3.9810000000000003</v>
      </c>
    </row>
    <row r="202" spans="1:7" hidden="1" x14ac:dyDescent="0.35">
      <c r="A202" t="s">
        <v>8</v>
      </c>
      <c r="B202">
        <v>354</v>
      </c>
      <c r="C202" t="s">
        <v>244</v>
      </c>
      <c r="D202" t="s">
        <v>240</v>
      </c>
      <c r="E202">
        <v>30.93</v>
      </c>
      <c r="F202" t="s">
        <v>278</v>
      </c>
    </row>
    <row r="203" spans="1:7" hidden="1" x14ac:dyDescent="0.35">
      <c r="A203" t="s">
        <v>8</v>
      </c>
      <c r="B203">
        <v>354</v>
      </c>
      <c r="C203" t="s">
        <v>244</v>
      </c>
      <c r="D203" t="s">
        <v>241</v>
      </c>
      <c r="E203">
        <v>30.94</v>
      </c>
      <c r="F203" t="s">
        <v>278</v>
      </c>
      <c r="G203">
        <f>E203/10</f>
        <v>3.0940000000000003</v>
      </c>
    </row>
    <row r="204" spans="1:7" hidden="1" x14ac:dyDescent="0.35">
      <c r="A204" t="s">
        <v>8</v>
      </c>
      <c r="B204">
        <v>435</v>
      </c>
      <c r="C204" t="s">
        <v>244</v>
      </c>
      <c r="D204" t="s">
        <v>240</v>
      </c>
      <c r="E204">
        <v>31.34</v>
      </c>
      <c r="F204" t="s">
        <v>278</v>
      </c>
    </row>
    <row r="205" spans="1:7" hidden="1" x14ac:dyDescent="0.35">
      <c r="A205" t="s">
        <v>8</v>
      </c>
      <c r="B205">
        <v>435</v>
      </c>
      <c r="C205" t="s">
        <v>244</v>
      </c>
      <c r="D205" t="s">
        <v>241</v>
      </c>
      <c r="E205">
        <v>30.08</v>
      </c>
      <c r="F205" t="s">
        <v>278</v>
      </c>
      <c r="G205">
        <f t="shared" ref="G205:G213" si="6">E205/10</f>
        <v>3.008</v>
      </c>
    </row>
    <row r="206" spans="1:7" hidden="1" x14ac:dyDescent="0.35">
      <c r="A206" t="s">
        <v>8</v>
      </c>
      <c r="B206">
        <v>354</v>
      </c>
      <c r="C206" t="s">
        <v>246</v>
      </c>
      <c r="E206">
        <v>8.4</v>
      </c>
      <c r="F206" t="s">
        <v>278</v>
      </c>
      <c r="G206">
        <f t="shared" si="6"/>
        <v>0.84000000000000008</v>
      </c>
    </row>
    <row r="207" spans="1:7" hidden="1" x14ac:dyDescent="0.35">
      <c r="A207" t="s">
        <v>8</v>
      </c>
      <c r="B207">
        <v>435</v>
      </c>
      <c r="C207" t="s">
        <v>246</v>
      </c>
      <c r="E207">
        <v>9.27</v>
      </c>
      <c r="F207" t="s">
        <v>278</v>
      </c>
      <c r="G207">
        <f t="shared" si="6"/>
        <v>0.92699999999999994</v>
      </c>
    </row>
    <row r="208" spans="1:7" hidden="1" x14ac:dyDescent="0.35">
      <c r="A208" t="s">
        <v>8</v>
      </c>
      <c r="B208">
        <v>354</v>
      </c>
      <c r="C208" t="s">
        <v>245</v>
      </c>
      <c r="E208">
        <v>3.81</v>
      </c>
      <c r="F208" t="s">
        <v>278</v>
      </c>
      <c r="G208">
        <f t="shared" si="6"/>
        <v>0.38100000000000001</v>
      </c>
    </row>
    <row r="209" spans="1:7" hidden="1" x14ac:dyDescent="0.35">
      <c r="A209" t="s">
        <v>8</v>
      </c>
      <c r="B209">
        <v>435</v>
      </c>
      <c r="C209" t="s">
        <v>245</v>
      </c>
      <c r="E209">
        <v>5.22</v>
      </c>
      <c r="F209" t="s">
        <v>278</v>
      </c>
      <c r="G209">
        <f t="shared" si="6"/>
        <v>0.52200000000000002</v>
      </c>
    </row>
    <row r="210" spans="1:7" hidden="1" x14ac:dyDescent="0.35">
      <c r="A210" t="s">
        <v>11</v>
      </c>
      <c r="B210">
        <v>167</v>
      </c>
      <c r="C210" t="s">
        <v>248</v>
      </c>
      <c r="E210">
        <v>11.79</v>
      </c>
      <c r="F210" t="s">
        <v>278</v>
      </c>
      <c r="G210">
        <f t="shared" si="6"/>
        <v>1.1789999999999998</v>
      </c>
    </row>
    <row r="211" spans="1:7" hidden="1" x14ac:dyDescent="0.35">
      <c r="A211" t="s">
        <v>11</v>
      </c>
      <c r="B211">
        <v>255</v>
      </c>
      <c r="C211" t="s">
        <v>248</v>
      </c>
      <c r="E211">
        <v>13.85</v>
      </c>
      <c r="F211" t="s">
        <v>278</v>
      </c>
      <c r="G211">
        <f t="shared" si="6"/>
        <v>1.385</v>
      </c>
    </row>
    <row r="212" spans="1:7" hidden="1" x14ac:dyDescent="0.35">
      <c r="A212" t="s">
        <v>11</v>
      </c>
      <c r="B212">
        <v>293</v>
      </c>
      <c r="C212" t="s">
        <v>248</v>
      </c>
      <c r="E212">
        <v>16.37</v>
      </c>
      <c r="F212" t="s">
        <v>278</v>
      </c>
      <c r="G212">
        <f t="shared" si="6"/>
        <v>1.637</v>
      </c>
    </row>
    <row r="213" spans="1:7" hidden="1" x14ac:dyDescent="0.35">
      <c r="A213" t="s">
        <v>11</v>
      </c>
      <c r="B213">
        <v>415</v>
      </c>
      <c r="C213" t="s">
        <v>248</v>
      </c>
      <c r="E213">
        <v>12.69</v>
      </c>
      <c r="F213" t="s">
        <v>278</v>
      </c>
      <c r="G213">
        <f t="shared" si="6"/>
        <v>1.2689999999999999</v>
      </c>
    </row>
    <row r="214" spans="1:7" hidden="1" x14ac:dyDescent="0.35">
      <c r="A214" t="s">
        <v>11</v>
      </c>
      <c r="B214">
        <v>415</v>
      </c>
      <c r="C214" t="s">
        <v>274</v>
      </c>
      <c r="E214" s="3">
        <v>4.7E-2</v>
      </c>
      <c r="F214" t="s">
        <v>281</v>
      </c>
    </row>
    <row r="215" spans="1:7" hidden="1" x14ac:dyDescent="0.35">
      <c r="A215" t="s">
        <v>11</v>
      </c>
      <c r="B215">
        <v>167</v>
      </c>
      <c r="C215" t="s">
        <v>247</v>
      </c>
      <c r="E215">
        <v>3.09</v>
      </c>
      <c r="F215" t="s">
        <v>278</v>
      </c>
      <c r="G215">
        <f t="shared" ref="G215:G222" si="7">E215/10</f>
        <v>0.309</v>
      </c>
    </row>
    <row r="216" spans="1:7" hidden="1" x14ac:dyDescent="0.35">
      <c r="A216" t="s">
        <v>11</v>
      </c>
      <c r="B216">
        <v>255</v>
      </c>
      <c r="C216" t="s">
        <v>247</v>
      </c>
      <c r="E216">
        <v>4.51</v>
      </c>
      <c r="F216" t="s">
        <v>278</v>
      </c>
      <c r="G216">
        <f t="shared" si="7"/>
        <v>0.45099999999999996</v>
      </c>
    </row>
    <row r="217" spans="1:7" hidden="1" x14ac:dyDescent="0.35">
      <c r="A217" t="s">
        <v>11</v>
      </c>
      <c r="B217">
        <v>293</v>
      </c>
      <c r="C217" t="s">
        <v>247</v>
      </c>
      <c r="E217">
        <v>3.91</v>
      </c>
      <c r="F217" t="s">
        <v>278</v>
      </c>
      <c r="G217">
        <f t="shared" si="7"/>
        <v>0.39100000000000001</v>
      </c>
    </row>
    <row r="218" spans="1:7" hidden="1" x14ac:dyDescent="0.35">
      <c r="A218" t="s">
        <v>11</v>
      </c>
      <c r="B218">
        <v>415</v>
      </c>
      <c r="C218" t="s">
        <v>247</v>
      </c>
      <c r="E218">
        <v>2.5299999999999998</v>
      </c>
      <c r="F218" t="s">
        <v>278</v>
      </c>
      <c r="G218">
        <f t="shared" si="7"/>
        <v>0.253</v>
      </c>
    </row>
    <row r="219" spans="1:7" hidden="1" x14ac:dyDescent="0.35">
      <c r="A219" t="s">
        <v>11</v>
      </c>
      <c r="B219">
        <v>167</v>
      </c>
      <c r="C219" t="s">
        <v>249</v>
      </c>
      <c r="E219">
        <v>22.74</v>
      </c>
      <c r="F219" t="s">
        <v>278</v>
      </c>
      <c r="G219">
        <f t="shared" si="7"/>
        <v>2.274</v>
      </c>
    </row>
    <row r="220" spans="1:7" hidden="1" x14ac:dyDescent="0.35">
      <c r="A220" t="s">
        <v>11</v>
      </c>
      <c r="B220">
        <v>255</v>
      </c>
      <c r="C220" t="s">
        <v>249</v>
      </c>
      <c r="E220">
        <v>24.34</v>
      </c>
      <c r="F220" t="s">
        <v>278</v>
      </c>
      <c r="G220">
        <f t="shared" si="7"/>
        <v>2.4340000000000002</v>
      </c>
    </row>
    <row r="221" spans="1:7" hidden="1" x14ac:dyDescent="0.35">
      <c r="A221" t="s">
        <v>11</v>
      </c>
      <c r="B221">
        <v>293</v>
      </c>
      <c r="C221" t="s">
        <v>249</v>
      </c>
      <c r="E221">
        <v>27.32</v>
      </c>
      <c r="F221" t="s">
        <v>278</v>
      </c>
      <c r="G221">
        <f t="shared" si="7"/>
        <v>2.7320000000000002</v>
      </c>
    </row>
    <row r="222" spans="1:7" hidden="1" x14ac:dyDescent="0.35">
      <c r="A222" t="s">
        <v>11</v>
      </c>
      <c r="B222">
        <v>415</v>
      </c>
      <c r="C222" t="s">
        <v>249</v>
      </c>
      <c r="E222">
        <v>22.78</v>
      </c>
      <c r="F222" t="s">
        <v>278</v>
      </c>
      <c r="G222">
        <f t="shared" si="7"/>
        <v>2.278</v>
      </c>
    </row>
    <row r="223" spans="1:7" hidden="1" x14ac:dyDescent="0.35">
      <c r="A223" t="s">
        <v>11</v>
      </c>
      <c r="B223">
        <v>415</v>
      </c>
      <c r="C223" t="s">
        <v>117</v>
      </c>
      <c r="D223" t="s">
        <v>257</v>
      </c>
      <c r="E223">
        <v>2.2200000000000002</v>
      </c>
      <c r="F223" t="s">
        <v>278</v>
      </c>
    </row>
    <row r="224" spans="1:7" hidden="1" x14ac:dyDescent="0.35">
      <c r="A224" t="s">
        <v>11</v>
      </c>
      <c r="B224">
        <v>339</v>
      </c>
      <c r="C224" t="s">
        <v>117</v>
      </c>
      <c r="D224" t="s">
        <v>257</v>
      </c>
      <c r="E224">
        <v>1.91</v>
      </c>
      <c r="F224" t="s">
        <v>278</v>
      </c>
    </row>
    <row r="225" spans="1:7" hidden="1" x14ac:dyDescent="0.35">
      <c r="A225" t="s">
        <v>11</v>
      </c>
      <c r="B225">
        <v>415</v>
      </c>
      <c r="C225" t="s">
        <v>117</v>
      </c>
      <c r="D225" t="s">
        <v>258</v>
      </c>
      <c r="E225">
        <v>3.22</v>
      </c>
      <c r="F225" t="s">
        <v>278</v>
      </c>
    </row>
    <row r="226" spans="1:7" hidden="1" x14ac:dyDescent="0.35">
      <c r="A226" t="s">
        <v>11</v>
      </c>
      <c r="B226">
        <v>339</v>
      </c>
      <c r="C226" t="s">
        <v>117</v>
      </c>
      <c r="D226" t="s">
        <v>258</v>
      </c>
      <c r="E226">
        <v>3.24</v>
      </c>
      <c r="F226" t="s">
        <v>278</v>
      </c>
    </row>
    <row r="227" spans="1:7" hidden="1" x14ac:dyDescent="0.35">
      <c r="A227" t="s">
        <v>11</v>
      </c>
      <c r="B227">
        <v>415</v>
      </c>
      <c r="C227" t="s">
        <v>117</v>
      </c>
      <c r="D227" t="s">
        <v>259</v>
      </c>
      <c r="E227">
        <v>3</v>
      </c>
      <c r="F227" t="s">
        <v>278</v>
      </c>
    </row>
    <row r="228" spans="1:7" hidden="1" x14ac:dyDescent="0.35">
      <c r="A228" t="s">
        <v>11</v>
      </c>
      <c r="B228">
        <v>339</v>
      </c>
      <c r="C228" t="s">
        <v>117</v>
      </c>
      <c r="D228" t="s">
        <v>259</v>
      </c>
      <c r="E228">
        <v>3.05</v>
      </c>
      <c r="F228" t="s">
        <v>278</v>
      </c>
    </row>
    <row r="229" spans="1:7" hidden="1" x14ac:dyDescent="0.35">
      <c r="A229" t="s">
        <v>11</v>
      </c>
      <c r="C229" t="s">
        <v>276</v>
      </c>
      <c r="E229" s="23">
        <v>1692.22</v>
      </c>
      <c r="F229" t="s">
        <v>279</v>
      </c>
    </row>
    <row r="230" spans="1:7" hidden="1" x14ac:dyDescent="0.35">
      <c r="A230" t="s">
        <v>11</v>
      </c>
      <c r="B230">
        <v>167</v>
      </c>
      <c r="C230" t="s">
        <v>112</v>
      </c>
      <c r="D230" t="s">
        <v>240</v>
      </c>
      <c r="E230">
        <v>56.28</v>
      </c>
      <c r="F230" t="s">
        <v>278</v>
      </c>
    </row>
    <row r="231" spans="1:7" hidden="1" x14ac:dyDescent="0.35">
      <c r="A231" t="s">
        <v>11</v>
      </c>
      <c r="B231">
        <v>167</v>
      </c>
      <c r="C231" t="s">
        <v>112</v>
      </c>
      <c r="D231" t="s">
        <v>241</v>
      </c>
      <c r="E231">
        <v>54.9</v>
      </c>
      <c r="F231" t="s">
        <v>278</v>
      </c>
      <c r="G231">
        <f>E231/10</f>
        <v>5.49</v>
      </c>
    </row>
    <row r="232" spans="1:7" hidden="1" x14ac:dyDescent="0.35">
      <c r="A232" t="s">
        <v>11</v>
      </c>
      <c r="B232">
        <v>255</v>
      </c>
      <c r="C232" t="s">
        <v>112</v>
      </c>
      <c r="D232" t="s">
        <v>240</v>
      </c>
      <c r="E232">
        <v>63.65</v>
      </c>
      <c r="F232" t="s">
        <v>278</v>
      </c>
    </row>
    <row r="233" spans="1:7" hidden="1" x14ac:dyDescent="0.35">
      <c r="A233" t="s">
        <v>11</v>
      </c>
      <c r="B233">
        <v>255</v>
      </c>
      <c r="C233" t="s">
        <v>112</v>
      </c>
      <c r="D233" t="s">
        <v>241</v>
      </c>
      <c r="E233">
        <v>62.14</v>
      </c>
      <c r="F233" t="s">
        <v>278</v>
      </c>
      <c r="G233">
        <f>E233/10</f>
        <v>6.2140000000000004</v>
      </c>
    </row>
    <row r="234" spans="1:7" hidden="1" x14ac:dyDescent="0.35">
      <c r="A234" t="s">
        <v>11</v>
      </c>
      <c r="B234">
        <v>293</v>
      </c>
      <c r="C234" t="s">
        <v>112</v>
      </c>
      <c r="D234" t="s">
        <v>240</v>
      </c>
      <c r="E234">
        <v>58.14</v>
      </c>
      <c r="F234" t="s">
        <v>278</v>
      </c>
    </row>
    <row r="235" spans="1:7" hidden="1" x14ac:dyDescent="0.35">
      <c r="A235" t="s">
        <v>11</v>
      </c>
      <c r="B235">
        <v>293</v>
      </c>
      <c r="C235" t="s">
        <v>112</v>
      </c>
      <c r="D235" t="s">
        <v>241</v>
      </c>
      <c r="E235">
        <v>59.06</v>
      </c>
      <c r="F235" t="s">
        <v>278</v>
      </c>
      <c r="G235">
        <f>E235/10</f>
        <v>5.9060000000000006</v>
      </c>
    </row>
    <row r="236" spans="1:7" hidden="1" x14ac:dyDescent="0.35">
      <c r="A236" t="s">
        <v>11</v>
      </c>
      <c r="B236">
        <v>415</v>
      </c>
      <c r="C236" t="s">
        <v>112</v>
      </c>
      <c r="D236" t="s">
        <v>240</v>
      </c>
      <c r="E236">
        <v>58.74</v>
      </c>
      <c r="F236" t="s">
        <v>278</v>
      </c>
    </row>
    <row r="237" spans="1:7" hidden="1" x14ac:dyDescent="0.35">
      <c r="A237" t="s">
        <v>11</v>
      </c>
      <c r="B237">
        <v>415</v>
      </c>
      <c r="C237" t="s">
        <v>112</v>
      </c>
      <c r="D237" t="s">
        <v>241</v>
      </c>
      <c r="E237">
        <v>58.04</v>
      </c>
      <c r="F237" t="s">
        <v>278</v>
      </c>
      <c r="G237">
        <f>E237/10</f>
        <v>5.8040000000000003</v>
      </c>
    </row>
    <row r="238" spans="1:7" hidden="1" x14ac:dyDescent="0.35">
      <c r="A238" t="s">
        <v>11</v>
      </c>
      <c r="B238">
        <v>167</v>
      </c>
      <c r="C238" t="s">
        <v>242</v>
      </c>
      <c r="D238" t="s">
        <v>240</v>
      </c>
      <c r="E238">
        <v>37.729999999999997</v>
      </c>
      <c r="F238" t="s">
        <v>278</v>
      </c>
    </row>
    <row r="239" spans="1:7" hidden="1" x14ac:dyDescent="0.35">
      <c r="A239" t="s">
        <v>11</v>
      </c>
      <c r="B239">
        <v>167</v>
      </c>
      <c r="C239" t="s">
        <v>242</v>
      </c>
      <c r="D239" t="s">
        <v>241</v>
      </c>
      <c r="E239">
        <v>37.81</v>
      </c>
      <c r="F239" t="s">
        <v>278</v>
      </c>
      <c r="G239">
        <f>E239/10</f>
        <v>3.7810000000000001</v>
      </c>
    </row>
    <row r="240" spans="1:7" hidden="1" x14ac:dyDescent="0.35">
      <c r="A240" t="s">
        <v>11</v>
      </c>
      <c r="B240">
        <v>255</v>
      </c>
      <c r="C240" t="s">
        <v>242</v>
      </c>
      <c r="D240" t="s">
        <v>240</v>
      </c>
      <c r="E240">
        <v>41.05</v>
      </c>
      <c r="F240" t="s">
        <v>278</v>
      </c>
    </row>
    <row r="241" spans="1:7" hidden="1" x14ac:dyDescent="0.35">
      <c r="A241" t="s">
        <v>11</v>
      </c>
      <c r="B241">
        <v>255</v>
      </c>
      <c r="C241" t="s">
        <v>242</v>
      </c>
      <c r="D241" t="s">
        <v>241</v>
      </c>
      <c r="E241">
        <v>41.09</v>
      </c>
      <c r="F241" t="s">
        <v>278</v>
      </c>
      <c r="G241">
        <f>E241/10</f>
        <v>4.109</v>
      </c>
    </row>
    <row r="242" spans="1:7" hidden="1" x14ac:dyDescent="0.35">
      <c r="A242" t="s">
        <v>11</v>
      </c>
      <c r="B242">
        <v>293</v>
      </c>
      <c r="C242" t="s">
        <v>242</v>
      </c>
      <c r="D242" t="s">
        <v>240</v>
      </c>
      <c r="E242">
        <v>38.72</v>
      </c>
      <c r="F242" t="s">
        <v>278</v>
      </c>
    </row>
    <row r="243" spans="1:7" hidden="1" x14ac:dyDescent="0.35">
      <c r="A243" t="s">
        <v>11</v>
      </c>
      <c r="B243">
        <v>293</v>
      </c>
      <c r="C243" t="s">
        <v>242</v>
      </c>
      <c r="D243" t="s">
        <v>241</v>
      </c>
      <c r="E243">
        <v>39.86</v>
      </c>
      <c r="F243" t="s">
        <v>278</v>
      </c>
      <c r="G243">
        <f>E243/10</f>
        <v>3.9859999999999998</v>
      </c>
    </row>
    <row r="244" spans="1:7" hidden="1" x14ac:dyDescent="0.35">
      <c r="A244" t="s">
        <v>11</v>
      </c>
      <c r="B244">
        <v>415</v>
      </c>
      <c r="C244" t="s">
        <v>242</v>
      </c>
      <c r="D244" t="s">
        <v>240</v>
      </c>
      <c r="E244">
        <v>39.65</v>
      </c>
      <c r="F244" t="s">
        <v>278</v>
      </c>
    </row>
    <row r="245" spans="1:7" hidden="1" x14ac:dyDescent="0.35">
      <c r="A245" t="s">
        <v>11</v>
      </c>
      <c r="B245">
        <v>415</v>
      </c>
      <c r="C245" t="s">
        <v>242</v>
      </c>
      <c r="D245" t="s">
        <v>241</v>
      </c>
      <c r="E245">
        <v>40.090000000000003</v>
      </c>
      <c r="F245" t="s">
        <v>278</v>
      </c>
      <c r="G245">
        <f>E245/10</f>
        <v>4.0090000000000003</v>
      </c>
    </row>
    <row r="246" spans="1:7" hidden="1" x14ac:dyDescent="0.35">
      <c r="A246" t="s">
        <v>11</v>
      </c>
      <c r="C246" t="s">
        <v>277</v>
      </c>
      <c r="E246" s="23">
        <v>1988.36</v>
      </c>
      <c r="F246" t="s">
        <v>279</v>
      </c>
    </row>
    <row r="247" spans="1:7" hidden="1" x14ac:dyDescent="0.35">
      <c r="A247" t="s">
        <v>11</v>
      </c>
      <c r="B247">
        <v>167</v>
      </c>
      <c r="C247" t="s">
        <v>243</v>
      </c>
      <c r="D247" t="s">
        <v>240</v>
      </c>
      <c r="E247">
        <v>50.94</v>
      </c>
      <c r="F247" t="s">
        <v>278</v>
      </c>
    </row>
    <row r="248" spans="1:7" hidden="1" x14ac:dyDescent="0.35">
      <c r="A248" t="s">
        <v>11</v>
      </c>
      <c r="B248">
        <v>167</v>
      </c>
      <c r="C248" t="s">
        <v>243</v>
      </c>
      <c r="D248" t="s">
        <v>241</v>
      </c>
      <c r="E248">
        <v>50.52</v>
      </c>
      <c r="F248" t="s">
        <v>278</v>
      </c>
      <c r="G248">
        <f>E248/10</f>
        <v>5.0520000000000005</v>
      </c>
    </row>
    <row r="249" spans="1:7" hidden="1" x14ac:dyDescent="0.35">
      <c r="A249" t="s">
        <v>11</v>
      </c>
      <c r="B249">
        <v>255</v>
      </c>
      <c r="C249" t="s">
        <v>243</v>
      </c>
      <c r="D249" t="s">
        <v>240</v>
      </c>
      <c r="E249">
        <v>55.7</v>
      </c>
      <c r="F249" t="s">
        <v>278</v>
      </c>
    </row>
    <row r="250" spans="1:7" hidden="1" x14ac:dyDescent="0.35">
      <c r="A250" t="s">
        <v>11</v>
      </c>
      <c r="B250">
        <v>255</v>
      </c>
      <c r="C250" t="s">
        <v>243</v>
      </c>
      <c r="D250" t="s">
        <v>241</v>
      </c>
      <c r="E250">
        <v>55.96</v>
      </c>
      <c r="F250" t="s">
        <v>278</v>
      </c>
      <c r="G250">
        <f>E250/10</f>
        <v>5.5960000000000001</v>
      </c>
    </row>
    <row r="251" spans="1:7" hidden="1" x14ac:dyDescent="0.35">
      <c r="A251" t="s">
        <v>11</v>
      </c>
      <c r="B251">
        <v>293</v>
      </c>
      <c r="C251" t="s">
        <v>243</v>
      </c>
      <c r="D251" t="s">
        <v>240</v>
      </c>
      <c r="E251">
        <v>53.22</v>
      </c>
      <c r="F251" t="s">
        <v>278</v>
      </c>
    </row>
    <row r="252" spans="1:7" hidden="1" x14ac:dyDescent="0.35">
      <c r="A252" t="s">
        <v>11</v>
      </c>
      <c r="B252">
        <v>293</v>
      </c>
      <c r="C252" t="s">
        <v>243</v>
      </c>
      <c r="D252" t="s">
        <v>241</v>
      </c>
      <c r="E252">
        <v>54.13</v>
      </c>
      <c r="F252" t="s">
        <v>278</v>
      </c>
      <c r="G252">
        <f>E252/10</f>
        <v>5.4130000000000003</v>
      </c>
    </row>
    <row r="253" spans="1:7" hidden="1" x14ac:dyDescent="0.35">
      <c r="A253" t="s">
        <v>11</v>
      </c>
      <c r="B253">
        <v>415</v>
      </c>
      <c r="C253" t="s">
        <v>243</v>
      </c>
      <c r="D253" t="s">
        <v>240</v>
      </c>
      <c r="E253">
        <v>54.4</v>
      </c>
      <c r="F253" t="s">
        <v>278</v>
      </c>
    </row>
    <row r="254" spans="1:7" hidden="1" x14ac:dyDescent="0.35">
      <c r="A254" t="s">
        <v>11</v>
      </c>
      <c r="B254">
        <v>415</v>
      </c>
      <c r="C254" t="s">
        <v>243</v>
      </c>
      <c r="D254" t="s">
        <v>241</v>
      </c>
      <c r="E254">
        <v>53.52</v>
      </c>
      <c r="F254" t="s">
        <v>278</v>
      </c>
      <c r="G254">
        <f>E254/10</f>
        <v>5.3520000000000003</v>
      </c>
    </row>
    <row r="255" spans="1:7" hidden="1" x14ac:dyDescent="0.35">
      <c r="A255" t="s">
        <v>11</v>
      </c>
      <c r="B255">
        <v>167</v>
      </c>
      <c r="C255" t="s">
        <v>244</v>
      </c>
      <c r="D255" t="s">
        <v>240</v>
      </c>
      <c r="E255">
        <v>42.31</v>
      </c>
      <c r="F255" t="s">
        <v>278</v>
      </c>
    </row>
    <row r="256" spans="1:7" hidden="1" x14ac:dyDescent="0.35">
      <c r="A256" t="s">
        <v>11</v>
      </c>
      <c r="B256">
        <v>167</v>
      </c>
      <c r="C256" t="s">
        <v>244</v>
      </c>
      <c r="D256" t="s">
        <v>241</v>
      </c>
      <c r="E256">
        <v>41.85</v>
      </c>
      <c r="F256" t="s">
        <v>278</v>
      </c>
      <c r="G256">
        <f>E256/10</f>
        <v>4.1850000000000005</v>
      </c>
    </row>
    <row r="257" spans="1:7" hidden="1" x14ac:dyDescent="0.35">
      <c r="A257" t="s">
        <v>11</v>
      </c>
      <c r="B257">
        <v>255</v>
      </c>
      <c r="C257" t="s">
        <v>244</v>
      </c>
      <c r="D257" t="s">
        <v>240</v>
      </c>
      <c r="E257">
        <v>45.21</v>
      </c>
      <c r="F257" t="s">
        <v>278</v>
      </c>
    </row>
    <row r="258" spans="1:7" hidden="1" x14ac:dyDescent="0.35">
      <c r="A258" t="s">
        <v>11</v>
      </c>
      <c r="B258">
        <v>255</v>
      </c>
      <c r="C258" t="s">
        <v>244</v>
      </c>
      <c r="D258" t="s">
        <v>241</v>
      </c>
      <c r="E258">
        <v>45.69</v>
      </c>
      <c r="F258" t="s">
        <v>278</v>
      </c>
      <c r="G258">
        <f>E258/10</f>
        <v>4.569</v>
      </c>
    </row>
    <row r="259" spans="1:7" hidden="1" x14ac:dyDescent="0.35">
      <c r="A259" t="s">
        <v>11</v>
      </c>
      <c r="B259">
        <v>293</v>
      </c>
      <c r="C259" t="s">
        <v>244</v>
      </c>
      <c r="D259" t="s">
        <v>240</v>
      </c>
      <c r="E259">
        <v>43.68</v>
      </c>
      <c r="F259" t="s">
        <v>278</v>
      </c>
    </row>
    <row r="260" spans="1:7" hidden="1" x14ac:dyDescent="0.35">
      <c r="A260" t="s">
        <v>11</v>
      </c>
      <c r="B260">
        <v>293</v>
      </c>
      <c r="C260" t="s">
        <v>244</v>
      </c>
      <c r="D260" t="s">
        <v>241</v>
      </c>
      <c r="E260">
        <v>43.55</v>
      </c>
      <c r="F260" t="s">
        <v>278</v>
      </c>
      <c r="G260">
        <f>E260/10</f>
        <v>4.3549999999999995</v>
      </c>
    </row>
    <row r="261" spans="1:7" hidden="1" x14ac:dyDescent="0.35">
      <c r="A261" t="s">
        <v>11</v>
      </c>
      <c r="B261">
        <v>415</v>
      </c>
      <c r="C261" t="s">
        <v>244</v>
      </c>
      <c r="D261" t="s">
        <v>240</v>
      </c>
      <c r="E261">
        <v>43.76</v>
      </c>
      <c r="F261" t="s">
        <v>278</v>
      </c>
    </row>
    <row r="262" spans="1:7" hidden="1" x14ac:dyDescent="0.35">
      <c r="A262" t="s">
        <v>11</v>
      </c>
      <c r="B262">
        <v>415</v>
      </c>
      <c r="C262" t="s">
        <v>244</v>
      </c>
      <c r="D262" t="s">
        <v>241</v>
      </c>
      <c r="E262">
        <v>43.12</v>
      </c>
      <c r="F262" t="s">
        <v>278</v>
      </c>
      <c r="G262">
        <f>E262/10</f>
        <v>4.3119999999999994</v>
      </c>
    </row>
    <row r="263" spans="1:7" hidden="1" x14ac:dyDescent="0.35">
      <c r="A263" t="s">
        <v>11</v>
      </c>
      <c r="B263">
        <v>415</v>
      </c>
      <c r="C263" t="s">
        <v>116</v>
      </c>
      <c r="E263" s="3">
        <v>0.23899999999999999</v>
      </c>
      <c r="F263" t="s">
        <v>281</v>
      </c>
    </row>
    <row r="264" spans="1:7" hidden="1" x14ac:dyDescent="0.35">
      <c r="A264" t="s">
        <v>11</v>
      </c>
      <c r="B264">
        <v>167</v>
      </c>
      <c r="C264" t="s">
        <v>246</v>
      </c>
      <c r="E264">
        <v>10.19</v>
      </c>
      <c r="F264" t="s">
        <v>278</v>
      </c>
      <c r="G264">
        <f t="shared" ref="G264:G267" si="8">E264/10</f>
        <v>1.0189999999999999</v>
      </c>
    </row>
    <row r="265" spans="1:7" hidden="1" x14ac:dyDescent="0.35">
      <c r="A265" t="s">
        <v>11</v>
      </c>
      <c r="B265">
        <v>255</v>
      </c>
      <c r="C265" t="s">
        <v>246</v>
      </c>
      <c r="E265">
        <v>10.130000000000001</v>
      </c>
      <c r="F265" t="s">
        <v>278</v>
      </c>
      <c r="G265">
        <f t="shared" si="8"/>
        <v>1.0130000000000001</v>
      </c>
    </row>
    <row r="266" spans="1:7" hidden="1" x14ac:dyDescent="0.35">
      <c r="A266" t="s">
        <v>11</v>
      </c>
      <c r="B266">
        <v>293</v>
      </c>
      <c r="C266" t="s">
        <v>246</v>
      </c>
      <c r="E266">
        <v>9.8000000000000007</v>
      </c>
      <c r="F266" t="s">
        <v>278</v>
      </c>
      <c r="G266">
        <f t="shared" si="8"/>
        <v>0.98000000000000009</v>
      </c>
    </row>
    <row r="267" spans="1:7" hidden="1" x14ac:dyDescent="0.35">
      <c r="A267" t="s">
        <v>11</v>
      </c>
      <c r="B267">
        <v>415</v>
      </c>
      <c r="C267" t="s">
        <v>246</v>
      </c>
      <c r="E267">
        <v>9.7899999999999991</v>
      </c>
      <c r="F267" t="s">
        <v>278</v>
      </c>
      <c r="G267">
        <f t="shared" si="8"/>
        <v>0.97899999999999987</v>
      </c>
    </row>
    <row r="268" spans="1:7" hidden="1" x14ac:dyDescent="0.35">
      <c r="A268" t="s">
        <v>11</v>
      </c>
      <c r="B268">
        <v>415</v>
      </c>
      <c r="C268" t="s">
        <v>273</v>
      </c>
      <c r="E268" s="3">
        <v>8.5000000000000006E-2</v>
      </c>
      <c r="F268" t="s">
        <v>281</v>
      </c>
    </row>
    <row r="269" spans="1:7" hidden="1" x14ac:dyDescent="0.35">
      <c r="A269" t="s">
        <v>11</v>
      </c>
      <c r="B269">
        <v>167</v>
      </c>
      <c r="C269" t="s">
        <v>245</v>
      </c>
      <c r="E269">
        <v>6.5</v>
      </c>
      <c r="F269" t="s">
        <v>278</v>
      </c>
      <c r="G269">
        <f t="shared" ref="G269:G272" si="9">E269/10</f>
        <v>0.65</v>
      </c>
    </row>
    <row r="270" spans="1:7" hidden="1" x14ac:dyDescent="0.35">
      <c r="A270" t="s">
        <v>11</v>
      </c>
      <c r="B270">
        <v>255</v>
      </c>
      <c r="C270" t="s">
        <v>245</v>
      </c>
      <c r="E270">
        <v>4.5999999999999996</v>
      </c>
      <c r="F270" t="s">
        <v>278</v>
      </c>
      <c r="G270">
        <f t="shared" si="9"/>
        <v>0.45999999999999996</v>
      </c>
    </row>
    <row r="271" spans="1:7" hidden="1" x14ac:dyDescent="0.35">
      <c r="A271" t="s">
        <v>11</v>
      </c>
      <c r="B271">
        <v>293</v>
      </c>
      <c r="C271" t="s">
        <v>245</v>
      </c>
      <c r="E271">
        <v>4.6100000000000003</v>
      </c>
      <c r="F271" t="s">
        <v>278</v>
      </c>
      <c r="G271">
        <f t="shared" si="9"/>
        <v>0.46100000000000002</v>
      </c>
    </row>
    <row r="272" spans="1:7" hidden="1" x14ac:dyDescent="0.35">
      <c r="A272" t="s">
        <v>11</v>
      </c>
      <c r="B272">
        <v>415</v>
      </c>
      <c r="C272" t="s">
        <v>245</v>
      </c>
      <c r="E272">
        <v>5.13</v>
      </c>
      <c r="F272" t="s">
        <v>278</v>
      </c>
      <c r="G272">
        <f t="shared" si="9"/>
        <v>0.51300000000000001</v>
      </c>
    </row>
    <row r="273" spans="1:7" hidden="1" x14ac:dyDescent="0.35">
      <c r="A273" t="s">
        <v>144</v>
      </c>
      <c r="B273">
        <v>134</v>
      </c>
      <c r="C273" t="s">
        <v>274</v>
      </c>
      <c r="E273" s="3">
        <v>3.0000000000000001E-3</v>
      </c>
      <c r="F273" t="s">
        <v>281</v>
      </c>
    </row>
    <row r="274" spans="1:7" hidden="1" x14ac:dyDescent="0.35">
      <c r="A274" t="s">
        <v>144</v>
      </c>
      <c r="C274" t="s">
        <v>276</v>
      </c>
      <c r="E274" s="23">
        <v>152.82</v>
      </c>
      <c r="F274" t="s">
        <v>279</v>
      </c>
    </row>
    <row r="275" spans="1:7" hidden="1" x14ac:dyDescent="0.35">
      <c r="A275" t="s">
        <v>144</v>
      </c>
      <c r="C275" t="s">
        <v>277</v>
      </c>
      <c r="E275" s="23">
        <v>156.05000000000001</v>
      </c>
      <c r="F275" t="s">
        <v>279</v>
      </c>
    </row>
    <row r="276" spans="1:7" hidden="1" x14ac:dyDescent="0.35">
      <c r="A276" t="s">
        <v>144</v>
      </c>
      <c r="B276">
        <v>134</v>
      </c>
      <c r="C276" t="s">
        <v>116</v>
      </c>
      <c r="E276" s="3">
        <v>1.0999999999999999E-2</v>
      </c>
      <c r="F276" t="s">
        <v>281</v>
      </c>
    </row>
    <row r="277" spans="1:7" hidden="1" x14ac:dyDescent="0.35">
      <c r="A277" t="s">
        <v>144</v>
      </c>
      <c r="B277">
        <v>134</v>
      </c>
      <c r="C277" t="s">
        <v>273</v>
      </c>
      <c r="E277" s="3">
        <v>4.0000000000000001E-3</v>
      </c>
      <c r="F277" t="s">
        <v>281</v>
      </c>
    </row>
    <row r="278" spans="1:7" hidden="1" x14ac:dyDescent="0.35">
      <c r="A278" t="s">
        <v>145</v>
      </c>
      <c r="B278">
        <v>72</v>
      </c>
      <c r="C278" t="s">
        <v>274</v>
      </c>
      <c r="E278" s="3">
        <v>3.0000000000000001E-3</v>
      </c>
      <c r="F278" t="s">
        <v>281</v>
      </c>
    </row>
    <row r="279" spans="1:7" hidden="1" x14ac:dyDescent="0.35">
      <c r="A279" t="s">
        <v>145</v>
      </c>
      <c r="C279" t="s">
        <v>276</v>
      </c>
      <c r="E279" s="23">
        <v>166.62</v>
      </c>
      <c r="F279" t="s">
        <v>279</v>
      </c>
    </row>
    <row r="280" spans="1:7" hidden="1" x14ac:dyDescent="0.35">
      <c r="A280" t="s">
        <v>145</v>
      </c>
      <c r="C280" t="s">
        <v>277</v>
      </c>
      <c r="E280" s="23">
        <v>181.04</v>
      </c>
      <c r="F280" t="s">
        <v>279</v>
      </c>
    </row>
    <row r="281" spans="1:7" hidden="1" x14ac:dyDescent="0.35">
      <c r="A281" t="s">
        <v>145</v>
      </c>
      <c r="B281">
        <v>72</v>
      </c>
      <c r="C281" t="s">
        <v>116</v>
      </c>
      <c r="E281" s="3">
        <v>8.9999999999999993E-3</v>
      </c>
      <c r="F281" t="s">
        <v>281</v>
      </c>
    </row>
    <row r="282" spans="1:7" hidden="1" x14ac:dyDescent="0.35">
      <c r="A282" t="s">
        <v>145</v>
      </c>
      <c r="B282">
        <v>72</v>
      </c>
      <c r="C282" t="s">
        <v>273</v>
      </c>
      <c r="E282" s="3">
        <v>5.0000000000000001E-3</v>
      </c>
      <c r="F282" t="s">
        <v>281</v>
      </c>
    </row>
    <row r="283" spans="1:7" hidden="1" x14ac:dyDescent="0.35">
      <c r="A283" t="s">
        <v>108</v>
      </c>
      <c r="B283">
        <v>94</v>
      </c>
      <c r="C283" t="s">
        <v>248</v>
      </c>
      <c r="E283">
        <v>6.46</v>
      </c>
      <c r="F283" t="s">
        <v>278</v>
      </c>
      <c r="G283">
        <f t="shared" ref="G283:G294" si="10">E283/10</f>
        <v>0.64600000000000002</v>
      </c>
    </row>
    <row r="284" spans="1:7" hidden="1" x14ac:dyDescent="0.35">
      <c r="A284" t="s">
        <v>108</v>
      </c>
      <c r="B284">
        <v>135</v>
      </c>
      <c r="C284" t="s">
        <v>248</v>
      </c>
      <c r="E284">
        <v>6.47</v>
      </c>
      <c r="F284" t="s">
        <v>278</v>
      </c>
      <c r="G284">
        <f t="shared" si="10"/>
        <v>0.64700000000000002</v>
      </c>
    </row>
    <row r="285" spans="1:7" hidden="1" x14ac:dyDescent="0.35">
      <c r="A285" t="s">
        <v>108</v>
      </c>
      <c r="B285">
        <v>305</v>
      </c>
      <c r="C285" t="s">
        <v>248</v>
      </c>
      <c r="E285">
        <v>6.79</v>
      </c>
      <c r="F285" t="s">
        <v>278</v>
      </c>
      <c r="G285">
        <f t="shared" si="10"/>
        <v>0.67900000000000005</v>
      </c>
    </row>
    <row r="286" spans="1:7" hidden="1" x14ac:dyDescent="0.35">
      <c r="A286" t="s">
        <v>108</v>
      </c>
      <c r="B286">
        <v>366</v>
      </c>
      <c r="C286" t="s">
        <v>248</v>
      </c>
      <c r="E286">
        <v>7.52</v>
      </c>
      <c r="F286" t="s">
        <v>278</v>
      </c>
      <c r="G286">
        <f t="shared" si="10"/>
        <v>0.752</v>
      </c>
    </row>
    <row r="287" spans="1:7" hidden="1" x14ac:dyDescent="0.35">
      <c r="A287" t="s">
        <v>108</v>
      </c>
      <c r="B287">
        <v>94</v>
      </c>
      <c r="C287" t="s">
        <v>247</v>
      </c>
      <c r="E287">
        <v>1.37</v>
      </c>
      <c r="F287" t="s">
        <v>278</v>
      </c>
      <c r="G287">
        <f t="shared" si="10"/>
        <v>0.13700000000000001</v>
      </c>
    </row>
    <row r="288" spans="1:7" hidden="1" x14ac:dyDescent="0.35">
      <c r="A288" t="s">
        <v>108</v>
      </c>
      <c r="B288">
        <v>135</v>
      </c>
      <c r="C288" t="s">
        <v>247</v>
      </c>
      <c r="E288">
        <v>0.83</v>
      </c>
      <c r="F288" t="s">
        <v>278</v>
      </c>
      <c r="G288">
        <f t="shared" si="10"/>
        <v>8.299999999999999E-2</v>
      </c>
    </row>
    <row r="289" spans="1:7" hidden="1" x14ac:dyDescent="0.35">
      <c r="A289" t="s">
        <v>108</v>
      </c>
      <c r="B289">
        <v>305</v>
      </c>
      <c r="C289" t="s">
        <v>247</v>
      </c>
      <c r="E289">
        <v>0.8</v>
      </c>
      <c r="F289" t="s">
        <v>278</v>
      </c>
      <c r="G289">
        <f t="shared" si="10"/>
        <v>0.08</v>
      </c>
    </row>
    <row r="290" spans="1:7" hidden="1" x14ac:dyDescent="0.35">
      <c r="A290" t="s">
        <v>108</v>
      </c>
      <c r="B290">
        <v>366</v>
      </c>
      <c r="C290" t="s">
        <v>247</v>
      </c>
      <c r="E290">
        <v>0.84</v>
      </c>
      <c r="F290" t="s">
        <v>278</v>
      </c>
      <c r="G290">
        <f t="shared" si="10"/>
        <v>8.3999999999999991E-2</v>
      </c>
    </row>
    <row r="291" spans="1:7" hidden="1" x14ac:dyDescent="0.35">
      <c r="A291" t="s">
        <v>108</v>
      </c>
      <c r="B291">
        <v>94</v>
      </c>
      <c r="C291" t="s">
        <v>249</v>
      </c>
      <c r="E291">
        <v>10.66</v>
      </c>
      <c r="F291" t="s">
        <v>278</v>
      </c>
      <c r="G291">
        <f t="shared" si="10"/>
        <v>1.0660000000000001</v>
      </c>
    </row>
    <row r="292" spans="1:7" hidden="1" x14ac:dyDescent="0.35">
      <c r="A292" t="s">
        <v>108</v>
      </c>
      <c r="B292">
        <v>135</v>
      </c>
      <c r="C292" t="s">
        <v>249</v>
      </c>
      <c r="E292">
        <v>10.94</v>
      </c>
      <c r="F292" t="s">
        <v>278</v>
      </c>
      <c r="G292">
        <f t="shared" si="10"/>
        <v>1.0939999999999999</v>
      </c>
    </row>
    <row r="293" spans="1:7" hidden="1" x14ac:dyDescent="0.35">
      <c r="A293" t="s">
        <v>108</v>
      </c>
      <c r="B293">
        <v>305</v>
      </c>
      <c r="C293" t="s">
        <v>249</v>
      </c>
      <c r="E293">
        <v>10.26</v>
      </c>
      <c r="F293" t="s">
        <v>278</v>
      </c>
      <c r="G293">
        <f t="shared" si="10"/>
        <v>1.026</v>
      </c>
    </row>
    <row r="294" spans="1:7" hidden="1" x14ac:dyDescent="0.35">
      <c r="A294" t="s">
        <v>108</v>
      </c>
      <c r="B294">
        <v>366</v>
      </c>
      <c r="C294" t="s">
        <v>249</v>
      </c>
      <c r="E294">
        <v>11.01</v>
      </c>
      <c r="F294" t="s">
        <v>278</v>
      </c>
      <c r="G294">
        <f t="shared" si="10"/>
        <v>1.101</v>
      </c>
    </row>
    <row r="295" spans="1:7" hidden="1" x14ac:dyDescent="0.35">
      <c r="A295" t="s">
        <v>108</v>
      </c>
      <c r="B295">
        <v>366</v>
      </c>
      <c r="C295" t="s">
        <v>117</v>
      </c>
      <c r="D295" t="s">
        <v>257</v>
      </c>
      <c r="E295">
        <v>0.98</v>
      </c>
      <c r="F295" t="s">
        <v>278</v>
      </c>
    </row>
    <row r="296" spans="1:7" hidden="1" x14ac:dyDescent="0.35">
      <c r="A296" t="s">
        <v>108</v>
      </c>
      <c r="B296">
        <v>305</v>
      </c>
      <c r="C296" t="s">
        <v>117</v>
      </c>
      <c r="D296" t="s">
        <v>257</v>
      </c>
      <c r="E296">
        <v>0.91</v>
      </c>
      <c r="F296" t="s">
        <v>278</v>
      </c>
    </row>
    <row r="297" spans="1:7" hidden="1" x14ac:dyDescent="0.35">
      <c r="A297" t="s">
        <v>108</v>
      </c>
      <c r="B297">
        <v>366</v>
      </c>
      <c r="C297" t="s">
        <v>117</v>
      </c>
      <c r="D297" t="s">
        <v>258</v>
      </c>
      <c r="E297">
        <v>1.51</v>
      </c>
      <c r="F297" t="s">
        <v>278</v>
      </c>
    </row>
    <row r="298" spans="1:7" hidden="1" x14ac:dyDescent="0.35">
      <c r="A298" t="s">
        <v>108</v>
      </c>
      <c r="B298">
        <v>305</v>
      </c>
      <c r="C298" t="s">
        <v>117</v>
      </c>
      <c r="D298" t="s">
        <v>258</v>
      </c>
      <c r="E298">
        <v>1.46</v>
      </c>
      <c r="F298" t="s">
        <v>278</v>
      </c>
    </row>
    <row r="299" spans="1:7" hidden="1" x14ac:dyDescent="0.35">
      <c r="A299" t="s">
        <v>108</v>
      </c>
      <c r="B299">
        <v>366</v>
      </c>
      <c r="C299" t="s">
        <v>117</v>
      </c>
      <c r="D299" t="s">
        <v>259</v>
      </c>
      <c r="E299">
        <v>1.44</v>
      </c>
      <c r="F299" t="s">
        <v>278</v>
      </c>
    </row>
    <row r="300" spans="1:7" hidden="1" x14ac:dyDescent="0.35">
      <c r="A300" t="s">
        <v>108</v>
      </c>
      <c r="B300">
        <v>305</v>
      </c>
      <c r="C300" t="s">
        <v>117</v>
      </c>
      <c r="D300" t="s">
        <v>259</v>
      </c>
      <c r="E300">
        <v>1.26</v>
      </c>
      <c r="F300" t="s">
        <v>278</v>
      </c>
    </row>
    <row r="301" spans="1:7" hidden="1" x14ac:dyDescent="0.35">
      <c r="A301" t="s">
        <v>108</v>
      </c>
      <c r="B301">
        <v>94</v>
      </c>
      <c r="C301" t="s">
        <v>112</v>
      </c>
      <c r="D301" t="s">
        <v>240</v>
      </c>
      <c r="E301">
        <v>21.84</v>
      </c>
      <c r="F301" t="s">
        <v>278</v>
      </c>
    </row>
    <row r="302" spans="1:7" hidden="1" x14ac:dyDescent="0.35">
      <c r="A302" t="s">
        <v>108</v>
      </c>
      <c r="B302">
        <v>94</v>
      </c>
      <c r="C302" t="s">
        <v>112</v>
      </c>
      <c r="D302" t="s">
        <v>241</v>
      </c>
      <c r="E302">
        <v>21.11</v>
      </c>
      <c r="F302" t="s">
        <v>278</v>
      </c>
      <c r="G302">
        <f>E302/10</f>
        <v>2.1109999999999998</v>
      </c>
    </row>
    <row r="303" spans="1:7" hidden="1" x14ac:dyDescent="0.35">
      <c r="A303" t="s">
        <v>108</v>
      </c>
      <c r="B303">
        <v>135</v>
      </c>
      <c r="C303" t="s">
        <v>112</v>
      </c>
      <c r="D303" t="s">
        <v>240</v>
      </c>
      <c r="E303">
        <v>19.55</v>
      </c>
      <c r="F303" t="s">
        <v>278</v>
      </c>
    </row>
    <row r="304" spans="1:7" hidden="1" x14ac:dyDescent="0.35">
      <c r="A304" t="s">
        <v>108</v>
      </c>
      <c r="B304">
        <v>135</v>
      </c>
      <c r="C304" t="s">
        <v>112</v>
      </c>
      <c r="D304" t="s">
        <v>241</v>
      </c>
      <c r="E304">
        <v>19.03</v>
      </c>
      <c r="F304" t="s">
        <v>278</v>
      </c>
      <c r="G304">
        <f>E304/10</f>
        <v>1.903</v>
      </c>
    </row>
    <row r="305" spans="1:7" hidden="1" x14ac:dyDescent="0.35">
      <c r="A305" t="s">
        <v>108</v>
      </c>
      <c r="B305">
        <v>305</v>
      </c>
      <c r="C305" t="s">
        <v>112</v>
      </c>
      <c r="D305" t="s">
        <v>240</v>
      </c>
      <c r="E305">
        <v>18.54</v>
      </c>
      <c r="F305" t="s">
        <v>278</v>
      </c>
    </row>
    <row r="306" spans="1:7" hidden="1" x14ac:dyDescent="0.35">
      <c r="A306" t="s">
        <v>108</v>
      </c>
      <c r="B306">
        <v>305</v>
      </c>
      <c r="C306" t="s">
        <v>112</v>
      </c>
      <c r="D306" t="s">
        <v>241</v>
      </c>
      <c r="E306">
        <v>18.48</v>
      </c>
      <c r="F306" t="s">
        <v>278</v>
      </c>
      <c r="G306">
        <f>E306/10</f>
        <v>1.8480000000000001</v>
      </c>
    </row>
    <row r="307" spans="1:7" hidden="1" x14ac:dyDescent="0.35">
      <c r="A307" t="s">
        <v>108</v>
      </c>
      <c r="B307">
        <v>366</v>
      </c>
      <c r="C307" t="s">
        <v>112</v>
      </c>
      <c r="D307" t="s">
        <v>240</v>
      </c>
      <c r="E307">
        <v>20.87</v>
      </c>
      <c r="F307" t="s">
        <v>278</v>
      </c>
    </row>
    <row r="308" spans="1:7" hidden="1" x14ac:dyDescent="0.35">
      <c r="A308" t="s">
        <v>108</v>
      </c>
      <c r="B308">
        <v>366</v>
      </c>
      <c r="C308" t="s">
        <v>112</v>
      </c>
      <c r="D308" t="s">
        <v>241</v>
      </c>
      <c r="E308">
        <v>20.22</v>
      </c>
      <c r="F308" t="s">
        <v>278</v>
      </c>
      <c r="G308">
        <f>E308/10</f>
        <v>2.0219999999999998</v>
      </c>
    </row>
    <row r="309" spans="1:7" hidden="1" x14ac:dyDescent="0.35">
      <c r="A309" t="s">
        <v>108</v>
      </c>
      <c r="B309">
        <v>94</v>
      </c>
      <c r="C309" t="s">
        <v>242</v>
      </c>
      <c r="D309" t="s">
        <v>240</v>
      </c>
      <c r="E309">
        <v>13.51</v>
      </c>
      <c r="F309" t="s">
        <v>278</v>
      </c>
    </row>
    <row r="310" spans="1:7" hidden="1" x14ac:dyDescent="0.35">
      <c r="A310" t="s">
        <v>108</v>
      </c>
      <c r="B310">
        <v>94</v>
      </c>
      <c r="C310" t="s">
        <v>242</v>
      </c>
      <c r="D310" t="s">
        <v>241</v>
      </c>
      <c r="E310">
        <v>13.69</v>
      </c>
      <c r="F310" t="s">
        <v>278</v>
      </c>
      <c r="G310">
        <f>E310/10</f>
        <v>1.369</v>
      </c>
    </row>
    <row r="311" spans="1:7" hidden="1" x14ac:dyDescent="0.35">
      <c r="A311" t="s">
        <v>108</v>
      </c>
      <c r="B311">
        <v>135</v>
      </c>
      <c r="C311" t="s">
        <v>242</v>
      </c>
      <c r="D311" t="s">
        <v>240</v>
      </c>
      <c r="E311">
        <v>12.02</v>
      </c>
      <c r="F311" t="s">
        <v>278</v>
      </c>
    </row>
    <row r="312" spans="1:7" hidden="1" x14ac:dyDescent="0.35">
      <c r="A312" t="s">
        <v>108</v>
      </c>
      <c r="B312">
        <v>135</v>
      </c>
      <c r="C312" t="s">
        <v>242</v>
      </c>
      <c r="D312" t="s">
        <v>241</v>
      </c>
      <c r="E312">
        <v>12.32</v>
      </c>
      <c r="F312" t="s">
        <v>278</v>
      </c>
      <c r="G312">
        <f>E312/10</f>
        <v>1.232</v>
      </c>
    </row>
    <row r="313" spans="1:7" hidden="1" x14ac:dyDescent="0.35">
      <c r="A313" t="s">
        <v>108</v>
      </c>
      <c r="B313">
        <v>305</v>
      </c>
      <c r="C313" t="s">
        <v>242</v>
      </c>
      <c r="D313" t="s">
        <v>240</v>
      </c>
      <c r="E313">
        <v>11.4</v>
      </c>
      <c r="F313" t="s">
        <v>278</v>
      </c>
    </row>
    <row r="314" spans="1:7" hidden="1" x14ac:dyDescent="0.35">
      <c r="A314" t="s">
        <v>108</v>
      </c>
      <c r="B314">
        <v>305</v>
      </c>
      <c r="C314" t="s">
        <v>242</v>
      </c>
      <c r="D314" t="s">
        <v>241</v>
      </c>
      <c r="E314">
        <v>11.82</v>
      </c>
      <c r="F314" t="s">
        <v>278</v>
      </c>
      <c r="G314">
        <f>E314/10</f>
        <v>1.1819999999999999</v>
      </c>
    </row>
    <row r="315" spans="1:7" hidden="1" x14ac:dyDescent="0.35">
      <c r="A315" t="s">
        <v>108</v>
      </c>
      <c r="B315">
        <v>366</v>
      </c>
      <c r="C315" t="s">
        <v>242</v>
      </c>
      <c r="D315" t="s">
        <v>240</v>
      </c>
      <c r="E315">
        <v>12.64</v>
      </c>
      <c r="F315" t="s">
        <v>278</v>
      </c>
    </row>
    <row r="316" spans="1:7" hidden="1" x14ac:dyDescent="0.35">
      <c r="A316" t="s">
        <v>108</v>
      </c>
      <c r="B316">
        <v>366</v>
      </c>
      <c r="C316" t="s">
        <v>242</v>
      </c>
      <c r="D316" t="s">
        <v>241</v>
      </c>
      <c r="E316">
        <v>12.7</v>
      </c>
      <c r="F316" t="s">
        <v>278</v>
      </c>
      <c r="G316">
        <f>E316/10</f>
        <v>1.27</v>
      </c>
    </row>
    <row r="317" spans="1:7" hidden="1" x14ac:dyDescent="0.35">
      <c r="A317" t="s">
        <v>108</v>
      </c>
      <c r="B317">
        <v>94</v>
      </c>
      <c r="C317" t="s">
        <v>243</v>
      </c>
      <c r="D317" t="s">
        <v>240</v>
      </c>
      <c r="E317">
        <v>18.16</v>
      </c>
      <c r="F317" t="s">
        <v>278</v>
      </c>
    </row>
    <row r="318" spans="1:7" hidden="1" x14ac:dyDescent="0.35">
      <c r="A318" t="s">
        <v>108</v>
      </c>
      <c r="B318">
        <v>94</v>
      </c>
      <c r="C318" t="s">
        <v>243</v>
      </c>
      <c r="D318" t="s">
        <v>241</v>
      </c>
      <c r="E318">
        <v>18.61</v>
      </c>
      <c r="F318" t="s">
        <v>278</v>
      </c>
      <c r="G318">
        <f>E318/10</f>
        <v>1.861</v>
      </c>
    </row>
    <row r="319" spans="1:7" hidden="1" x14ac:dyDescent="0.35">
      <c r="A319" t="s">
        <v>108</v>
      </c>
      <c r="B319">
        <v>135</v>
      </c>
      <c r="C319" t="s">
        <v>243</v>
      </c>
      <c r="D319" t="s">
        <v>240</v>
      </c>
      <c r="E319">
        <v>16.37</v>
      </c>
      <c r="F319" t="s">
        <v>278</v>
      </c>
    </row>
    <row r="320" spans="1:7" hidden="1" x14ac:dyDescent="0.35">
      <c r="A320" t="s">
        <v>108</v>
      </c>
      <c r="B320">
        <v>135</v>
      </c>
      <c r="C320" t="s">
        <v>243</v>
      </c>
      <c r="D320" t="s">
        <v>241</v>
      </c>
      <c r="E320">
        <v>16.38</v>
      </c>
      <c r="F320" t="s">
        <v>278</v>
      </c>
      <c r="G320">
        <f>E320/10</f>
        <v>1.6379999999999999</v>
      </c>
    </row>
    <row r="321" spans="1:7" hidden="1" x14ac:dyDescent="0.35">
      <c r="A321" t="s">
        <v>108</v>
      </c>
      <c r="B321">
        <v>305</v>
      </c>
      <c r="C321" t="s">
        <v>243</v>
      </c>
      <c r="D321" t="s">
        <v>240</v>
      </c>
      <c r="E321">
        <v>14.65</v>
      </c>
      <c r="F321" t="s">
        <v>278</v>
      </c>
    </row>
    <row r="322" spans="1:7" hidden="1" x14ac:dyDescent="0.35">
      <c r="A322" t="s">
        <v>108</v>
      </c>
      <c r="B322">
        <v>305</v>
      </c>
      <c r="C322" t="s">
        <v>243</v>
      </c>
      <c r="D322" t="s">
        <v>241</v>
      </c>
      <c r="E322">
        <v>14.76</v>
      </c>
      <c r="F322" t="s">
        <v>278</v>
      </c>
      <c r="G322">
        <f>E322/10</f>
        <v>1.476</v>
      </c>
    </row>
    <row r="323" spans="1:7" hidden="1" x14ac:dyDescent="0.35">
      <c r="A323" t="s">
        <v>108</v>
      </c>
      <c r="B323">
        <v>366</v>
      </c>
      <c r="C323" t="s">
        <v>243</v>
      </c>
      <c r="D323" t="s">
        <v>240</v>
      </c>
      <c r="E323">
        <v>16.43</v>
      </c>
      <c r="F323" t="s">
        <v>278</v>
      </c>
    </row>
    <row r="324" spans="1:7" hidden="1" x14ac:dyDescent="0.35">
      <c r="A324" t="s">
        <v>108</v>
      </c>
      <c r="B324">
        <v>366</v>
      </c>
      <c r="C324" t="s">
        <v>243</v>
      </c>
      <c r="D324" t="s">
        <v>241</v>
      </c>
      <c r="E324">
        <v>16.940000000000001</v>
      </c>
      <c r="F324" t="s">
        <v>278</v>
      </c>
      <c r="G324">
        <f>E324/10</f>
        <v>1.6940000000000002</v>
      </c>
    </row>
    <row r="325" spans="1:7" hidden="1" x14ac:dyDescent="0.35">
      <c r="A325" t="s">
        <v>108</v>
      </c>
      <c r="B325">
        <v>94</v>
      </c>
      <c r="C325" t="s">
        <v>244</v>
      </c>
      <c r="D325" t="s">
        <v>240</v>
      </c>
      <c r="E325">
        <v>15.09</v>
      </c>
      <c r="F325" t="s">
        <v>278</v>
      </c>
    </row>
    <row r="326" spans="1:7" hidden="1" x14ac:dyDescent="0.35">
      <c r="A326" t="s">
        <v>108</v>
      </c>
      <c r="B326">
        <v>94</v>
      </c>
      <c r="C326" t="s">
        <v>244</v>
      </c>
      <c r="D326" t="s">
        <v>241</v>
      </c>
      <c r="E326">
        <v>15.37</v>
      </c>
      <c r="F326" t="s">
        <v>278</v>
      </c>
      <c r="G326">
        <f>E326/10</f>
        <v>1.5369999999999999</v>
      </c>
    </row>
    <row r="327" spans="1:7" hidden="1" x14ac:dyDescent="0.35">
      <c r="A327" t="s">
        <v>108</v>
      </c>
      <c r="B327">
        <v>135</v>
      </c>
      <c r="C327" t="s">
        <v>244</v>
      </c>
      <c r="D327" t="s">
        <v>240</v>
      </c>
      <c r="E327">
        <v>14.59</v>
      </c>
      <c r="F327" t="s">
        <v>278</v>
      </c>
    </row>
    <row r="328" spans="1:7" hidden="1" x14ac:dyDescent="0.35">
      <c r="A328" t="s">
        <v>108</v>
      </c>
      <c r="B328">
        <v>135</v>
      </c>
      <c r="C328" t="s">
        <v>244</v>
      </c>
      <c r="D328" t="s">
        <v>241</v>
      </c>
      <c r="E328">
        <v>14.88</v>
      </c>
      <c r="F328" t="s">
        <v>278</v>
      </c>
      <c r="G328">
        <f>E328/10</f>
        <v>1.488</v>
      </c>
    </row>
    <row r="329" spans="1:7" hidden="1" x14ac:dyDescent="0.35">
      <c r="A329" t="s">
        <v>108</v>
      </c>
      <c r="B329">
        <v>305</v>
      </c>
      <c r="C329" t="s">
        <v>244</v>
      </c>
      <c r="D329" t="s">
        <v>240</v>
      </c>
      <c r="E329">
        <v>13.6</v>
      </c>
      <c r="F329" t="s">
        <v>278</v>
      </c>
    </row>
    <row r="330" spans="1:7" hidden="1" x14ac:dyDescent="0.35">
      <c r="A330" t="s">
        <v>108</v>
      </c>
      <c r="B330">
        <v>305</v>
      </c>
      <c r="C330" t="s">
        <v>244</v>
      </c>
      <c r="D330" t="s">
        <v>241</v>
      </c>
      <c r="E330">
        <v>13.8</v>
      </c>
      <c r="F330" t="s">
        <v>278</v>
      </c>
      <c r="G330">
        <f>E330/10</f>
        <v>1.3800000000000001</v>
      </c>
    </row>
    <row r="331" spans="1:7" hidden="1" x14ac:dyDescent="0.35">
      <c r="A331" t="s">
        <v>108</v>
      </c>
      <c r="B331">
        <v>366</v>
      </c>
      <c r="C331" t="s">
        <v>244</v>
      </c>
      <c r="D331" t="s">
        <v>240</v>
      </c>
      <c r="E331">
        <v>14.44</v>
      </c>
      <c r="F331" t="s">
        <v>278</v>
      </c>
    </row>
    <row r="332" spans="1:7" hidden="1" x14ac:dyDescent="0.35">
      <c r="A332" t="s">
        <v>108</v>
      </c>
      <c r="B332">
        <v>366</v>
      </c>
      <c r="C332" t="s">
        <v>244</v>
      </c>
      <c r="D332" t="s">
        <v>241</v>
      </c>
      <c r="E332">
        <v>15.32</v>
      </c>
      <c r="F332" t="s">
        <v>278</v>
      </c>
      <c r="G332">
        <f t="shared" ref="G332:G358" si="11">E332/10</f>
        <v>1.532</v>
      </c>
    </row>
    <row r="333" spans="1:7" hidden="1" x14ac:dyDescent="0.35">
      <c r="A333" t="s">
        <v>108</v>
      </c>
      <c r="B333">
        <v>94</v>
      </c>
      <c r="C333" t="s">
        <v>246</v>
      </c>
      <c r="E333">
        <v>3.84</v>
      </c>
      <c r="F333" t="s">
        <v>278</v>
      </c>
      <c r="G333">
        <f t="shared" si="11"/>
        <v>0.38400000000000001</v>
      </c>
    </row>
    <row r="334" spans="1:7" hidden="1" x14ac:dyDescent="0.35">
      <c r="A334" t="s">
        <v>108</v>
      </c>
      <c r="B334">
        <v>135</v>
      </c>
      <c r="C334" t="s">
        <v>246</v>
      </c>
      <c r="E334">
        <v>3.68</v>
      </c>
      <c r="F334" t="s">
        <v>278</v>
      </c>
      <c r="G334">
        <f t="shared" si="11"/>
        <v>0.36799999999999999</v>
      </c>
    </row>
    <row r="335" spans="1:7" hidden="1" x14ac:dyDescent="0.35">
      <c r="A335" t="s">
        <v>108</v>
      </c>
      <c r="B335">
        <v>305</v>
      </c>
      <c r="C335" t="s">
        <v>246</v>
      </c>
      <c r="E335">
        <v>3.48</v>
      </c>
      <c r="F335" t="s">
        <v>278</v>
      </c>
      <c r="G335">
        <f t="shared" si="11"/>
        <v>0.34799999999999998</v>
      </c>
    </row>
    <row r="336" spans="1:7" hidden="1" x14ac:dyDescent="0.35">
      <c r="A336" t="s">
        <v>108</v>
      </c>
      <c r="B336">
        <v>366</v>
      </c>
      <c r="C336" t="s">
        <v>246</v>
      </c>
      <c r="E336">
        <v>3.81</v>
      </c>
      <c r="F336" t="s">
        <v>278</v>
      </c>
      <c r="G336">
        <f t="shared" si="11"/>
        <v>0.38100000000000001</v>
      </c>
    </row>
    <row r="337" spans="1:7" hidden="1" x14ac:dyDescent="0.35">
      <c r="A337" t="s">
        <v>108</v>
      </c>
      <c r="B337">
        <v>94</v>
      </c>
      <c r="C337" t="s">
        <v>245</v>
      </c>
      <c r="E337">
        <v>1.45</v>
      </c>
      <c r="F337" t="s">
        <v>278</v>
      </c>
      <c r="G337">
        <f t="shared" si="11"/>
        <v>0.14499999999999999</v>
      </c>
    </row>
    <row r="338" spans="1:7" hidden="1" x14ac:dyDescent="0.35">
      <c r="A338" t="s">
        <v>108</v>
      </c>
      <c r="B338">
        <v>135</v>
      </c>
      <c r="C338" t="s">
        <v>245</v>
      </c>
      <c r="E338">
        <v>1.24</v>
      </c>
      <c r="F338" t="s">
        <v>278</v>
      </c>
      <c r="G338">
        <f t="shared" si="11"/>
        <v>0.124</v>
      </c>
    </row>
    <row r="339" spans="1:7" hidden="1" x14ac:dyDescent="0.35">
      <c r="A339" t="s">
        <v>108</v>
      </c>
      <c r="B339">
        <v>305</v>
      </c>
      <c r="C339" t="s">
        <v>245</v>
      </c>
      <c r="E339">
        <v>1.55</v>
      </c>
      <c r="F339" t="s">
        <v>278</v>
      </c>
      <c r="G339">
        <f t="shared" si="11"/>
        <v>0.155</v>
      </c>
    </row>
    <row r="340" spans="1:7" hidden="1" x14ac:dyDescent="0.35">
      <c r="A340" t="s">
        <v>108</v>
      </c>
      <c r="B340">
        <v>366</v>
      </c>
      <c r="C340" t="s">
        <v>245</v>
      </c>
      <c r="E340">
        <v>1.96</v>
      </c>
      <c r="F340" t="s">
        <v>278</v>
      </c>
      <c r="G340">
        <f t="shared" si="11"/>
        <v>0.19600000000000001</v>
      </c>
    </row>
    <row r="341" spans="1:7" hidden="1" x14ac:dyDescent="0.35">
      <c r="A341" t="s">
        <v>25</v>
      </c>
      <c r="B341">
        <v>28</v>
      </c>
      <c r="C341" t="s">
        <v>248</v>
      </c>
      <c r="E341">
        <v>6.35</v>
      </c>
      <c r="F341" t="s">
        <v>278</v>
      </c>
      <c r="G341">
        <f t="shared" si="11"/>
        <v>0.63500000000000001</v>
      </c>
    </row>
    <row r="342" spans="1:7" hidden="1" x14ac:dyDescent="0.35">
      <c r="A342" t="s">
        <v>25</v>
      </c>
      <c r="B342">
        <v>39</v>
      </c>
      <c r="C342" t="s">
        <v>248</v>
      </c>
      <c r="E342">
        <v>6.03</v>
      </c>
      <c r="F342" t="s">
        <v>278</v>
      </c>
      <c r="G342">
        <f t="shared" si="11"/>
        <v>0.60299999999999998</v>
      </c>
    </row>
    <row r="343" spans="1:7" hidden="1" x14ac:dyDescent="0.35">
      <c r="A343" t="s">
        <v>25</v>
      </c>
      <c r="B343">
        <v>49</v>
      </c>
      <c r="C343" t="s">
        <v>248</v>
      </c>
      <c r="E343">
        <v>6.76</v>
      </c>
      <c r="F343" t="s">
        <v>278</v>
      </c>
      <c r="G343">
        <f t="shared" si="11"/>
        <v>0.67599999999999993</v>
      </c>
    </row>
    <row r="344" spans="1:7" hidden="1" x14ac:dyDescent="0.35">
      <c r="A344" t="s">
        <v>25</v>
      </c>
      <c r="B344">
        <v>55</v>
      </c>
      <c r="C344" t="s">
        <v>248</v>
      </c>
      <c r="E344">
        <v>6.46</v>
      </c>
      <c r="F344" t="s">
        <v>278</v>
      </c>
      <c r="G344">
        <f t="shared" si="11"/>
        <v>0.64600000000000002</v>
      </c>
    </row>
    <row r="345" spans="1:7" hidden="1" x14ac:dyDescent="0.35">
      <c r="A345" t="s">
        <v>25</v>
      </c>
      <c r="B345">
        <v>246</v>
      </c>
      <c r="C345" t="s">
        <v>248</v>
      </c>
      <c r="E345">
        <v>5.58</v>
      </c>
      <c r="F345" t="s">
        <v>278</v>
      </c>
      <c r="G345">
        <f t="shared" si="11"/>
        <v>0.55800000000000005</v>
      </c>
    </row>
    <row r="346" spans="1:7" hidden="1" x14ac:dyDescent="0.35">
      <c r="A346" t="s">
        <v>25</v>
      </c>
      <c r="B346">
        <v>247</v>
      </c>
      <c r="C346" t="s">
        <v>248</v>
      </c>
      <c r="E346">
        <v>5.5</v>
      </c>
      <c r="F346" t="s">
        <v>278</v>
      </c>
      <c r="G346">
        <f t="shared" si="11"/>
        <v>0.55000000000000004</v>
      </c>
    </row>
    <row r="347" spans="1:7" hidden="1" x14ac:dyDescent="0.35">
      <c r="A347" t="s">
        <v>25</v>
      </c>
      <c r="B347">
        <v>28</v>
      </c>
      <c r="C347" t="s">
        <v>247</v>
      </c>
      <c r="E347">
        <v>0.73</v>
      </c>
      <c r="F347" t="s">
        <v>278</v>
      </c>
      <c r="G347">
        <f t="shared" si="11"/>
        <v>7.2999999999999995E-2</v>
      </c>
    </row>
    <row r="348" spans="1:7" hidden="1" x14ac:dyDescent="0.35">
      <c r="A348" t="s">
        <v>25</v>
      </c>
      <c r="B348">
        <v>39</v>
      </c>
      <c r="C348" t="s">
        <v>247</v>
      </c>
      <c r="E348">
        <v>1.1399999999999999</v>
      </c>
      <c r="F348" t="s">
        <v>278</v>
      </c>
      <c r="G348">
        <f t="shared" si="11"/>
        <v>0.11399999999999999</v>
      </c>
    </row>
    <row r="349" spans="1:7" hidden="1" x14ac:dyDescent="0.35">
      <c r="A349" t="s">
        <v>25</v>
      </c>
      <c r="B349">
        <v>49</v>
      </c>
      <c r="C349" t="s">
        <v>247</v>
      </c>
      <c r="E349">
        <v>0.75</v>
      </c>
      <c r="F349" t="s">
        <v>278</v>
      </c>
      <c r="G349">
        <f t="shared" si="11"/>
        <v>7.4999999999999997E-2</v>
      </c>
    </row>
    <row r="350" spans="1:7" hidden="1" x14ac:dyDescent="0.35">
      <c r="A350" t="s">
        <v>25</v>
      </c>
      <c r="B350">
        <v>55</v>
      </c>
      <c r="C350" t="s">
        <v>247</v>
      </c>
      <c r="E350">
        <v>0.78</v>
      </c>
      <c r="F350" t="s">
        <v>278</v>
      </c>
      <c r="G350">
        <f t="shared" si="11"/>
        <v>7.8E-2</v>
      </c>
    </row>
    <row r="351" spans="1:7" hidden="1" x14ac:dyDescent="0.35">
      <c r="A351" t="s">
        <v>25</v>
      </c>
      <c r="B351">
        <v>246</v>
      </c>
      <c r="C351" t="s">
        <v>247</v>
      </c>
      <c r="E351">
        <v>1.02</v>
      </c>
      <c r="F351" t="s">
        <v>278</v>
      </c>
      <c r="G351">
        <f t="shared" si="11"/>
        <v>0.10200000000000001</v>
      </c>
    </row>
    <row r="352" spans="1:7" hidden="1" x14ac:dyDescent="0.35">
      <c r="A352" t="s">
        <v>25</v>
      </c>
      <c r="B352">
        <v>247</v>
      </c>
      <c r="C352" t="s">
        <v>247</v>
      </c>
      <c r="E352">
        <v>1.1200000000000001</v>
      </c>
      <c r="F352" t="s">
        <v>278</v>
      </c>
      <c r="G352">
        <f t="shared" si="11"/>
        <v>0.11200000000000002</v>
      </c>
    </row>
    <row r="353" spans="1:7" hidden="1" x14ac:dyDescent="0.35">
      <c r="A353" t="s">
        <v>25</v>
      </c>
      <c r="B353">
        <v>28</v>
      </c>
      <c r="C353" t="s">
        <v>249</v>
      </c>
      <c r="E353">
        <v>10.7</v>
      </c>
      <c r="F353" t="s">
        <v>278</v>
      </c>
      <c r="G353">
        <f t="shared" si="11"/>
        <v>1.0699999999999998</v>
      </c>
    </row>
    <row r="354" spans="1:7" hidden="1" x14ac:dyDescent="0.35">
      <c r="A354" t="s">
        <v>25</v>
      </c>
      <c r="B354">
        <v>39</v>
      </c>
      <c r="C354" t="s">
        <v>249</v>
      </c>
      <c r="E354">
        <v>9.99</v>
      </c>
      <c r="F354" t="s">
        <v>278</v>
      </c>
      <c r="G354">
        <f t="shared" si="11"/>
        <v>0.999</v>
      </c>
    </row>
    <row r="355" spans="1:7" hidden="1" x14ac:dyDescent="0.35">
      <c r="A355" t="s">
        <v>25</v>
      </c>
      <c r="B355">
        <v>49</v>
      </c>
      <c r="C355" t="s">
        <v>249</v>
      </c>
      <c r="E355">
        <v>10.85</v>
      </c>
      <c r="F355" t="s">
        <v>278</v>
      </c>
      <c r="G355">
        <f t="shared" si="11"/>
        <v>1.085</v>
      </c>
    </row>
    <row r="356" spans="1:7" hidden="1" x14ac:dyDescent="0.35">
      <c r="A356" t="s">
        <v>25</v>
      </c>
      <c r="B356">
        <v>55</v>
      </c>
      <c r="C356" t="s">
        <v>249</v>
      </c>
      <c r="E356">
        <v>10.44</v>
      </c>
      <c r="F356" t="s">
        <v>278</v>
      </c>
      <c r="G356">
        <f t="shared" si="11"/>
        <v>1.044</v>
      </c>
    </row>
    <row r="357" spans="1:7" hidden="1" x14ac:dyDescent="0.35">
      <c r="A357" t="s">
        <v>25</v>
      </c>
      <c r="B357">
        <v>246</v>
      </c>
      <c r="C357" t="s">
        <v>249</v>
      </c>
      <c r="E357">
        <v>9.4</v>
      </c>
      <c r="F357" t="s">
        <v>278</v>
      </c>
      <c r="G357">
        <f t="shared" si="11"/>
        <v>0.94000000000000006</v>
      </c>
    </row>
    <row r="358" spans="1:7" hidden="1" x14ac:dyDescent="0.35">
      <c r="A358" t="s">
        <v>25</v>
      </c>
      <c r="B358">
        <v>247</v>
      </c>
      <c r="C358" t="s">
        <v>249</v>
      </c>
      <c r="E358">
        <v>9.32</v>
      </c>
      <c r="F358" t="s">
        <v>278</v>
      </c>
      <c r="G358">
        <f t="shared" si="11"/>
        <v>0.93200000000000005</v>
      </c>
    </row>
    <row r="359" spans="1:7" hidden="1" x14ac:dyDescent="0.35">
      <c r="A359" t="s">
        <v>25</v>
      </c>
      <c r="B359">
        <v>28</v>
      </c>
      <c r="C359" t="s">
        <v>117</v>
      </c>
      <c r="D359" t="s">
        <v>257</v>
      </c>
      <c r="E359">
        <v>0.97</v>
      </c>
      <c r="F359" t="s">
        <v>278</v>
      </c>
    </row>
    <row r="360" spans="1:7" hidden="1" x14ac:dyDescent="0.35">
      <c r="A360" t="s">
        <v>25</v>
      </c>
      <c r="B360">
        <v>39</v>
      </c>
      <c r="C360" t="s">
        <v>117</v>
      </c>
      <c r="D360" t="s">
        <v>257</v>
      </c>
      <c r="E360">
        <v>0.7</v>
      </c>
      <c r="F360" t="s">
        <v>278</v>
      </c>
    </row>
    <row r="361" spans="1:7" hidden="1" x14ac:dyDescent="0.35">
      <c r="A361" t="s">
        <v>25</v>
      </c>
      <c r="B361">
        <v>28</v>
      </c>
      <c r="C361" t="s">
        <v>117</v>
      </c>
      <c r="D361" t="s">
        <v>258</v>
      </c>
      <c r="E361">
        <v>1.31</v>
      </c>
      <c r="F361" t="s">
        <v>278</v>
      </c>
    </row>
    <row r="362" spans="1:7" hidden="1" x14ac:dyDescent="0.35">
      <c r="A362" t="s">
        <v>25</v>
      </c>
      <c r="B362">
        <v>39</v>
      </c>
      <c r="C362" t="s">
        <v>117</v>
      </c>
      <c r="D362" t="s">
        <v>258</v>
      </c>
      <c r="E362">
        <v>1.1399999999999999</v>
      </c>
      <c r="F362" t="s">
        <v>278</v>
      </c>
    </row>
    <row r="363" spans="1:7" hidden="1" x14ac:dyDescent="0.35">
      <c r="A363" t="s">
        <v>25</v>
      </c>
      <c r="B363">
        <v>28</v>
      </c>
      <c r="C363" t="s">
        <v>117</v>
      </c>
      <c r="D363" t="s">
        <v>259</v>
      </c>
      <c r="E363">
        <v>1.31</v>
      </c>
      <c r="F363" t="s">
        <v>278</v>
      </c>
    </row>
    <row r="364" spans="1:7" hidden="1" x14ac:dyDescent="0.35">
      <c r="A364" t="s">
        <v>25</v>
      </c>
      <c r="B364">
        <v>39</v>
      </c>
      <c r="C364" t="s">
        <v>117</v>
      </c>
      <c r="D364" t="s">
        <v>259</v>
      </c>
      <c r="E364">
        <v>1.25</v>
      </c>
      <c r="F364" t="s">
        <v>278</v>
      </c>
    </row>
    <row r="365" spans="1:7" hidden="1" x14ac:dyDescent="0.35">
      <c r="A365" t="s">
        <v>25</v>
      </c>
      <c r="B365">
        <v>28</v>
      </c>
      <c r="C365" t="s">
        <v>112</v>
      </c>
      <c r="D365" t="s">
        <v>240</v>
      </c>
      <c r="E365">
        <v>17.96</v>
      </c>
      <c r="F365" t="s">
        <v>278</v>
      </c>
    </row>
    <row r="366" spans="1:7" hidden="1" x14ac:dyDescent="0.35">
      <c r="A366" t="s">
        <v>25</v>
      </c>
      <c r="B366">
        <v>28</v>
      </c>
      <c r="C366" t="s">
        <v>112</v>
      </c>
      <c r="D366" t="s">
        <v>241</v>
      </c>
      <c r="E366">
        <v>17.45</v>
      </c>
      <c r="F366" t="s">
        <v>278</v>
      </c>
      <c r="G366">
        <f>E366/10</f>
        <v>1.7449999999999999</v>
      </c>
    </row>
    <row r="367" spans="1:7" hidden="1" x14ac:dyDescent="0.35">
      <c r="A367" t="s">
        <v>25</v>
      </c>
      <c r="B367">
        <v>39</v>
      </c>
      <c r="C367" t="s">
        <v>112</v>
      </c>
      <c r="D367" t="s">
        <v>240</v>
      </c>
      <c r="E367">
        <v>19.72</v>
      </c>
      <c r="F367" t="s">
        <v>278</v>
      </c>
    </row>
    <row r="368" spans="1:7" hidden="1" x14ac:dyDescent="0.35">
      <c r="A368" t="s">
        <v>25</v>
      </c>
      <c r="B368">
        <v>39</v>
      </c>
      <c r="C368" t="s">
        <v>112</v>
      </c>
      <c r="D368" t="s">
        <v>241</v>
      </c>
      <c r="E368">
        <v>19.05</v>
      </c>
      <c r="F368" t="s">
        <v>278</v>
      </c>
      <c r="G368">
        <f>E368/10</f>
        <v>1.905</v>
      </c>
    </row>
    <row r="369" spans="1:7" hidden="1" x14ac:dyDescent="0.35">
      <c r="A369" t="s">
        <v>25</v>
      </c>
      <c r="B369">
        <v>49</v>
      </c>
      <c r="C369" t="s">
        <v>112</v>
      </c>
      <c r="D369" t="s">
        <v>240</v>
      </c>
      <c r="E369">
        <v>18.440000000000001</v>
      </c>
      <c r="F369" t="s">
        <v>278</v>
      </c>
    </row>
    <row r="370" spans="1:7" hidden="1" x14ac:dyDescent="0.35">
      <c r="A370" t="s">
        <v>25</v>
      </c>
      <c r="B370">
        <v>49</v>
      </c>
      <c r="C370" t="s">
        <v>112</v>
      </c>
      <c r="D370" t="s">
        <v>241</v>
      </c>
      <c r="E370">
        <v>17.97</v>
      </c>
      <c r="F370" t="s">
        <v>278</v>
      </c>
      <c r="G370">
        <f>E370/10</f>
        <v>1.7969999999999999</v>
      </c>
    </row>
    <row r="371" spans="1:7" hidden="1" x14ac:dyDescent="0.35">
      <c r="A371" t="s">
        <v>25</v>
      </c>
      <c r="B371">
        <v>55</v>
      </c>
      <c r="C371" t="s">
        <v>112</v>
      </c>
      <c r="D371" t="s">
        <v>240</v>
      </c>
      <c r="E371">
        <v>17.77</v>
      </c>
      <c r="F371" t="s">
        <v>278</v>
      </c>
    </row>
    <row r="372" spans="1:7" hidden="1" x14ac:dyDescent="0.35">
      <c r="A372" t="s">
        <v>25</v>
      </c>
      <c r="B372">
        <v>55</v>
      </c>
      <c r="C372" t="s">
        <v>112</v>
      </c>
      <c r="D372" t="s">
        <v>241</v>
      </c>
      <c r="E372">
        <v>18.18</v>
      </c>
      <c r="F372" t="s">
        <v>278</v>
      </c>
      <c r="G372">
        <f>E372/10</f>
        <v>1.8180000000000001</v>
      </c>
    </row>
    <row r="373" spans="1:7" hidden="1" x14ac:dyDescent="0.35">
      <c r="A373" t="s">
        <v>25</v>
      </c>
      <c r="B373">
        <v>246</v>
      </c>
      <c r="C373" t="s">
        <v>112</v>
      </c>
      <c r="D373" t="s">
        <v>240</v>
      </c>
      <c r="E373">
        <v>18.64</v>
      </c>
      <c r="F373" t="s">
        <v>278</v>
      </c>
    </row>
    <row r="374" spans="1:7" hidden="1" x14ac:dyDescent="0.35">
      <c r="A374" t="s">
        <v>25</v>
      </c>
      <c r="B374">
        <v>246</v>
      </c>
      <c r="C374" t="s">
        <v>112</v>
      </c>
      <c r="D374" t="s">
        <v>241</v>
      </c>
      <c r="E374">
        <v>18.57</v>
      </c>
      <c r="F374" t="s">
        <v>278</v>
      </c>
      <c r="G374">
        <f>E374/10</f>
        <v>1.857</v>
      </c>
    </row>
    <row r="375" spans="1:7" hidden="1" x14ac:dyDescent="0.35">
      <c r="A375" t="s">
        <v>25</v>
      </c>
      <c r="B375">
        <v>247</v>
      </c>
      <c r="C375" t="s">
        <v>112</v>
      </c>
      <c r="D375" t="s">
        <v>240</v>
      </c>
      <c r="E375">
        <v>19.68</v>
      </c>
      <c r="F375" t="s">
        <v>278</v>
      </c>
    </row>
    <row r="376" spans="1:7" hidden="1" x14ac:dyDescent="0.35">
      <c r="A376" t="s">
        <v>25</v>
      </c>
      <c r="B376">
        <v>247</v>
      </c>
      <c r="C376" t="s">
        <v>112</v>
      </c>
      <c r="D376" t="s">
        <v>241</v>
      </c>
      <c r="E376">
        <v>20</v>
      </c>
      <c r="F376" t="s">
        <v>278</v>
      </c>
      <c r="G376">
        <f>E376/10</f>
        <v>2</v>
      </c>
    </row>
    <row r="377" spans="1:7" hidden="1" x14ac:dyDescent="0.35">
      <c r="A377" t="s">
        <v>25</v>
      </c>
      <c r="B377">
        <v>28</v>
      </c>
      <c r="C377" t="s">
        <v>242</v>
      </c>
      <c r="D377" t="s">
        <v>240</v>
      </c>
      <c r="E377">
        <v>11.03</v>
      </c>
      <c r="F377" t="s">
        <v>278</v>
      </c>
    </row>
    <row r="378" spans="1:7" hidden="1" x14ac:dyDescent="0.35">
      <c r="A378" t="s">
        <v>25</v>
      </c>
      <c r="B378">
        <v>28</v>
      </c>
      <c r="C378" t="s">
        <v>242</v>
      </c>
      <c r="D378" t="s">
        <v>241</v>
      </c>
      <c r="E378">
        <v>11.26</v>
      </c>
      <c r="F378" t="s">
        <v>278</v>
      </c>
      <c r="G378">
        <f>E378/10</f>
        <v>1.1259999999999999</v>
      </c>
    </row>
    <row r="379" spans="1:7" hidden="1" x14ac:dyDescent="0.35">
      <c r="A379" t="s">
        <v>25</v>
      </c>
      <c r="B379">
        <v>39</v>
      </c>
      <c r="C379" t="s">
        <v>242</v>
      </c>
      <c r="D379" t="s">
        <v>240</v>
      </c>
      <c r="E379">
        <v>12.37</v>
      </c>
      <c r="F379" t="s">
        <v>278</v>
      </c>
    </row>
    <row r="380" spans="1:7" hidden="1" x14ac:dyDescent="0.35">
      <c r="A380" t="s">
        <v>25</v>
      </c>
      <c r="B380">
        <v>39</v>
      </c>
      <c r="C380" t="s">
        <v>242</v>
      </c>
      <c r="D380" t="s">
        <v>241</v>
      </c>
      <c r="E380">
        <v>12.88</v>
      </c>
      <c r="F380" t="s">
        <v>278</v>
      </c>
      <c r="G380">
        <f>E380/10</f>
        <v>1.288</v>
      </c>
    </row>
    <row r="381" spans="1:7" hidden="1" x14ac:dyDescent="0.35">
      <c r="A381" t="s">
        <v>25</v>
      </c>
      <c r="B381">
        <v>49</v>
      </c>
      <c r="C381" t="s">
        <v>242</v>
      </c>
      <c r="D381" t="s">
        <v>240</v>
      </c>
      <c r="E381">
        <v>10.95</v>
      </c>
      <c r="F381" t="s">
        <v>278</v>
      </c>
    </row>
    <row r="382" spans="1:7" hidden="1" x14ac:dyDescent="0.35">
      <c r="A382" t="s">
        <v>25</v>
      </c>
      <c r="B382">
        <v>49</v>
      </c>
      <c r="C382" t="s">
        <v>242</v>
      </c>
      <c r="D382" t="s">
        <v>241</v>
      </c>
      <c r="E382">
        <v>11.59</v>
      </c>
      <c r="F382" t="s">
        <v>278</v>
      </c>
      <c r="G382">
        <f>E382/10</f>
        <v>1.159</v>
      </c>
    </row>
    <row r="383" spans="1:7" hidden="1" x14ac:dyDescent="0.35">
      <c r="A383" t="s">
        <v>25</v>
      </c>
      <c r="B383">
        <v>55</v>
      </c>
      <c r="C383" t="s">
        <v>242</v>
      </c>
      <c r="D383" t="s">
        <v>240</v>
      </c>
      <c r="E383">
        <v>10.84</v>
      </c>
      <c r="F383" t="s">
        <v>278</v>
      </c>
    </row>
    <row r="384" spans="1:7" hidden="1" x14ac:dyDescent="0.35">
      <c r="A384" t="s">
        <v>25</v>
      </c>
      <c r="B384">
        <v>55</v>
      </c>
      <c r="C384" t="s">
        <v>242</v>
      </c>
      <c r="D384" t="s">
        <v>241</v>
      </c>
      <c r="E384">
        <v>10.93</v>
      </c>
      <c r="F384" t="s">
        <v>278</v>
      </c>
      <c r="G384">
        <f>E384/10</f>
        <v>1.093</v>
      </c>
    </row>
    <row r="385" spans="1:7" hidden="1" x14ac:dyDescent="0.35">
      <c r="A385" t="s">
        <v>25</v>
      </c>
      <c r="B385">
        <v>246</v>
      </c>
      <c r="C385" t="s">
        <v>242</v>
      </c>
      <c r="D385" t="s">
        <v>240</v>
      </c>
      <c r="E385">
        <v>11.95</v>
      </c>
      <c r="F385" t="s">
        <v>278</v>
      </c>
    </row>
    <row r="386" spans="1:7" hidden="1" x14ac:dyDescent="0.35">
      <c r="A386" t="s">
        <v>25</v>
      </c>
      <c r="B386">
        <v>246</v>
      </c>
      <c r="C386" t="s">
        <v>242</v>
      </c>
      <c r="D386" t="s">
        <v>241</v>
      </c>
      <c r="E386">
        <v>12.2</v>
      </c>
      <c r="F386" t="s">
        <v>278</v>
      </c>
      <c r="G386">
        <f>E386/10</f>
        <v>1.22</v>
      </c>
    </row>
    <row r="387" spans="1:7" hidden="1" x14ac:dyDescent="0.35">
      <c r="A387" t="s">
        <v>25</v>
      </c>
      <c r="B387">
        <v>247</v>
      </c>
      <c r="C387" t="s">
        <v>242</v>
      </c>
      <c r="D387" t="s">
        <v>240</v>
      </c>
      <c r="E387">
        <v>13.16</v>
      </c>
      <c r="F387" t="s">
        <v>278</v>
      </c>
    </row>
    <row r="388" spans="1:7" hidden="1" x14ac:dyDescent="0.35">
      <c r="A388" t="s">
        <v>25</v>
      </c>
      <c r="B388">
        <v>247</v>
      </c>
      <c r="C388" t="s">
        <v>242</v>
      </c>
      <c r="D388" t="s">
        <v>241</v>
      </c>
      <c r="E388">
        <v>13.25</v>
      </c>
      <c r="F388" t="s">
        <v>278</v>
      </c>
      <c r="G388">
        <f>E388/10</f>
        <v>1.325</v>
      </c>
    </row>
    <row r="389" spans="1:7" hidden="1" x14ac:dyDescent="0.35">
      <c r="A389" t="s">
        <v>25</v>
      </c>
      <c r="B389">
        <v>28</v>
      </c>
      <c r="C389" t="s">
        <v>243</v>
      </c>
      <c r="D389" t="s">
        <v>240</v>
      </c>
      <c r="E389">
        <v>14.35</v>
      </c>
      <c r="F389" t="s">
        <v>278</v>
      </c>
    </row>
    <row r="390" spans="1:7" hidden="1" x14ac:dyDescent="0.35">
      <c r="A390" t="s">
        <v>25</v>
      </c>
      <c r="B390">
        <v>28</v>
      </c>
      <c r="C390" t="s">
        <v>243</v>
      </c>
      <c r="D390" t="s">
        <v>241</v>
      </c>
      <c r="E390">
        <v>14.4</v>
      </c>
      <c r="F390" t="s">
        <v>278</v>
      </c>
      <c r="G390">
        <f>E390/10</f>
        <v>1.44</v>
      </c>
    </row>
    <row r="391" spans="1:7" hidden="1" x14ac:dyDescent="0.35">
      <c r="A391" t="s">
        <v>25</v>
      </c>
      <c r="B391">
        <v>39</v>
      </c>
      <c r="C391" t="s">
        <v>243</v>
      </c>
      <c r="D391" t="s">
        <v>240</v>
      </c>
      <c r="E391">
        <v>16.43</v>
      </c>
      <c r="F391" t="s">
        <v>278</v>
      </c>
    </row>
    <row r="392" spans="1:7" hidden="1" x14ac:dyDescent="0.35">
      <c r="A392" t="s">
        <v>25</v>
      </c>
      <c r="B392">
        <v>39</v>
      </c>
      <c r="C392" t="s">
        <v>243</v>
      </c>
      <c r="D392" t="s">
        <v>241</v>
      </c>
      <c r="E392">
        <v>16.59</v>
      </c>
      <c r="F392" t="s">
        <v>278</v>
      </c>
      <c r="G392">
        <f>E392/10</f>
        <v>1.659</v>
      </c>
    </row>
    <row r="393" spans="1:7" hidden="1" x14ac:dyDescent="0.35">
      <c r="A393" t="s">
        <v>25</v>
      </c>
      <c r="B393">
        <v>49</v>
      </c>
      <c r="C393" t="s">
        <v>243</v>
      </c>
      <c r="D393" t="s">
        <v>240</v>
      </c>
      <c r="E393">
        <v>14.75</v>
      </c>
      <c r="F393" t="s">
        <v>278</v>
      </c>
    </row>
    <row r="394" spans="1:7" hidden="1" x14ac:dyDescent="0.35">
      <c r="A394" t="s">
        <v>25</v>
      </c>
      <c r="B394">
        <v>49</v>
      </c>
      <c r="C394" t="s">
        <v>243</v>
      </c>
      <c r="D394" t="s">
        <v>241</v>
      </c>
      <c r="E394">
        <v>14.75</v>
      </c>
      <c r="F394" t="s">
        <v>278</v>
      </c>
      <c r="G394">
        <f>E394/10</f>
        <v>1.4750000000000001</v>
      </c>
    </row>
    <row r="395" spans="1:7" hidden="1" x14ac:dyDescent="0.35">
      <c r="A395" t="s">
        <v>25</v>
      </c>
      <c r="B395">
        <v>55</v>
      </c>
      <c r="C395" t="s">
        <v>243</v>
      </c>
      <c r="D395" t="s">
        <v>240</v>
      </c>
      <c r="E395">
        <v>14.74</v>
      </c>
      <c r="F395" t="s">
        <v>278</v>
      </c>
    </row>
    <row r="396" spans="1:7" hidden="1" x14ac:dyDescent="0.35">
      <c r="A396" t="s">
        <v>25</v>
      </c>
      <c r="B396">
        <v>55</v>
      </c>
      <c r="C396" t="s">
        <v>243</v>
      </c>
      <c r="D396" t="s">
        <v>241</v>
      </c>
      <c r="E396">
        <v>14.74</v>
      </c>
      <c r="F396" t="s">
        <v>278</v>
      </c>
      <c r="G396">
        <f>E396/10</f>
        <v>1.474</v>
      </c>
    </row>
    <row r="397" spans="1:7" hidden="1" x14ac:dyDescent="0.35">
      <c r="A397" t="s">
        <v>25</v>
      </c>
      <c r="B397">
        <v>246</v>
      </c>
      <c r="C397" t="s">
        <v>243</v>
      </c>
      <c r="D397" t="s">
        <v>240</v>
      </c>
      <c r="E397">
        <v>15.43</v>
      </c>
      <c r="F397" t="s">
        <v>278</v>
      </c>
    </row>
    <row r="398" spans="1:7" hidden="1" x14ac:dyDescent="0.35">
      <c r="A398" t="s">
        <v>25</v>
      </c>
      <c r="B398">
        <v>246</v>
      </c>
      <c r="C398" t="s">
        <v>243</v>
      </c>
      <c r="D398" t="s">
        <v>241</v>
      </c>
      <c r="E398">
        <v>15.22</v>
      </c>
      <c r="F398" t="s">
        <v>278</v>
      </c>
      <c r="G398">
        <f>E398/10</f>
        <v>1.522</v>
      </c>
    </row>
    <row r="399" spans="1:7" hidden="1" x14ac:dyDescent="0.35">
      <c r="A399" t="s">
        <v>25</v>
      </c>
      <c r="B399">
        <v>247</v>
      </c>
      <c r="C399" t="s">
        <v>243</v>
      </c>
      <c r="D399" t="s">
        <v>240</v>
      </c>
      <c r="E399">
        <v>16.79</v>
      </c>
      <c r="F399" t="s">
        <v>278</v>
      </c>
    </row>
    <row r="400" spans="1:7" hidden="1" x14ac:dyDescent="0.35">
      <c r="A400" t="s">
        <v>25</v>
      </c>
      <c r="B400">
        <v>247</v>
      </c>
      <c r="C400" t="s">
        <v>243</v>
      </c>
      <c r="D400" t="s">
        <v>241</v>
      </c>
      <c r="E400">
        <v>16.25</v>
      </c>
      <c r="F400" t="s">
        <v>278</v>
      </c>
      <c r="G400">
        <f>E400/10</f>
        <v>1.625</v>
      </c>
    </row>
    <row r="401" spans="1:7" hidden="1" x14ac:dyDescent="0.35">
      <c r="A401" t="s">
        <v>25</v>
      </c>
      <c r="B401">
        <v>28</v>
      </c>
      <c r="C401" t="s">
        <v>244</v>
      </c>
      <c r="D401" t="s">
        <v>240</v>
      </c>
      <c r="E401">
        <v>13.45</v>
      </c>
      <c r="F401" t="s">
        <v>278</v>
      </c>
    </row>
    <row r="402" spans="1:7" hidden="1" x14ac:dyDescent="0.35">
      <c r="A402" t="s">
        <v>25</v>
      </c>
      <c r="B402">
        <v>28</v>
      </c>
      <c r="C402" t="s">
        <v>244</v>
      </c>
      <c r="D402" t="s">
        <v>241</v>
      </c>
      <c r="E402">
        <v>13.89</v>
      </c>
      <c r="F402" t="s">
        <v>278</v>
      </c>
      <c r="G402">
        <f>E402/10</f>
        <v>1.389</v>
      </c>
    </row>
    <row r="403" spans="1:7" hidden="1" x14ac:dyDescent="0.35">
      <c r="A403" t="s">
        <v>25</v>
      </c>
      <c r="B403">
        <v>39</v>
      </c>
      <c r="C403" t="s">
        <v>244</v>
      </c>
      <c r="D403" t="s">
        <v>240</v>
      </c>
      <c r="E403">
        <v>15.16</v>
      </c>
      <c r="F403" t="s">
        <v>278</v>
      </c>
    </row>
    <row r="404" spans="1:7" hidden="1" x14ac:dyDescent="0.35">
      <c r="A404" t="s">
        <v>25</v>
      </c>
      <c r="B404">
        <v>39</v>
      </c>
      <c r="C404" t="s">
        <v>244</v>
      </c>
      <c r="D404" t="s">
        <v>241</v>
      </c>
      <c r="E404">
        <v>15.37</v>
      </c>
      <c r="F404" t="s">
        <v>278</v>
      </c>
      <c r="G404">
        <f>E404/10</f>
        <v>1.5369999999999999</v>
      </c>
    </row>
    <row r="405" spans="1:7" hidden="1" x14ac:dyDescent="0.35">
      <c r="A405" t="s">
        <v>25</v>
      </c>
      <c r="B405">
        <v>49</v>
      </c>
      <c r="C405" t="s">
        <v>244</v>
      </c>
      <c r="D405" t="s">
        <v>240</v>
      </c>
      <c r="E405">
        <v>13.76</v>
      </c>
      <c r="F405" t="s">
        <v>278</v>
      </c>
    </row>
    <row r="406" spans="1:7" hidden="1" x14ac:dyDescent="0.35">
      <c r="A406" t="s">
        <v>25</v>
      </c>
      <c r="B406">
        <v>49</v>
      </c>
      <c r="C406" t="s">
        <v>244</v>
      </c>
      <c r="D406" t="s">
        <v>241</v>
      </c>
      <c r="E406">
        <v>13.19</v>
      </c>
      <c r="F406" t="s">
        <v>278</v>
      </c>
      <c r="G406">
        <f>E406/10</f>
        <v>1.319</v>
      </c>
    </row>
    <row r="407" spans="1:7" hidden="1" x14ac:dyDescent="0.35">
      <c r="A407" t="s">
        <v>25</v>
      </c>
      <c r="B407">
        <v>55</v>
      </c>
      <c r="C407" t="s">
        <v>244</v>
      </c>
      <c r="D407" t="s">
        <v>240</v>
      </c>
      <c r="E407">
        <v>12.85</v>
      </c>
      <c r="F407" t="s">
        <v>278</v>
      </c>
    </row>
    <row r="408" spans="1:7" hidden="1" x14ac:dyDescent="0.35">
      <c r="A408" t="s">
        <v>25</v>
      </c>
      <c r="B408">
        <v>55</v>
      </c>
      <c r="C408" t="s">
        <v>244</v>
      </c>
      <c r="D408" t="s">
        <v>241</v>
      </c>
      <c r="E408">
        <v>13.32</v>
      </c>
      <c r="F408" t="s">
        <v>278</v>
      </c>
      <c r="G408">
        <f>E408/10</f>
        <v>1.3320000000000001</v>
      </c>
    </row>
    <row r="409" spans="1:7" hidden="1" x14ac:dyDescent="0.35">
      <c r="A409" t="s">
        <v>25</v>
      </c>
      <c r="B409">
        <v>246</v>
      </c>
      <c r="C409" t="s">
        <v>244</v>
      </c>
      <c r="D409" t="s">
        <v>240</v>
      </c>
      <c r="E409">
        <v>13.44</v>
      </c>
      <c r="F409" t="s">
        <v>278</v>
      </c>
    </row>
    <row r="410" spans="1:7" hidden="1" x14ac:dyDescent="0.35">
      <c r="A410" t="s">
        <v>25</v>
      </c>
      <c r="B410">
        <v>246</v>
      </c>
      <c r="C410" t="s">
        <v>244</v>
      </c>
      <c r="D410" t="s">
        <v>241</v>
      </c>
      <c r="E410">
        <v>13.47</v>
      </c>
      <c r="F410" t="s">
        <v>278</v>
      </c>
      <c r="G410">
        <f>E410/10</f>
        <v>1.347</v>
      </c>
    </row>
    <row r="411" spans="1:7" hidden="1" x14ac:dyDescent="0.35">
      <c r="A411" t="s">
        <v>25</v>
      </c>
      <c r="B411">
        <v>247</v>
      </c>
      <c r="C411" t="s">
        <v>244</v>
      </c>
      <c r="D411" t="s">
        <v>240</v>
      </c>
      <c r="E411">
        <v>14.33</v>
      </c>
      <c r="F411" t="s">
        <v>278</v>
      </c>
    </row>
    <row r="412" spans="1:7" hidden="1" x14ac:dyDescent="0.35">
      <c r="A412" t="s">
        <v>25</v>
      </c>
      <c r="B412">
        <v>247</v>
      </c>
      <c r="C412" t="s">
        <v>244</v>
      </c>
      <c r="D412" t="s">
        <v>241</v>
      </c>
      <c r="E412">
        <v>15.05</v>
      </c>
      <c r="F412" t="s">
        <v>278</v>
      </c>
      <c r="G412">
        <f t="shared" ref="G412:G424" si="12">E412/10</f>
        <v>1.5050000000000001</v>
      </c>
    </row>
    <row r="413" spans="1:7" hidden="1" x14ac:dyDescent="0.35">
      <c r="A413" t="s">
        <v>25</v>
      </c>
      <c r="B413">
        <v>28</v>
      </c>
      <c r="C413" t="s">
        <v>246</v>
      </c>
      <c r="E413">
        <v>3.34</v>
      </c>
      <c r="F413" t="s">
        <v>278</v>
      </c>
      <c r="G413">
        <f t="shared" si="12"/>
        <v>0.33399999999999996</v>
      </c>
    </row>
    <row r="414" spans="1:7" hidden="1" x14ac:dyDescent="0.35">
      <c r="A414" t="s">
        <v>25</v>
      </c>
      <c r="B414">
        <v>39</v>
      </c>
      <c r="C414" t="s">
        <v>246</v>
      </c>
      <c r="E414">
        <v>3.98</v>
      </c>
      <c r="F414" t="s">
        <v>278</v>
      </c>
      <c r="G414">
        <f t="shared" si="12"/>
        <v>0.39800000000000002</v>
      </c>
    </row>
    <row r="415" spans="1:7" hidden="1" x14ac:dyDescent="0.35">
      <c r="A415" t="s">
        <v>25</v>
      </c>
      <c r="B415">
        <v>49</v>
      </c>
      <c r="C415" t="s">
        <v>246</v>
      </c>
      <c r="E415">
        <v>3.56</v>
      </c>
      <c r="F415" t="s">
        <v>278</v>
      </c>
      <c r="G415">
        <f t="shared" si="12"/>
        <v>0.35599999999999998</v>
      </c>
    </row>
    <row r="416" spans="1:7" hidden="1" x14ac:dyDescent="0.35">
      <c r="A416" t="s">
        <v>25</v>
      </c>
      <c r="B416">
        <v>55</v>
      </c>
      <c r="C416" t="s">
        <v>246</v>
      </c>
      <c r="E416">
        <v>3.52</v>
      </c>
      <c r="F416" t="s">
        <v>278</v>
      </c>
      <c r="G416">
        <f t="shared" si="12"/>
        <v>0.35199999999999998</v>
      </c>
    </row>
    <row r="417" spans="1:7" hidden="1" x14ac:dyDescent="0.35">
      <c r="A417" t="s">
        <v>25</v>
      </c>
      <c r="B417">
        <v>246</v>
      </c>
      <c r="C417" t="s">
        <v>246</v>
      </c>
      <c r="E417">
        <v>3.45</v>
      </c>
      <c r="F417" t="s">
        <v>278</v>
      </c>
      <c r="G417">
        <f t="shared" si="12"/>
        <v>0.34500000000000003</v>
      </c>
    </row>
    <row r="418" spans="1:7" hidden="1" x14ac:dyDescent="0.35">
      <c r="A418" t="s">
        <v>25</v>
      </c>
      <c r="B418">
        <v>247</v>
      </c>
      <c r="C418" t="s">
        <v>246</v>
      </c>
      <c r="E418">
        <v>3.8</v>
      </c>
      <c r="F418" t="s">
        <v>278</v>
      </c>
      <c r="G418">
        <f t="shared" si="12"/>
        <v>0.38</v>
      </c>
    </row>
    <row r="419" spans="1:7" hidden="1" x14ac:dyDescent="0.35">
      <c r="A419" t="s">
        <v>25</v>
      </c>
      <c r="B419">
        <v>28</v>
      </c>
      <c r="C419" t="s">
        <v>245</v>
      </c>
      <c r="E419">
        <v>1.49</v>
      </c>
      <c r="F419" t="s">
        <v>278</v>
      </c>
      <c r="G419">
        <f t="shared" si="12"/>
        <v>0.14899999999999999</v>
      </c>
    </row>
    <row r="420" spans="1:7" hidden="1" x14ac:dyDescent="0.35">
      <c r="A420" t="s">
        <v>25</v>
      </c>
      <c r="B420">
        <v>39</v>
      </c>
      <c r="C420" t="s">
        <v>245</v>
      </c>
      <c r="E420">
        <v>1.36</v>
      </c>
      <c r="F420" t="s">
        <v>278</v>
      </c>
      <c r="G420">
        <f t="shared" si="12"/>
        <v>0.13600000000000001</v>
      </c>
    </row>
    <row r="421" spans="1:7" hidden="1" x14ac:dyDescent="0.35">
      <c r="A421" t="s">
        <v>25</v>
      </c>
      <c r="B421">
        <v>49</v>
      </c>
      <c r="C421" t="s">
        <v>245</v>
      </c>
      <c r="E421">
        <v>1.1599999999999999</v>
      </c>
      <c r="F421" t="s">
        <v>278</v>
      </c>
      <c r="G421">
        <f t="shared" si="12"/>
        <v>0.11599999999999999</v>
      </c>
    </row>
    <row r="422" spans="1:7" hidden="1" x14ac:dyDescent="0.35">
      <c r="A422" t="s">
        <v>25</v>
      </c>
      <c r="B422">
        <v>55</v>
      </c>
      <c r="C422" t="s">
        <v>245</v>
      </c>
      <c r="E422">
        <v>1.37</v>
      </c>
      <c r="F422" t="s">
        <v>278</v>
      </c>
      <c r="G422">
        <f t="shared" si="12"/>
        <v>0.13700000000000001</v>
      </c>
    </row>
    <row r="423" spans="1:7" hidden="1" x14ac:dyDescent="0.35">
      <c r="A423" t="s">
        <v>25</v>
      </c>
      <c r="B423">
        <v>246</v>
      </c>
      <c r="C423" t="s">
        <v>245</v>
      </c>
      <c r="E423">
        <v>1.73</v>
      </c>
      <c r="F423" t="s">
        <v>278</v>
      </c>
      <c r="G423">
        <f t="shared" si="12"/>
        <v>0.17299999999999999</v>
      </c>
    </row>
    <row r="424" spans="1:7" hidden="1" x14ac:dyDescent="0.35">
      <c r="A424" t="s">
        <v>25</v>
      </c>
      <c r="B424">
        <v>247</v>
      </c>
      <c r="C424" t="s">
        <v>245</v>
      </c>
      <c r="E424">
        <v>1.57</v>
      </c>
      <c r="F424" t="s">
        <v>278</v>
      </c>
      <c r="G424">
        <f t="shared" si="12"/>
        <v>0.157</v>
      </c>
    </row>
    <row r="425" spans="1:7" hidden="1" x14ac:dyDescent="0.35">
      <c r="A425" t="s">
        <v>146</v>
      </c>
      <c r="B425">
        <v>358</v>
      </c>
      <c r="C425" t="s">
        <v>274</v>
      </c>
      <c r="E425" s="3">
        <v>5.0999999999999997E-2</v>
      </c>
      <c r="F425" t="s">
        <v>281</v>
      </c>
    </row>
    <row r="426" spans="1:7" hidden="1" x14ac:dyDescent="0.35">
      <c r="A426" t="s">
        <v>146</v>
      </c>
      <c r="B426">
        <v>358</v>
      </c>
      <c r="C426" t="s">
        <v>116</v>
      </c>
      <c r="E426" s="3">
        <v>0.20799999999999999</v>
      </c>
      <c r="F426" t="s">
        <v>281</v>
      </c>
    </row>
    <row r="427" spans="1:7" hidden="1" x14ac:dyDescent="0.35">
      <c r="A427" t="s">
        <v>146</v>
      </c>
      <c r="B427">
        <v>358</v>
      </c>
      <c r="C427" t="s">
        <v>273</v>
      </c>
      <c r="E427" s="3">
        <v>9.8000000000000004E-2</v>
      </c>
      <c r="F427" t="s">
        <v>281</v>
      </c>
    </row>
    <row r="428" spans="1:7" hidden="1" x14ac:dyDescent="0.35">
      <c r="A428" t="s">
        <v>275</v>
      </c>
      <c r="C428" t="s">
        <v>276</v>
      </c>
      <c r="E428" s="23">
        <v>957.3</v>
      </c>
      <c r="F428" t="s">
        <v>279</v>
      </c>
    </row>
    <row r="429" spans="1:7" hidden="1" x14ac:dyDescent="0.35">
      <c r="A429" t="s">
        <v>275</v>
      </c>
      <c r="C429" t="s">
        <v>277</v>
      </c>
      <c r="E429" s="23">
        <v>1074.97</v>
      </c>
      <c r="F429" t="s">
        <v>279</v>
      </c>
    </row>
    <row r="430" spans="1:7" hidden="1" x14ac:dyDescent="0.35">
      <c r="A430" t="s">
        <v>10</v>
      </c>
      <c r="B430">
        <v>358</v>
      </c>
      <c r="C430" t="s">
        <v>248</v>
      </c>
      <c r="E430">
        <v>12.56</v>
      </c>
      <c r="F430" t="s">
        <v>278</v>
      </c>
      <c r="G430">
        <f t="shared" ref="G430:G432" si="13">E430/10</f>
        <v>1.256</v>
      </c>
    </row>
    <row r="431" spans="1:7" hidden="1" x14ac:dyDescent="0.35">
      <c r="A431" t="s">
        <v>10</v>
      </c>
      <c r="B431">
        <v>358</v>
      </c>
      <c r="C431" t="s">
        <v>247</v>
      </c>
      <c r="E431">
        <v>3.09</v>
      </c>
      <c r="F431" t="s">
        <v>278</v>
      </c>
      <c r="G431">
        <f t="shared" si="13"/>
        <v>0.309</v>
      </c>
    </row>
    <row r="432" spans="1:7" hidden="1" x14ac:dyDescent="0.35">
      <c r="A432" t="s">
        <v>10</v>
      </c>
      <c r="B432">
        <v>358</v>
      </c>
      <c r="C432" t="s">
        <v>249</v>
      </c>
      <c r="E432">
        <v>23.46</v>
      </c>
      <c r="F432" t="s">
        <v>278</v>
      </c>
      <c r="G432">
        <f t="shared" si="13"/>
        <v>2.3460000000000001</v>
      </c>
    </row>
    <row r="433" spans="1:7" hidden="1" x14ac:dyDescent="0.35">
      <c r="A433" t="s">
        <v>10</v>
      </c>
      <c r="B433">
        <v>358</v>
      </c>
      <c r="C433" t="s">
        <v>117</v>
      </c>
      <c r="D433" t="s">
        <v>257</v>
      </c>
      <c r="E433">
        <v>2.0099999999999998</v>
      </c>
      <c r="F433" t="s">
        <v>278</v>
      </c>
    </row>
    <row r="434" spans="1:7" hidden="1" x14ac:dyDescent="0.35">
      <c r="A434" t="s">
        <v>10</v>
      </c>
      <c r="B434">
        <v>358</v>
      </c>
      <c r="C434" t="s">
        <v>117</v>
      </c>
      <c r="D434" t="s">
        <v>258</v>
      </c>
      <c r="E434">
        <v>2.88</v>
      </c>
      <c r="F434" t="s">
        <v>278</v>
      </c>
    </row>
    <row r="435" spans="1:7" hidden="1" x14ac:dyDescent="0.35">
      <c r="A435" t="s">
        <v>10</v>
      </c>
      <c r="B435">
        <v>358</v>
      </c>
      <c r="C435" t="s">
        <v>117</v>
      </c>
      <c r="D435" t="s">
        <v>259</v>
      </c>
      <c r="E435">
        <v>2.84</v>
      </c>
      <c r="F435" t="s">
        <v>278</v>
      </c>
    </row>
    <row r="436" spans="1:7" hidden="1" x14ac:dyDescent="0.35">
      <c r="A436" t="s">
        <v>10</v>
      </c>
      <c r="B436">
        <v>358</v>
      </c>
      <c r="C436" t="s">
        <v>112</v>
      </c>
      <c r="D436" t="s">
        <v>240</v>
      </c>
      <c r="E436">
        <v>46.89</v>
      </c>
      <c r="F436" t="s">
        <v>278</v>
      </c>
    </row>
    <row r="437" spans="1:7" hidden="1" x14ac:dyDescent="0.35">
      <c r="A437" t="s">
        <v>10</v>
      </c>
      <c r="B437">
        <v>358</v>
      </c>
      <c r="C437" t="s">
        <v>112</v>
      </c>
      <c r="D437" t="s">
        <v>241</v>
      </c>
      <c r="E437">
        <v>46.12</v>
      </c>
      <c r="F437" t="s">
        <v>278</v>
      </c>
      <c r="G437">
        <f>E437/10</f>
        <v>4.6120000000000001</v>
      </c>
    </row>
    <row r="438" spans="1:7" hidden="1" x14ac:dyDescent="0.35">
      <c r="A438" t="s">
        <v>10</v>
      </c>
      <c r="B438">
        <v>358</v>
      </c>
      <c r="C438" t="s">
        <v>242</v>
      </c>
      <c r="D438" t="s">
        <v>240</v>
      </c>
      <c r="E438">
        <v>28.85</v>
      </c>
      <c r="F438" t="s">
        <v>278</v>
      </c>
    </row>
    <row r="439" spans="1:7" hidden="1" x14ac:dyDescent="0.35">
      <c r="A439" t="s">
        <v>10</v>
      </c>
      <c r="B439">
        <v>358</v>
      </c>
      <c r="C439" t="s">
        <v>242</v>
      </c>
      <c r="D439" t="s">
        <v>241</v>
      </c>
      <c r="E439">
        <v>29.32</v>
      </c>
      <c r="F439" t="s">
        <v>278</v>
      </c>
      <c r="G439">
        <f>E439/10</f>
        <v>2.9319999999999999</v>
      </c>
    </row>
    <row r="440" spans="1:7" hidden="1" x14ac:dyDescent="0.35">
      <c r="A440" t="s">
        <v>10</v>
      </c>
      <c r="B440">
        <v>358</v>
      </c>
      <c r="C440" t="s">
        <v>243</v>
      </c>
      <c r="D440" t="s">
        <v>240</v>
      </c>
      <c r="E440">
        <v>39.159999999999997</v>
      </c>
      <c r="F440" t="s">
        <v>278</v>
      </c>
    </row>
    <row r="441" spans="1:7" hidden="1" x14ac:dyDescent="0.35">
      <c r="A441" t="s">
        <v>10</v>
      </c>
      <c r="B441">
        <v>358</v>
      </c>
      <c r="C441" t="s">
        <v>243</v>
      </c>
      <c r="D441" t="s">
        <v>241</v>
      </c>
      <c r="E441">
        <v>39.11</v>
      </c>
      <c r="F441" t="s">
        <v>278</v>
      </c>
      <c r="G441">
        <f>E441/10</f>
        <v>3.911</v>
      </c>
    </row>
    <row r="442" spans="1:7" hidden="1" x14ac:dyDescent="0.35">
      <c r="A442" t="s">
        <v>10</v>
      </c>
      <c r="B442">
        <v>358</v>
      </c>
      <c r="C442" t="s">
        <v>244</v>
      </c>
      <c r="D442" t="s">
        <v>240</v>
      </c>
      <c r="E442">
        <v>30.93</v>
      </c>
      <c r="F442" t="s">
        <v>278</v>
      </c>
    </row>
    <row r="443" spans="1:7" hidden="1" x14ac:dyDescent="0.35">
      <c r="A443" t="s">
        <v>10</v>
      </c>
      <c r="B443">
        <v>358</v>
      </c>
      <c r="C443" t="s">
        <v>244</v>
      </c>
      <c r="D443" t="s">
        <v>241</v>
      </c>
      <c r="E443">
        <v>30.08</v>
      </c>
      <c r="F443" t="s">
        <v>278</v>
      </c>
      <c r="G443">
        <f t="shared" ref="G443:G445" si="14">E443/10</f>
        <v>3.008</v>
      </c>
    </row>
    <row r="444" spans="1:7" hidden="1" x14ac:dyDescent="0.35">
      <c r="A444" t="s">
        <v>10</v>
      </c>
      <c r="B444">
        <v>358</v>
      </c>
      <c r="C444" t="s">
        <v>246</v>
      </c>
      <c r="E444">
        <v>9.9</v>
      </c>
      <c r="F444" t="s">
        <v>278</v>
      </c>
      <c r="G444">
        <f t="shared" si="14"/>
        <v>0.99</v>
      </c>
    </row>
    <row r="445" spans="1:7" hidden="1" x14ac:dyDescent="0.35">
      <c r="A445" t="s">
        <v>10</v>
      </c>
      <c r="B445">
        <v>358</v>
      </c>
      <c r="C445" t="s">
        <v>245</v>
      </c>
      <c r="E445">
        <v>4.59</v>
      </c>
      <c r="F445" t="s">
        <v>278</v>
      </c>
      <c r="G445">
        <f t="shared" si="14"/>
        <v>0.45899999999999996</v>
      </c>
    </row>
    <row r="446" spans="1:7" hidden="1" x14ac:dyDescent="0.35">
      <c r="A446" t="s">
        <v>147</v>
      </c>
      <c r="B446">
        <v>367</v>
      </c>
      <c r="C446" t="s">
        <v>274</v>
      </c>
      <c r="E446" s="3">
        <v>7.0000000000000001E-3</v>
      </c>
      <c r="F446" t="s">
        <v>281</v>
      </c>
    </row>
    <row r="447" spans="1:7" hidden="1" x14ac:dyDescent="0.35">
      <c r="A447" t="s">
        <v>147</v>
      </c>
      <c r="C447" t="s">
        <v>276</v>
      </c>
      <c r="E447" s="23">
        <v>188.63</v>
      </c>
      <c r="F447" t="s">
        <v>279</v>
      </c>
    </row>
    <row r="448" spans="1:7" hidden="1" x14ac:dyDescent="0.35">
      <c r="A448" t="s">
        <v>147</v>
      </c>
      <c r="C448" t="s">
        <v>277</v>
      </c>
      <c r="E448" s="23">
        <v>186.21</v>
      </c>
      <c r="F448" t="s">
        <v>279</v>
      </c>
    </row>
    <row r="449" spans="1:7" hidden="1" x14ac:dyDescent="0.35">
      <c r="A449" t="s">
        <v>147</v>
      </c>
      <c r="B449">
        <v>367</v>
      </c>
      <c r="C449" t="s">
        <v>116</v>
      </c>
      <c r="E449" s="3">
        <v>2.9000000000000001E-2</v>
      </c>
      <c r="F449" t="s">
        <v>281</v>
      </c>
    </row>
    <row r="450" spans="1:7" hidden="1" x14ac:dyDescent="0.35">
      <c r="A450" t="s">
        <v>147</v>
      </c>
      <c r="B450">
        <v>367</v>
      </c>
      <c r="C450" t="s">
        <v>273</v>
      </c>
      <c r="E450" s="3">
        <v>1.4999999999999999E-2</v>
      </c>
      <c r="F450" t="s">
        <v>281</v>
      </c>
    </row>
    <row r="451" spans="1:7" hidden="1" x14ac:dyDescent="0.35">
      <c r="A451" t="s">
        <v>148</v>
      </c>
      <c r="B451">
        <v>343</v>
      </c>
      <c r="C451" t="s">
        <v>274</v>
      </c>
      <c r="E451" s="3">
        <v>8.9999999999999993E-3</v>
      </c>
      <c r="F451" t="s">
        <v>281</v>
      </c>
    </row>
    <row r="452" spans="1:7" hidden="1" x14ac:dyDescent="0.35">
      <c r="A452" t="s">
        <v>148</v>
      </c>
      <c r="C452" t="s">
        <v>276</v>
      </c>
      <c r="E452" s="23">
        <v>227.3</v>
      </c>
      <c r="F452" t="s">
        <v>279</v>
      </c>
    </row>
    <row r="453" spans="1:7" hidden="1" x14ac:dyDescent="0.35">
      <c r="A453" t="s">
        <v>148</v>
      </c>
      <c r="C453" t="s">
        <v>277</v>
      </c>
      <c r="E453" s="23">
        <v>213.72</v>
      </c>
      <c r="F453" t="s">
        <v>279</v>
      </c>
    </row>
    <row r="454" spans="1:7" hidden="1" x14ac:dyDescent="0.35">
      <c r="A454" t="s">
        <v>148</v>
      </c>
      <c r="B454">
        <v>343</v>
      </c>
      <c r="C454" t="s">
        <v>116</v>
      </c>
      <c r="E454" s="3">
        <v>3.4000000000000002E-2</v>
      </c>
      <c r="F454" t="s">
        <v>281</v>
      </c>
    </row>
    <row r="455" spans="1:7" hidden="1" x14ac:dyDescent="0.35">
      <c r="A455" t="s">
        <v>148</v>
      </c>
      <c r="B455">
        <v>343</v>
      </c>
      <c r="C455" t="s">
        <v>273</v>
      </c>
      <c r="E455" s="3">
        <v>1.4999999999999999E-2</v>
      </c>
      <c r="F455" t="s">
        <v>281</v>
      </c>
    </row>
    <row r="456" spans="1:7" hidden="1" x14ac:dyDescent="0.35">
      <c r="A456" t="s">
        <v>27</v>
      </c>
      <c r="B456">
        <v>364</v>
      </c>
      <c r="C456" t="s">
        <v>248</v>
      </c>
      <c r="E456">
        <v>6.85</v>
      </c>
      <c r="F456" t="s">
        <v>278</v>
      </c>
      <c r="G456">
        <f t="shared" ref="G456:G464" si="15">E456/10</f>
        <v>0.68499999999999994</v>
      </c>
    </row>
    <row r="457" spans="1:7" hidden="1" x14ac:dyDescent="0.35">
      <c r="A457" t="s">
        <v>27</v>
      </c>
      <c r="B457">
        <v>367</v>
      </c>
      <c r="C457" t="s">
        <v>248</v>
      </c>
      <c r="E457">
        <v>7.92</v>
      </c>
      <c r="F457" t="s">
        <v>278</v>
      </c>
      <c r="G457">
        <f t="shared" si="15"/>
        <v>0.79200000000000004</v>
      </c>
    </row>
    <row r="458" spans="1:7" hidden="1" x14ac:dyDescent="0.35">
      <c r="A458" t="s">
        <v>27</v>
      </c>
      <c r="B458">
        <v>472</v>
      </c>
      <c r="C458" t="s">
        <v>248</v>
      </c>
      <c r="E458">
        <v>6.8</v>
      </c>
      <c r="F458" t="s">
        <v>278</v>
      </c>
      <c r="G458">
        <f t="shared" si="15"/>
        <v>0.67999999999999994</v>
      </c>
    </row>
    <row r="459" spans="1:7" hidden="1" x14ac:dyDescent="0.35">
      <c r="A459" t="s">
        <v>27</v>
      </c>
      <c r="B459">
        <v>364</v>
      </c>
      <c r="C459" t="s">
        <v>247</v>
      </c>
      <c r="E459">
        <v>1.22</v>
      </c>
      <c r="F459" t="s">
        <v>278</v>
      </c>
      <c r="G459">
        <f t="shared" si="15"/>
        <v>0.122</v>
      </c>
    </row>
    <row r="460" spans="1:7" hidden="1" x14ac:dyDescent="0.35">
      <c r="A460" t="s">
        <v>27</v>
      </c>
      <c r="B460">
        <v>367</v>
      </c>
      <c r="C460" t="s">
        <v>247</v>
      </c>
      <c r="E460">
        <v>1.48</v>
      </c>
      <c r="F460" t="s">
        <v>278</v>
      </c>
      <c r="G460">
        <f t="shared" si="15"/>
        <v>0.14799999999999999</v>
      </c>
    </row>
    <row r="461" spans="1:7" hidden="1" x14ac:dyDescent="0.35">
      <c r="A461" t="s">
        <v>27</v>
      </c>
      <c r="B461">
        <v>472</v>
      </c>
      <c r="C461" t="s">
        <v>247</v>
      </c>
      <c r="E461">
        <v>1.32</v>
      </c>
      <c r="F461" t="s">
        <v>278</v>
      </c>
      <c r="G461">
        <f t="shared" si="15"/>
        <v>0.13200000000000001</v>
      </c>
    </row>
    <row r="462" spans="1:7" hidden="1" x14ac:dyDescent="0.35">
      <c r="A462" t="s">
        <v>27</v>
      </c>
      <c r="B462">
        <v>364</v>
      </c>
      <c r="C462" t="s">
        <v>249</v>
      </c>
      <c r="E462">
        <v>11.11</v>
      </c>
      <c r="F462" t="s">
        <v>278</v>
      </c>
      <c r="G462">
        <f t="shared" si="15"/>
        <v>1.111</v>
      </c>
    </row>
    <row r="463" spans="1:7" hidden="1" x14ac:dyDescent="0.35">
      <c r="A463" t="s">
        <v>27</v>
      </c>
      <c r="B463">
        <v>367</v>
      </c>
      <c r="C463" t="s">
        <v>249</v>
      </c>
      <c r="E463">
        <v>12.95</v>
      </c>
      <c r="F463" t="s">
        <v>278</v>
      </c>
      <c r="G463">
        <f t="shared" si="15"/>
        <v>1.2949999999999999</v>
      </c>
    </row>
    <row r="464" spans="1:7" hidden="1" x14ac:dyDescent="0.35">
      <c r="A464" t="s">
        <v>27</v>
      </c>
      <c r="B464">
        <v>472</v>
      </c>
      <c r="C464" t="s">
        <v>249</v>
      </c>
      <c r="E464">
        <v>11.7</v>
      </c>
      <c r="F464" t="s">
        <v>278</v>
      </c>
      <c r="G464">
        <f t="shared" si="15"/>
        <v>1.17</v>
      </c>
    </row>
    <row r="465" spans="1:7" hidden="1" x14ac:dyDescent="0.35">
      <c r="A465" t="s">
        <v>27</v>
      </c>
      <c r="B465">
        <v>367</v>
      </c>
      <c r="C465" t="s">
        <v>117</v>
      </c>
      <c r="D465" t="s">
        <v>257</v>
      </c>
      <c r="E465">
        <v>0.99</v>
      </c>
      <c r="F465" t="s">
        <v>278</v>
      </c>
    </row>
    <row r="466" spans="1:7" hidden="1" x14ac:dyDescent="0.35">
      <c r="A466" t="s">
        <v>27</v>
      </c>
      <c r="B466">
        <v>472</v>
      </c>
      <c r="C466" t="s">
        <v>117</v>
      </c>
      <c r="D466" t="s">
        <v>257</v>
      </c>
      <c r="E466">
        <v>0.93</v>
      </c>
      <c r="F466" t="s">
        <v>278</v>
      </c>
    </row>
    <row r="467" spans="1:7" hidden="1" x14ac:dyDescent="0.35">
      <c r="A467" t="s">
        <v>27</v>
      </c>
      <c r="B467">
        <v>367</v>
      </c>
      <c r="C467" t="s">
        <v>117</v>
      </c>
      <c r="D467" t="s">
        <v>258</v>
      </c>
      <c r="E467">
        <v>1.39</v>
      </c>
      <c r="F467" t="s">
        <v>278</v>
      </c>
    </row>
    <row r="468" spans="1:7" hidden="1" x14ac:dyDescent="0.35">
      <c r="A468" t="s">
        <v>27</v>
      </c>
      <c r="B468">
        <v>472</v>
      </c>
      <c r="C468" t="s">
        <v>117</v>
      </c>
      <c r="D468" t="s">
        <v>258</v>
      </c>
      <c r="E468">
        <v>1.51</v>
      </c>
      <c r="F468" t="s">
        <v>278</v>
      </c>
    </row>
    <row r="469" spans="1:7" hidden="1" x14ac:dyDescent="0.35">
      <c r="A469" t="s">
        <v>27</v>
      </c>
      <c r="B469">
        <v>367</v>
      </c>
      <c r="C469" t="s">
        <v>117</v>
      </c>
      <c r="D469" t="s">
        <v>259</v>
      </c>
      <c r="E469">
        <v>1.42</v>
      </c>
      <c r="F469" t="s">
        <v>278</v>
      </c>
    </row>
    <row r="470" spans="1:7" hidden="1" x14ac:dyDescent="0.35">
      <c r="A470" t="s">
        <v>27</v>
      </c>
      <c r="B470">
        <v>472</v>
      </c>
      <c r="C470" t="s">
        <v>117</v>
      </c>
      <c r="D470" t="s">
        <v>259</v>
      </c>
      <c r="E470">
        <v>1.42</v>
      </c>
      <c r="F470" t="s">
        <v>278</v>
      </c>
    </row>
    <row r="471" spans="1:7" hidden="1" x14ac:dyDescent="0.35">
      <c r="A471" t="s">
        <v>27</v>
      </c>
      <c r="B471">
        <v>364</v>
      </c>
      <c r="C471" t="s">
        <v>112</v>
      </c>
      <c r="D471" t="s">
        <v>240</v>
      </c>
      <c r="E471">
        <v>20.49</v>
      </c>
      <c r="F471" t="s">
        <v>278</v>
      </c>
    </row>
    <row r="472" spans="1:7" hidden="1" x14ac:dyDescent="0.35">
      <c r="A472" t="s">
        <v>27</v>
      </c>
      <c r="B472">
        <v>364</v>
      </c>
      <c r="C472" t="s">
        <v>112</v>
      </c>
      <c r="D472" t="s">
        <v>241</v>
      </c>
      <c r="E472">
        <v>19.71</v>
      </c>
      <c r="F472" t="s">
        <v>278</v>
      </c>
      <c r="G472">
        <f>E472/10</f>
        <v>1.9710000000000001</v>
      </c>
    </row>
    <row r="473" spans="1:7" hidden="1" x14ac:dyDescent="0.35">
      <c r="A473" t="s">
        <v>27</v>
      </c>
      <c r="B473">
        <v>367</v>
      </c>
      <c r="C473" t="s">
        <v>112</v>
      </c>
      <c r="D473" t="s">
        <v>240</v>
      </c>
      <c r="E473">
        <v>20.93</v>
      </c>
      <c r="F473" t="s">
        <v>278</v>
      </c>
    </row>
    <row r="474" spans="1:7" hidden="1" x14ac:dyDescent="0.35">
      <c r="A474" t="s">
        <v>27</v>
      </c>
      <c r="B474">
        <v>367</v>
      </c>
      <c r="C474" t="s">
        <v>112</v>
      </c>
      <c r="D474" t="s">
        <v>241</v>
      </c>
      <c r="E474">
        <v>20.53</v>
      </c>
      <c r="F474" t="s">
        <v>278</v>
      </c>
      <c r="G474">
        <f>E474/10</f>
        <v>2.0529999999999999</v>
      </c>
    </row>
    <row r="475" spans="1:7" hidden="1" x14ac:dyDescent="0.35">
      <c r="A475" t="s">
        <v>27</v>
      </c>
      <c r="B475">
        <v>472</v>
      </c>
      <c r="C475" t="s">
        <v>112</v>
      </c>
      <c r="D475" t="s">
        <v>240</v>
      </c>
      <c r="E475">
        <v>21.48</v>
      </c>
      <c r="F475" t="s">
        <v>278</v>
      </c>
    </row>
    <row r="476" spans="1:7" hidden="1" x14ac:dyDescent="0.35">
      <c r="A476" t="s">
        <v>27</v>
      </c>
      <c r="B476">
        <v>472</v>
      </c>
      <c r="C476" t="s">
        <v>112</v>
      </c>
      <c r="D476" t="s">
        <v>241</v>
      </c>
      <c r="E476">
        <v>21.22</v>
      </c>
      <c r="F476" t="s">
        <v>278</v>
      </c>
      <c r="G476">
        <f>E476/10</f>
        <v>2.1219999999999999</v>
      </c>
    </row>
    <row r="477" spans="1:7" hidden="1" x14ac:dyDescent="0.35">
      <c r="A477" t="s">
        <v>27</v>
      </c>
      <c r="B477">
        <v>364</v>
      </c>
      <c r="C477" t="s">
        <v>242</v>
      </c>
      <c r="D477" t="s">
        <v>240</v>
      </c>
      <c r="E477">
        <v>12.17</v>
      </c>
      <c r="F477" t="s">
        <v>278</v>
      </c>
    </row>
    <row r="478" spans="1:7" hidden="1" x14ac:dyDescent="0.35">
      <c r="A478" t="s">
        <v>27</v>
      </c>
      <c r="B478">
        <v>364</v>
      </c>
      <c r="C478" t="s">
        <v>242</v>
      </c>
      <c r="D478" t="s">
        <v>241</v>
      </c>
      <c r="E478">
        <v>12.44</v>
      </c>
      <c r="F478" t="s">
        <v>278</v>
      </c>
      <c r="G478">
        <f>E478/10</f>
        <v>1.244</v>
      </c>
    </row>
    <row r="479" spans="1:7" hidden="1" x14ac:dyDescent="0.35">
      <c r="A479" t="s">
        <v>27</v>
      </c>
      <c r="B479">
        <v>367</v>
      </c>
      <c r="C479" t="s">
        <v>242</v>
      </c>
      <c r="D479" t="s">
        <v>240</v>
      </c>
      <c r="E479">
        <v>12.81</v>
      </c>
      <c r="F479" t="s">
        <v>278</v>
      </c>
    </row>
    <row r="480" spans="1:7" hidden="1" x14ac:dyDescent="0.35">
      <c r="A480" t="s">
        <v>27</v>
      </c>
      <c r="B480">
        <v>367</v>
      </c>
      <c r="C480" t="s">
        <v>242</v>
      </c>
      <c r="D480" t="s">
        <v>241</v>
      </c>
      <c r="E480">
        <v>12.95</v>
      </c>
      <c r="F480" t="s">
        <v>278</v>
      </c>
      <c r="G480">
        <f>E480/10</f>
        <v>1.2949999999999999</v>
      </c>
    </row>
    <row r="481" spans="1:7" hidden="1" x14ac:dyDescent="0.35">
      <c r="A481" t="s">
        <v>27</v>
      </c>
      <c r="B481">
        <v>472</v>
      </c>
      <c r="C481" t="s">
        <v>242</v>
      </c>
      <c r="D481" t="s">
        <v>240</v>
      </c>
      <c r="E481">
        <v>12.87</v>
      </c>
      <c r="F481" t="s">
        <v>278</v>
      </c>
    </row>
    <row r="482" spans="1:7" hidden="1" x14ac:dyDescent="0.35">
      <c r="A482" t="s">
        <v>27</v>
      </c>
      <c r="B482">
        <v>472</v>
      </c>
      <c r="C482" t="s">
        <v>242</v>
      </c>
      <c r="D482" t="s">
        <v>241</v>
      </c>
      <c r="E482">
        <v>12.92</v>
      </c>
      <c r="F482" t="s">
        <v>278</v>
      </c>
      <c r="G482">
        <f>E482/10</f>
        <v>1.292</v>
      </c>
    </row>
    <row r="483" spans="1:7" hidden="1" x14ac:dyDescent="0.35">
      <c r="A483" t="s">
        <v>27</v>
      </c>
      <c r="B483">
        <v>364</v>
      </c>
      <c r="C483" t="s">
        <v>243</v>
      </c>
      <c r="D483" t="s">
        <v>240</v>
      </c>
      <c r="E483">
        <v>15.44</v>
      </c>
      <c r="F483" t="s">
        <v>278</v>
      </c>
    </row>
    <row r="484" spans="1:7" hidden="1" x14ac:dyDescent="0.35">
      <c r="A484" t="s">
        <v>27</v>
      </c>
      <c r="B484">
        <v>364</v>
      </c>
      <c r="C484" t="s">
        <v>243</v>
      </c>
      <c r="D484" t="s">
        <v>241</v>
      </c>
      <c r="E484">
        <v>16.190000000000001</v>
      </c>
      <c r="F484" t="s">
        <v>278</v>
      </c>
      <c r="G484">
        <f>E484/10</f>
        <v>1.6190000000000002</v>
      </c>
    </row>
    <row r="485" spans="1:7" hidden="1" x14ac:dyDescent="0.35">
      <c r="A485" t="s">
        <v>27</v>
      </c>
      <c r="B485">
        <v>367</v>
      </c>
      <c r="C485" t="s">
        <v>243</v>
      </c>
      <c r="D485" t="s">
        <v>240</v>
      </c>
      <c r="E485">
        <v>15.16</v>
      </c>
      <c r="F485" t="s">
        <v>278</v>
      </c>
    </row>
    <row r="486" spans="1:7" hidden="1" x14ac:dyDescent="0.35">
      <c r="A486" t="s">
        <v>27</v>
      </c>
      <c r="B486">
        <v>367</v>
      </c>
      <c r="C486" t="s">
        <v>243</v>
      </c>
      <c r="D486" t="s">
        <v>241</v>
      </c>
      <c r="E486">
        <v>15.22</v>
      </c>
      <c r="F486" t="s">
        <v>278</v>
      </c>
      <c r="G486">
        <f>E486/10</f>
        <v>1.522</v>
      </c>
    </row>
    <row r="487" spans="1:7" hidden="1" x14ac:dyDescent="0.35">
      <c r="A487" t="s">
        <v>27</v>
      </c>
      <c r="B487">
        <v>472</v>
      </c>
      <c r="C487" t="s">
        <v>243</v>
      </c>
      <c r="D487" t="s">
        <v>240</v>
      </c>
      <c r="E487">
        <v>15.86</v>
      </c>
      <c r="F487" t="s">
        <v>278</v>
      </c>
    </row>
    <row r="488" spans="1:7" hidden="1" x14ac:dyDescent="0.35">
      <c r="A488" t="s">
        <v>27</v>
      </c>
      <c r="B488">
        <v>472</v>
      </c>
      <c r="C488" t="s">
        <v>243</v>
      </c>
      <c r="D488" t="s">
        <v>241</v>
      </c>
      <c r="E488">
        <v>15.91</v>
      </c>
      <c r="F488" t="s">
        <v>278</v>
      </c>
      <c r="G488">
        <f>E488/10</f>
        <v>1.591</v>
      </c>
    </row>
    <row r="489" spans="1:7" hidden="1" x14ac:dyDescent="0.35">
      <c r="A489" t="s">
        <v>27</v>
      </c>
      <c r="B489">
        <v>364</v>
      </c>
      <c r="C489" t="s">
        <v>244</v>
      </c>
      <c r="D489" t="s">
        <v>240</v>
      </c>
      <c r="E489">
        <v>13.5</v>
      </c>
      <c r="F489" t="s">
        <v>278</v>
      </c>
    </row>
    <row r="490" spans="1:7" hidden="1" x14ac:dyDescent="0.35">
      <c r="A490" t="s">
        <v>27</v>
      </c>
      <c r="B490">
        <v>364</v>
      </c>
      <c r="C490" t="s">
        <v>244</v>
      </c>
      <c r="D490" t="s">
        <v>241</v>
      </c>
      <c r="E490">
        <v>12.92</v>
      </c>
      <c r="F490" t="s">
        <v>278</v>
      </c>
      <c r="G490">
        <f>E490/10</f>
        <v>1.292</v>
      </c>
    </row>
    <row r="491" spans="1:7" hidden="1" x14ac:dyDescent="0.35">
      <c r="A491" t="s">
        <v>27</v>
      </c>
      <c r="B491">
        <v>367</v>
      </c>
      <c r="C491" t="s">
        <v>244</v>
      </c>
      <c r="D491" t="s">
        <v>240</v>
      </c>
      <c r="E491">
        <v>13.79</v>
      </c>
      <c r="F491" t="s">
        <v>278</v>
      </c>
    </row>
    <row r="492" spans="1:7" hidden="1" x14ac:dyDescent="0.35">
      <c r="A492" t="s">
        <v>27</v>
      </c>
      <c r="B492">
        <v>367</v>
      </c>
      <c r="C492" t="s">
        <v>244</v>
      </c>
      <c r="D492" t="s">
        <v>241</v>
      </c>
      <c r="E492">
        <v>13.2</v>
      </c>
      <c r="F492" t="s">
        <v>278</v>
      </c>
      <c r="G492">
        <f>E492/10</f>
        <v>1.3199999999999998</v>
      </c>
    </row>
    <row r="493" spans="1:7" hidden="1" x14ac:dyDescent="0.35">
      <c r="A493" t="s">
        <v>27</v>
      </c>
      <c r="B493">
        <v>472</v>
      </c>
      <c r="C493" t="s">
        <v>244</v>
      </c>
      <c r="D493" t="s">
        <v>240</v>
      </c>
      <c r="E493">
        <v>13.76</v>
      </c>
      <c r="F493" t="s">
        <v>278</v>
      </c>
    </row>
    <row r="494" spans="1:7" hidden="1" x14ac:dyDescent="0.35">
      <c r="A494" t="s">
        <v>27</v>
      </c>
      <c r="B494">
        <v>472</v>
      </c>
      <c r="C494" t="s">
        <v>244</v>
      </c>
      <c r="D494" t="s">
        <v>241</v>
      </c>
      <c r="E494">
        <v>14.03</v>
      </c>
      <c r="F494" t="s">
        <v>278</v>
      </c>
      <c r="G494">
        <f t="shared" ref="G494:G503" si="16">E494/10</f>
        <v>1.403</v>
      </c>
    </row>
    <row r="495" spans="1:7" hidden="1" x14ac:dyDescent="0.35">
      <c r="A495" t="s">
        <v>27</v>
      </c>
      <c r="B495">
        <v>364</v>
      </c>
      <c r="C495" t="s">
        <v>246</v>
      </c>
      <c r="E495">
        <v>4.5599999999999996</v>
      </c>
      <c r="F495" t="s">
        <v>278</v>
      </c>
      <c r="G495">
        <f t="shared" si="16"/>
        <v>0.45599999999999996</v>
      </c>
    </row>
    <row r="496" spans="1:7" hidden="1" x14ac:dyDescent="0.35">
      <c r="A496" t="s">
        <v>27</v>
      </c>
      <c r="B496">
        <v>367</v>
      </c>
      <c r="C496" t="s">
        <v>246</v>
      </c>
      <c r="E496">
        <v>5.4</v>
      </c>
      <c r="F496" t="s">
        <v>278</v>
      </c>
      <c r="G496">
        <f t="shared" si="16"/>
        <v>0.54</v>
      </c>
    </row>
    <row r="497" spans="1:7" hidden="1" x14ac:dyDescent="0.35">
      <c r="A497" t="s">
        <v>27</v>
      </c>
      <c r="B497">
        <v>472</v>
      </c>
      <c r="C497" t="s">
        <v>246</v>
      </c>
      <c r="E497">
        <v>4.75</v>
      </c>
      <c r="F497" t="s">
        <v>278</v>
      </c>
      <c r="G497">
        <f t="shared" si="16"/>
        <v>0.47499999999999998</v>
      </c>
    </row>
    <row r="498" spans="1:7" hidden="1" x14ac:dyDescent="0.35">
      <c r="A498" t="s">
        <v>27</v>
      </c>
      <c r="B498">
        <v>364</v>
      </c>
      <c r="C498" t="s">
        <v>245</v>
      </c>
      <c r="E498">
        <v>2.19</v>
      </c>
      <c r="F498" t="s">
        <v>278</v>
      </c>
      <c r="G498">
        <f t="shared" si="16"/>
        <v>0.219</v>
      </c>
    </row>
    <row r="499" spans="1:7" hidden="1" x14ac:dyDescent="0.35">
      <c r="A499" t="s">
        <v>27</v>
      </c>
      <c r="B499">
        <v>367</v>
      </c>
      <c r="C499" t="s">
        <v>245</v>
      </c>
      <c r="E499">
        <v>2.2200000000000002</v>
      </c>
      <c r="F499" t="s">
        <v>278</v>
      </c>
      <c r="G499">
        <f t="shared" si="16"/>
        <v>0.22200000000000003</v>
      </c>
    </row>
    <row r="500" spans="1:7" hidden="1" x14ac:dyDescent="0.35">
      <c r="A500" t="s">
        <v>27</v>
      </c>
      <c r="B500">
        <v>472</v>
      </c>
      <c r="C500" t="s">
        <v>245</v>
      </c>
      <c r="E500">
        <v>2.11</v>
      </c>
      <c r="F500" t="s">
        <v>278</v>
      </c>
      <c r="G500">
        <f t="shared" si="16"/>
        <v>0.21099999999999999</v>
      </c>
    </row>
    <row r="501" spans="1:7" hidden="1" x14ac:dyDescent="0.35">
      <c r="A501" t="s">
        <v>28</v>
      </c>
      <c r="B501">
        <v>343</v>
      </c>
      <c r="C501" t="s">
        <v>248</v>
      </c>
      <c r="E501">
        <v>7.91</v>
      </c>
      <c r="F501" t="s">
        <v>278</v>
      </c>
      <c r="G501">
        <f t="shared" si="16"/>
        <v>0.79100000000000004</v>
      </c>
    </row>
    <row r="502" spans="1:7" hidden="1" x14ac:dyDescent="0.35">
      <c r="A502" t="s">
        <v>28</v>
      </c>
      <c r="B502">
        <v>343</v>
      </c>
      <c r="C502" t="s">
        <v>247</v>
      </c>
      <c r="E502">
        <v>1.32</v>
      </c>
      <c r="F502" t="s">
        <v>278</v>
      </c>
      <c r="G502">
        <f t="shared" si="16"/>
        <v>0.13200000000000001</v>
      </c>
    </row>
    <row r="503" spans="1:7" hidden="1" x14ac:dyDescent="0.35">
      <c r="A503" t="s">
        <v>28</v>
      </c>
      <c r="B503">
        <v>343</v>
      </c>
      <c r="C503" t="s">
        <v>249</v>
      </c>
      <c r="E503">
        <v>13.86</v>
      </c>
      <c r="F503" t="s">
        <v>278</v>
      </c>
      <c r="G503">
        <f t="shared" si="16"/>
        <v>1.3859999999999999</v>
      </c>
    </row>
    <row r="504" spans="1:7" hidden="1" x14ac:dyDescent="0.35">
      <c r="A504" t="s">
        <v>28</v>
      </c>
      <c r="B504">
        <v>343</v>
      </c>
      <c r="C504" t="s">
        <v>117</v>
      </c>
      <c r="D504" t="s">
        <v>257</v>
      </c>
      <c r="E504">
        <v>1.06</v>
      </c>
      <c r="F504" t="s">
        <v>278</v>
      </c>
    </row>
    <row r="505" spans="1:7" hidden="1" x14ac:dyDescent="0.35">
      <c r="A505" t="s">
        <v>28</v>
      </c>
      <c r="B505">
        <v>343</v>
      </c>
      <c r="C505" t="s">
        <v>117</v>
      </c>
      <c r="D505" t="s">
        <v>258</v>
      </c>
      <c r="E505">
        <v>1.92</v>
      </c>
      <c r="F505" t="s">
        <v>278</v>
      </c>
    </row>
    <row r="506" spans="1:7" hidden="1" x14ac:dyDescent="0.35">
      <c r="A506" t="s">
        <v>28</v>
      </c>
      <c r="B506">
        <v>343</v>
      </c>
      <c r="C506" t="s">
        <v>117</v>
      </c>
      <c r="D506" t="s">
        <v>259</v>
      </c>
      <c r="E506">
        <v>1.86</v>
      </c>
      <c r="F506" t="s">
        <v>278</v>
      </c>
    </row>
    <row r="507" spans="1:7" hidden="1" x14ac:dyDescent="0.35">
      <c r="A507" t="s">
        <v>28</v>
      </c>
      <c r="B507">
        <v>343</v>
      </c>
      <c r="C507" t="s">
        <v>112</v>
      </c>
      <c r="D507" t="s">
        <v>240</v>
      </c>
      <c r="E507">
        <v>22.91</v>
      </c>
      <c r="F507" t="s">
        <v>278</v>
      </c>
    </row>
    <row r="508" spans="1:7" hidden="1" x14ac:dyDescent="0.35">
      <c r="A508" t="s">
        <v>28</v>
      </c>
      <c r="B508">
        <v>343</v>
      </c>
      <c r="C508" t="s">
        <v>112</v>
      </c>
      <c r="D508" t="s">
        <v>241</v>
      </c>
      <c r="E508">
        <v>22.81</v>
      </c>
      <c r="F508" t="s">
        <v>278</v>
      </c>
      <c r="G508">
        <f>E508/10</f>
        <v>2.2809999999999997</v>
      </c>
    </row>
    <row r="509" spans="1:7" hidden="1" x14ac:dyDescent="0.35">
      <c r="A509" t="s">
        <v>28</v>
      </c>
      <c r="B509">
        <v>343</v>
      </c>
      <c r="C509" t="s">
        <v>242</v>
      </c>
      <c r="D509" t="s">
        <v>240</v>
      </c>
      <c r="E509">
        <v>14.08</v>
      </c>
      <c r="F509" t="s">
        <v>278</v>
      </c>
    </row>
    <row r="510" spans="1:7" hidden="1" x14ac:dyDescent="0.35">
      <c r="A510" t="s">
        <v>28</v>
      </c>
      <c r="B510">
        <v>343</v>
      </c>
      <c r="C510" t="s">
        <v>242</v>
      </c>
      <c r="D510" t="s">
        <v>241</v>
      </c>
      <c r="E510">
        <v>14.08</v>
      </c>
      <c r="F510" t="s">
        <v>278</v>
      </c>
      <c r="G510">
        <f>E510/10</f>
        <v>1.4079999999999999</v>
      </c>
    </row>
    <row r="511" spans="1:7" hidden="1" x14ac:dyDescent="0.35">
      <c r="A511" t="s">
        <v>28</v>
      </c>
      <c r="B511">
        <v>343</v>
      </c>
      <c r="C511" t="s">
        <v>243</v>
      </c>
      <c r="D511" t="s">
        <v>240</v>
      </c>
      <c r="E511">
        <v>17.329999999999998</v>
      </c>
      <c r="F511" t="s">
        <v>278</v>
      </c>
    </row>
    <row r="512" spans="1:7" hidden="1" x14ac:dyDescent="0.35">
      <c r="A512" t="s">
        <v>28</v>
      </c>
      <c r="B512">
        <v>343</v>
      </c>
      <c r="C512" t="s">
        <v>243</v>
      </c>
      <c r="D512" t="s">
        <v>241</v>
      </c>
      <c r="E512">
        <v>16.88</v>
      </c>
      <c r="F512" t="s">
        <v>278</v>
      </c>
      <c r="G512">
        <f>E512/10</f>
        <v>1.6879999999999999</v>
      </c>
    </row>
    <row r="513" spans="1:7" hidden="1" x14ac:dyDescent="0.35">
      <c r="A513" t="s">
        <v>28</v>
      </c>
      <c r="B513">
        <v>343</v>
      </c>
      <c r="C513" t="s">
        <v>244</v>
      </c>
      <c r="D513" t="s">
        <v>240</v>
      </c>
      <c r="E513">
        <v>14.54</v>
      </c>
      <c r="F513" t="s">
        <v>278</v>
      </c>
    </row>
    <row r="514" spans="1:7" hidden="1" x14ac:dyDescent="0.35">
      <c r="A514" t="s">
        <v>28</v>
      </c>
      <c r="B514">
        <v>343</v>
      </c>
      <c r="C514" t="s">
        <v>244</v>
      </c>
      <c r="D514" t="s">
        <v>241</v>
      </c>
      <c r="E514">
        <v>15.01</v>
      </c>
      <c r="F514" t="s">
        <v>278</v>
      </c>
      <c r="G514">
        <f t="shared" ref="G514:G516" si="17">E514/10</f>
        <v>1.5009999999999999</v>
      </c>
    </row>
    <row r="515" spans="1:7" hidden="1" x14ac:dyDescent="0.35">
      <c r="A515" t="s">
        <v>28</v>
      </c>
      <c r="B515">
        <v>343</v>
      </c>
      <c r="C515" t="s">
        <v>246</v>
      </c>
      <c r="E515">
        <v>5.25</v>
      </c>
      <c r="F515" t="s">
        <v>278</v>
      </c>
      <c r="G515">
        <f t="shared" si="17"/>
        <v>0.52500000000000002</v>
      </c>
    </row>
    <row r="516" spans="1:7" hidden="1" x14ac:dyDescent="0.35">
      <c r="A516" t="s">
        <v>28</v>
      </c>
      <c r="B516">
        <v>343</v>
      </c>
      <c r="C516" t="s">
        <v>245</v>
      </c>
      <c r="E516">
        <v>2.2999999999999998</v>
      </c>
      <c r="F516" t="s">
        <v>278</v>
      </c>
      <c r="G516">
        <f t="shared" si="17"/>
        <v>0.22999999999999998</v>
      </c>
    </row>
    <row r="517" spans="1:7" hidden="1" x14ac:dyDescent="0.35">
      <c r="A517" t="s">
        <v>149</v>
      </c>
      <c r="B517">
        <v>205</v>
      </c>
      <c r="C517" t="s">
        <v>274</v>
      </c>
      <c r="E517" s="3">
        <v>1.0999999999999999E-2</v>
      </c>
      <c r="F517" t="s">
        <v>281</v>
      </c>
    </row>
    <row r="518" spans="1:7" hidden="1" x14ac:dyDescent="0.35">
      <c r="A518" t="s">
        <v>149</v>
      </c>
      <c r="C518" t="s">
        <v>276</v>
      </c>
      <c r="E518" s="23">
        <v>309.5</v>
      </c>
      <c r="F518" t="s">
        <v>279</v>
      </c>
    </row>
    <row r="519" spans="1:7" hidden="1" x14ac:dyDescent="0.35">
      <c r="A519" t="s">
        <v>149</v>
      </c>
      <c r="C519" t="s">
        <v>277</v>
      </c>
      <c r="E519" s="23">
        <v>316.93</v>
      </c>
      <c r="F519" t="s">
        <v>279</v>
      </c>
    </row>
    <row r="520" spans="1:7" hidden="1" x14ac:dyDescent="0.35">
      <c r="A520" t="s">
        <v>149</v>
      </c>
      <c r="B520">
        <v>205</v>
      </c>
      <c r="C520" t="s">
        <v>116</v>
      </c>
      <c r="E520" s="3">
        <v>4.1000000000000002E-2</v>
      </c>
      <c r="F520" t="s">
        <v>281</v>
      </c>
    </row>
    <row r="521" spans="1:7" hidden="1" x14ac:dyDescent="0.35">
      <c r="A521" t="s">
        <v>149</v>
      </c>
      <c r="B521">
        <v>205</v>
      </c>
      <c r="C521" t="s">
        <v>273</v>
      </c>
      <c r="E521" s="3">
        <v>2.1999999999999999E-2</v>
      </c>
      <c r="F521" t="s">
        <v>281</v>
      </c>
    </row>
    <row r="522" spans="1:7" hidden="1" x14ac:dyDescent="0.35">
      <c r="A522" t="s">
        <v>150</v>
      </c>
      <c r="B522">
        <v>245</v>
      </c>
      <c r="C522" t="s">
        <v>274</v>
      </c>
      <c r="E522" s="3">
        <v>0.01</v>
      </c>
      <c r="F522" t="s">
        <v>281</v>
      </c>
    </row>
    <row r="523" spans="1:7" hidden="1" x14ac:dyDescent="0.35">
      <c r="A523" t="s">
        <v>150</v>
      </c>
      <c r="C523" t="s">
        <v>276</v>
      </c>
      <c r="E523" s="23">
        <v>258.56</v>
      </c>
      <c r="F523" t="s">
        <v>279</v>
      </c>
    </row>
    <row r="524" spans="1:7" hidden="1" x14ac:dyDescent="0.35">
      <c r="A524" t="s">
        <v>150</v>
      </c>
      <c r="C524" t="s">
        <v>277</v>
      </c>
      <c r="E524" s="23">
        <v>288.04000000000002</v>
      </c>
      <c r="F524" t="s">
        <v>279</v>
      </c>
    </row>
    <row r="525" spans="1:7" hidden="1" x14ac:dyDescent="0.35">
      <c r="A525" t="s">
        <v>150</v>
      </c>
      <c r="B525">
        <v>245</v>
      </c>
      <c r="C525" t="s">
        <v>116</v>
      </c>
      <c r="E525" s="3">
        <v>3.7999999999999999E-2</v>
      </c>
      <c r="F525" t="s">
        <v>281</v>
      </c>
    </row>
    <row r="526" spans="1:7" hidden="1" x14ac:dyDescent="0.35">
      <c r="A526" t="s">
        <v>150</v>
      </c>
      <c r="B526">
        <v>245</v>
      </c>
      <c r="C526" t="s">
        <v>273</v>
      </c>
      <c r="E526" s="3">
        <v>0.02</v>
      </c>
      <c r="F526" t="s">
        <v>281</v>
      </c>
    </row>
    <row r="527" spans="1:7" hidden="1" x14ac:dyDescent="0.35">
      <c r="A527" t="s">
        <v>29</v>
      </c>
      <c r="B527">
        <v>205</v>
      </c>
      <c r="C527" t="s">
        <v>248</v>
      </c>
      <c r="E527">
        <v>7.74</v>
      </c>
      <c r="F527" t="s">
        <v>278</v>
      </c>
      <c r="G527">
        <f t="shared" ref="G527:G544" si="18">E527/10</f>
        <v>0.77400000000000002</v>
      </c>
    </row>
    <row r="528" spans="1:7" hidden="1" x14ac:dyDescent="0.35">
      <c r="A528" t="s">
        <v>29</v>
      </c>
      <c r="B528">
        <v>271</v>
      </c>
      <c r="C528" t="s">
        <v>248</v>
      </c>
      <c r="E528">
        <v>8.19</v>
      </c>
      <c r="F528" t="s">
        <v>278</v>
      </c>
      <c r="G528">
        <f t="shared" si="18"/>
        <v>0.81899999999999995</v>
      </c>
    </row>
    <row r="529" spans="1:7" hidden="1" x14ac:dyDescent="0.35">
      <c r="A529" t="s">
        <v>29</v>
      </c>
      <c r="B529">
        <v>272</v>
      </c>
      <c r="C529" t="s">
        <v>248</v>
      </c>
      <c r="E529">
        <v>8.74</v>
      </c>
      <c r="F529" t="s">
        <v>278</v>
      </c>
      <c r="G529">
        <f t="shared" si="18"/>
        <v>0.874</v>
      </c>
    </row>
    <row r="530" spans="1:7" hidden="1" x14ac:dyDescent="0.35">
      <c r="A530" t="s">
        <v>29</v>
      </c>
      <c r="B530">
        <v>279</v>
      </c>
      <c r="C530" t="s">
        <v>248</v>
      </c>
      <c r="E530">
        <v>8.9700000000000006</v>
      </c>
      <c r="F530" t="s">
        <v>278</v>
      </c>
      <c r="G530">
        <f t="shared" si="18"/>
        <v>0.89700000000000002</v>
      </c>
    </row>
    <row r="531" spans="1:7" hidden="1" x14ac:dyDescent="0.35">
      <c r="A531" t="s">
        <v>29</v>
      </c>
      <c r="B531">
        <v>416</v>
      </c>
      <c r="C531" t="s">
        <v>248</v>
      </c>
      <c r="E531">
        <v>7.94</v>
      </c>
      <c r="F531" t="s">
        <v>278</v>
      </c>
      <c r="G531">
        <f t="shared" si="18"/>
        <v>0.79400000000000004</v>
      </c>
    </row>
    <row r="532" spans="1:7" hidden="1" x14ac:dyDescent="0.35">
      <c r="A532" t="s">
        <v>29</v>
      </c>
      <c r="B532">
        <v>474</v>
      </c>
      <c r="C532" t="s">
        <v>248</v>
      </c>
      <c r="E532">
        <v>8.75</v>
      </c>
      <c r="F532" t="s">
        <v>278</v>
      </c>
      <c r="G532">
        <f t="shared" si="18"/>
        <v>0.875</v>
      </c>
    </row>
    <row r="533" spans="1:7" hidden="1" x14ac:dyDescent="0.35">
      <c r="A533" t="s">
        <v>29</v>
      </c>
      <c r="B533">
        <v>205</v>
      </c>
      <c r="C533" t="s">
        <v>247</v>
      </c>
      <c r="E533">
        <v>1.28</v>
      </c>
      <c r="F533" t="s">
        <v>278</v>
      </c>
      <c r="G533">
        <f t="shared" si="18"/>
        <v>0.128</v>
      </c>
    </row>
    <row r="534" spans="1:7" hidden="1" x14ac:dyDescent="0.35">
      <c r="A534" t="s">
        <v>29</v>
      </c>
      <c r="B534">
        <v>271</v>
      </c>
      <c r="C534" t="s">
        <v>247</v>
      </c>
      <c r="E534">
        <v>1.88</v>
      </c>
      <c r="F534" t="s">
        <v>278</v>
      </c>
      <c r="G534">
        <f t="shared" si="18"/>
        <v>0.188</v>
      </c>
    </row>
    <row r="535" spans="1:7" hidden="1" x14ac:dyDescent="0.35">
      <c r="A535" t="s">
        <v>29</v>
      </c>
      <c r="B535">
        <v>272</v>
      </c>
      <c r="C535" t="s">
        <v>247</v>
      </c>
      <c r="E535">
        <v>1.41</v>
      </c>
      <c r="F535" t="s">
        <v>278</v>
      </c>
      <c r="G535">
        <f t="shared" si="18"/>
        <v>0.14099999999999999</v>
      </c>
    </row>
    <row r="536" spans="1:7" hidden="1" x14ac:dyDescent="0.35">
      <c r="A536" t="s">
        <v>29</v>
      </c>
      <c r="B536">
        <v>279</v>
      </c>
      <c r="C536" t="s">
        <v>247</v>
      </c>
      <c r="E536">
        <v>2.1</v>
      </c>
      <c r="F536" t="s">
        <v>278</v>
      </c>
      <c r="G536">
        <f t="shared" si="18"/>
        <v>0.21000000000000002</v>
      </c>
    </row>
    <row r="537" spans="1:7" hidden="1" x14ac:dyDescent="0.35">
      <c r="A537" t="s">
        <v>29</v>
      </c>
      <c r="B537">
        <v>416</v>
      </c>
      <c r="C537" t="s">
        <v>247</v>
      </c>
      <c r="E537">
        <v>1.88</v>
      </c>
      <c r="F537" t="s">
        <v>278</v>
      </c>
      <c r="G537">
        <f t="shared" si="18"/>
        <v>0.188</v>
      </c>
    </row>
    <row r="538" spans="1:7" hidden="1" x14ac:dyDescent="0.35">
      <c r="A538" t="s">
        <v>29</v>
      </c>
      <c r="B538">
        <v>474</v>
      </c>
      <c r="C538" t="s">
        <v>247</v>
      </c>
      <c r="E538">
        <v>1.57</v>
      </c>
      <c r="F538" t="s">
        <v>278</v>
      </c>
      <c r="G538">
        <f t="shared" si="18"/>
        <v>0.157</v>
      </c>
    </row>
    <row r="539" spans="1:7" hidden="1" x14ac:dyDescent="0.35">
      <c r="A539" t="s">
        <v>29</v>
      </c>
      <c r="B539">
        <v>205</v>
      </c>
      <c r="C539" t="s">
        <v>249</v>
      </c>
      <c r="E539">
        <v>14.68</v>
      </c>
      <c r="F539" t="s">
        <v>278</v>
      </c>
      <c r="G539">
        <f t="shared" si="18"/>
        <v>1.468</v>
      </c>
    </row>
    <row r="540" spans="1:7" hidden="1" x14ac:dyDescent="0.35">
      <c r="A540" t="s">
        <v>29</v>
      </c>
      <c r="B540">
        <v>271</v>
      </c>
      <c r="C540" t="s">
        <v>249</v>
      </c>
      <c r="E540">
        <v>15.35</v>
      </c>
      <c r="F540" t="s">
        <v>278</v>
      </c>
      <c r="G540">
        <f t="shared" si="18"/>
        <v>1.5349999999999999</v>
      </c>
    </row>
    <row r="541" spans="1:7" hidden="1" x14ac:dyDescent="0.35">
      <c r="A541" t="s">
        <v>29</v>
      </c>
      <c r="B541">
        <v>272</v>
      </c>
      <c r="C541" t="s">
        <v>249</v>
      </c>
      <c r="E541">
        <v>16.510000000000002</v>
      </c>
      <c r="F541" t="s">
        <v>278</v>
      </c>
      <c r="G541">
        <f t="shared" si="18"/>
        <v>1.6510000000000002</v>
      </c>
    </row>
    <row r="542" spans="1:7" hidden="1" x14ac:dyDescent="0.35">
      <c r="A542" t="s">
        <v>29</v>
      </c>
      <c r="B542">
        <v>279</v>
      </c>
      <c r="C542" t="s">
        <v>249</v>
      </c>
      <c r="E542">
        <v>16.46</v>
      </c>
      <c r="F542" t="s">
        <v>278</v>
      </c>
      <c r="G542">
        <f t="shared" si="18"/>
        <v>1.6460000000000001</v>
      </c>
    </row>
    <row r="543" spans="1:7" hidden="1" x14ac:dyDescent="0.35">
      <c r="A543" t="s">
        <v>29</v>
      </c>
      <c r="B543">
        <v>416</v>
      </c>
      <c r="C543" t="s">
        <v>249</v>
      </c>
      <c r="E543">
        <v>14.35</v>
      </c>
      <c r="F543" t="s">
        <v>278</v>
      </c>
      <c r="G543">
        <f t="shared" si="18"/>
        <v>1.4350000000000001</v>
      </c>
    </row>
    <row r="544" spans="1:7" hidden="1" x14ac:dyDescent="0.35">
      <c r="A544" t="s">
        <v>29</v>
      </c>
      <c r="B544">
        <v>474</v>
      </c>
      <c r="C544" t="s">
        <v>249</v>
      </c>
      <c r="E544">
        <v>16.23</v>
      </c>
      <c r="F544" t="s">
        <v>278</v>
      </c>
      <c r="G544">
        <f t="shared" si="18"/>
        <v>1.623</v>
      </c>
    </row>
    <row r="545" spans="1:7" hidden="1" x14ac:dyDescent="0.35">
      <c r="A545" t="s">
        <v>29</v>
      </c>
      <c r="B545">
        <v>271</v>
      </c>
      <c r="C545" t="s">
        <v>117</v>
      </c>
      <c r="D545" t="s">
        <v>257</v>
      </c>
      <c r="E545">
        <v>1.07</v>
      </c>
      <c r="F545" t="s">
        <v>278</v>
      </c>
    </row>
    <row r="546" spans="1:7" hidden="1" x14ac:dyDescent="0.35">
      <c r="A546" t="s">
        <v>29</v>
      </c>
      <c r="B546">
        <v>271</v>
      </c>
      <c r="C546" t="s">
        <v>117</v>
      </c>
      <c r="D546" t="s">
        <v>258</v>
      </c>
      <c r="E546">
        <v>1.75</v>
      </c>
      <c r="F546" t="s">
        <v>278</v>
      </c>
    </row>
    <row r="547" spans="1:7" hidden="1" x14ac:dyDescent="0.35">
      <c r="A547" t="s">
        <v>29</v>
      </c>
      <c r="B547">
        <v>271</v>
      </c>
      <c r="C547" t="s">
        <v>117</v>
      </c>
      <c r="D547" t="s">
        <v>259</v>
      </c>
      <c r="E547">
        <v>1.74</v>
      </c>
      <c r="F547" t="s">
        <v>278</v>
      </c>
    </row>
    <row r="548" spans="1:7" hidden="1" x14ac:dyDescent="0.35">
      <c r="A548" t="s">
        <v>29</v>
      </c>
      <c r="B548">
        <v>205</v>
      </c>
      <c r="C548" t="s">
        <v>112</v>
      </c>
      <c r="D548" t="s">
        <v>240</v>
      </c>
      <c r="E548">
        <v>24.17</v>
      </c>
      <c r="F548" t="s">
        <v>278</v>
      </c>
    </row>
    <row r="549" spans="1:7" hidden="1" x14ac:dyDescent="0.35">
      <c r="A549" t="s">
        <v>29</v>
      </c>
      <c r="B549">
        <v>205</v>
      </c>
      <c r="C549" t="s">
        <v>112</v>
      </c>
      <c r="D549" t="s">
        <v>241</v>
      </c>
      <c r="E549">
        <v>24.2</v>
      </c>
      <c r="F549" t="s">
        <v>278</v>
      </c>
      <c r="G549">
        <f>E549/10</f>
        <v>2.42</v>
      </c>
    </row>
    <row r="550" spans="1:7" hidden="1" x14ac:dyDescent="0.35">
      <c r="A550" t="s">
        <v>29</v>
      </c>
      <c r="B550">
        <v>271</v>
      </c>
      <c r="C550" t="s">
        <v>112</v>
      </c>
      <c r="D550" t="s">
        <v>240</v>
      </c>
      <c r="E550">
        <v>25.75</v>
      </c>
      <c r="F550" t="s">
        <v>278</v>
      </c>
    </row>
    <row r="551" spans="1:7" hidden="1" x14ac:dyDescent="0.35">
      <c r="A551" t="s">
        <v>29</v>
      </c>
      <c r="B551">
        <v>271</v>
      </c>
      <c r="C551" t="s">
        <v>112</v>
      </c>
      <c r="D551" t="s">
        <v>241</v>
      </c>
      <c r="E551">
        <v>25.22</v>
      </c>
      <c r="F551" t="s">
        <v>278</v>
      </c>
      <c r="G551">
        <f>E551/10</f>
        <v>2.5219999999999998</v>
      </c>
    </row>
    <row r="552" spans="1:7" hidden="1" x14ac:dyDescent="0.35">
      <c r="A552" t="s">
        <v>29</v>
      </c>
      <c r="B552">
        <v>272</v>
      </c>
      <c r="C552" t="s">
        <v>112</v>
      </c>
      <c r="D552" t="s">
        <v>240</v>
      </c>
      <c r="E552">
        <v>27.07</v>
      </c>
      <c r="F552" t="s">
        <v>278</v>
      </c>
    </row>
    <row r="553" spans="1:7" hidden="1" x14ac:dyDescent="0.35">
      <c r="A553" t="s">
        <v>29</v>
      </c>
      <c r="B553">
        <v>272</v>
      </c>
      <c r="C553" t="s">
        <v>112</v>
      </c>
      <c r="D553" t="s">
        <v>241</v>
      </c>
      <c r="E553">
        <v>26.83</v>
      </c>
      <c r="F553" t="s">
        <v>278</v>
      </c>
      <c r="G553">
        <f>E553/10</f>
        <v>2.6829999999999998</v>
      </c>
    </row>
    <row r="554" spans="1:7" hidden="1" x14ac:dyDescent="0.35">
      <c r="A554" t="s">
        <v>29</v>
      </c>
      <c r="B554">
        <v>279</v>
      </c>
      <c r="C554" t="s">
        <v>112</v>
      </c>
      <c r="D554" t="s">
        <v>240</v>
      </c>
      <c r="E554">
        <v>25.98</v>
      </c>
      <c r="F554" t="s">
        <v>278</v>
      </c>
    </row>
    <row r="555" spans="1:7" hidden="1" x14ac:dyDescent="0.35">
      <c r="A555" t="s">
        <v>29</v>
      </c>
      <c r="B555">
        <v>279</v>
      </c>
      <c r="C555" t="s">
        <v>112</v>
      </c>
      <c r="D555" t="s">
        <v>241</v>
      </c>
      <c r="E555">
        <v>25.89</v>
      </c>
      <c r="F555" t="s">
        <v>278</v>
      </c>
      <c r="G555">
        <f>E555/10</f>
        <v>2.589</v>
      </c>
    </row>
    <row r="556" spans="1:7" hidden="1" x14ac:dyDescent="0.35">
      <c r="A556" t="s">
        <v>29</v>
      </c>
      <c r="B556">
        <v>416</v>
      </c>
      <c r="C556" t="s">
        <v>112</v>
      </c>
      <c r="D556" t="s">
        <v>240</v>
      </c>
      <c r="E556">
        <v>28.36</v>
      </c>
      <c r="F556" t="s">
        <v>278</v>
      </c>
    </row>
    <row r="557" spans="1:7" hidden="1" x14ac:dyDescent="0.35">
      <c r="A557" t="s">
        <v>29</v>
      </c>
      <c r="B557">
        <v>416</v>
      </c>
      <c r="C557" t="s">
        <v>112</v>
      </c>
      <c r="D557" t="s">
        <v>241</v>
      </c>
      <c r="E557">
        <v>27.88</v>
      </c>
      <c r="F557" t="s">
        <v>278</v>
      </c>
      <c r="G557">
        <f>E557/10</f>
        <v>2.7879999999999998</v>
      </c>
    </row>
    <row r="558" spans="1:7" hidden="1" x14ac:dyDescent="0.35">
      <c r="A558" t="s">
        <v>29</v>
      </c>
      <c r="B558">
        <v>474</v>
      </c>
      <c r="C558" t="s">
        <v>112</v>
      </c>
      <c r="D558" t="s">
        <v>240</v>
      </c>
      <c r="E558">
        <v>26.52</v>
      </c>
      <c r="F558" t="s">
        <v>278</v>
      </c>
    </row>
    <row r="559" spans="1:7" hidden="1" x14ac:dyDescent="0.35">
      <c r="A559" t="s">
        <v>29</v>
      </c>
      <c r="B559">
        <v>474</v>
      </c>
      <c r="C559" t="s">
        <v>112</v>
      </c>
      <c r="D559" t="s">
        <v>241</v>
      </c>
      <c r="E559">
        <v>26.39</v>
      </c>
      <c r="F559" t="s">
        <v>278</v>
      </c>
      <c r="G559">
        <f>E559/10</f>
        <v>2.6390000000000002</v>
      </c>
    </row>
    <row r="560" spans="1:7" hidden="1" x14ac:dyDescent="0.35">
      <c r="A560" t="s">
        <v>29</v>
      </c>
      <c r="B560">
        <v>205</v>
      </c>
      <c r="C560" t="s">
        <v>242</v>
      </c>
      <c r="D560" t="s">
        <v>240</v>
      </c>
      <c r="E560">
        <v>15.29</v>
      </c>
      <c r="F560" t="s">
        <v>278</v>
      </c>
    </row>
    <row r="561" spans="1:7" hidden="1" x14ac:dyDescent="0.35">
      <c r="A561" t="s">
        <v>29</v>
      </c>
      <c r="B561">
        <v>205</v>
      </c>
      <c r="C561" t="s">
        <v>242</v>
      </c>
      <c r="D561" t="s">
        <v>241</v>
      </c>
      <c r="E561">
        <v>16.010000000000002</v>
      </c>
      <c r="F561" t="s">
        <v>278</v>
      </c>
      <c r="G561">
        <f>E561/10</f>
        <v>1.6010000000000002</v>
      </c>
    </row>
    <row r="562" spans="1:7" hidden="1" x14ac:dyDescent="0.35">
      <c r="A562" t="s">
        <v>29</v>
      </c>
      <c r="B562">
        <v>271</v>
      </c>
      <c r="C562" t="s">
        <v>242</v>
      </c>
      <c r="D562" t="s">
        <v>240</v>
      </c>
      <c r="E562">
        <v>17.059999999999999</v>
      </c>
      <c r="F562" t="s">
        <v>278</v>
      </c>
    </row>
    <row r="563" spans="1:7" hidden="1" x14ac:dyDescent="0.35">
      <c r="A563" t="s">
        <v>29</v>
      </c>
      <c r="B563">
        <v>271</v>
      </c>
      <c r="C563" t="s">
        <v>242</v>
      </c>
      <c r="D563" t="s">
        <v>241</v>
      </c>
      <c r="E563">
        <v>17.059999999999999</v>
      </c>
      <c r="F563" t="s">
        <v>278</v>
      </c>
      <c r="G563">
        <f>E563/10</f>
        <v>1.706</v>
      </c>
    </row>
    <row r="564" spans="1:7" hidden="1" x14ac:dyDescent="0.35">
      <c r="A564" t="s">
        <v>29</v>
      </c>
      <c r="B564">
        <v>272</v>
      </c>
      <c r="C564" t="s">
        <v>242</v>
      </c>
      <c r="D564" t="s">
        <v>240</v>
      </c>
      <c r="E564">
        <v>17.690000000000001</v>
      </c>
      <c r="F564" t="s">
        <v>278</v>
      </c>
    </row>
    <row r="565" spans="1:7" hidden="1" x14ac:dyDescent="0.35">
      <c r="A565" t="s">
        <v>29</v>
      </c>
      <c r="B565">
        <v>272</v>
      </c>
      <c r="C565" t="s">
        <v>242</v>
      </c>
      <c r="D565" t="s">
        <v>241</v>
      </c>
      <c r="E565">
        <v>17.82</v>
      </c>
      <c r="F565" t="s">
        <v>278</v>
      </c>
      <c r="G565">
        <f>E565/10</f>
        <v>1.782</v>
      </c>
    </row>
    <row r="566" spans="1:7" hidden="1" x14ac:dyDescent="0.35">
      <c r="A566" t="s">
        <v>29</v>
      </c>
      <c r="B566">
        <v>279</v>
      </c>
      <c r="C566" t="s">
        <v>242</v>
      </c>
      <c r="D566" t="s">
        <v>240</v>
      </c>
      <c r="E566">
        <v>16.23</v>
      </c>
      <c r="F566" t="s">
        <v>278</v>
      </c>
    </row>
    <row r="567" spans="1:7" hidden="1" x14ac:dyDescent="0.35">
      <c r="A567" t="s">
        <v>29</v>
      </c>
      <c r="B567">
        <v>279</v>
      </c>
      <c r="C567" t="s">
        <v>242</v>
      </c>
      <c r="D567" t="s">
        <v>241</v>
      </c>
      <c r="E567">
        <v>16.21</v>
      </c>
      <c r="F567" t="s">
        <v>278</v>
      </c>
      <c r="G567">
        <f>E567/10</f>
        <v>1.621</v>
      </c>
    </row>
    <row r="568" spans="1:7" hidden="1" x14ac:dyDescent="0.35">
      <c r="A568" t="s">
        <v>29</v>
      </c>
      <c r="B568">
        <v>416</v>
      </c>
      <c r="C568" t="s">
        <v>242</v>
      </c>
      <c r="D568" t="s">
        <v>240</v>
      </c>
      <c r="E568">
        <v>17.11</v>
      </c>
      <c r="F568" t="s">
        <v>278</v>
      </c>
    </row>
    <row r="569" spans="1:7" hidden="1" x14ac:dyDescent="0.35">
      <c r="A569" t="s">
        <v>29</v>
      </c>
      <c r="B569">
        <v>416</v>
      </c>
      <c r="C569" t="s">
        <v>242</v>
      </c>
      <c r="D569" t="s">
        <v>241</v>
      </c>
      <c r="E569">
        <v>16.850000000000001</v>
      </c>
      <c r="F569" t="s">
        <v>278</v>
      </c>
      <c r="G569">
        <f>E569/10</f>
        <v>1.6850000000000001</v>
      </c>
    </row>
    <row r="570" spans="1:7" hidden="1" x14ac:dyDescent="0.35">
      <c r="A570" t="s">
        <v>29</v>
      </c>
      <c r="B570">
        <v>474</v>
      </c>
      <c r="C570" t="s">
        <v>242</v>
      </c>
      <c r="D570" t="s">
        <v>240</v>
      </c>
      <c r="E570">
        <v>17.22</v>
      </c>
      <c r="F570" t="s">
        <v>278</v>
      </c>
    </row>
    <row r="571" spans="1:7" hidden="1" x14ac:dyDescent="0.35">
      <c r="A571" t="s">
        <v>29</v>
      </c>
      <c r="B571">
        <v>474</v>
      </c>
      <c r="C571" t="s">
        <v>242</v>
      </c>
      <c r="D571" t="s">
        <v>241</v>
      </c>
      <c r="E571">
        <v>17.12</v>
      </c>
      <c r="F571" t="s">
        <v>278</v>
      </c>
      <c r="G571">
        <f>E571/10</f>
        <v>1.7120000000000002</v>
      </c>
    </row>
    <row r="572" spans="1:7" hidden="1" x14ac:dyDescent="0.35">
      <c r="A572" t="s">
        <v>29</v>
      </c>
      <c r="B572">
        <v>205</v>
      </c>
      <c r="C572" t="s">
        <v>243</v>
      </c>
      <c r="D572" t="s">
        <v>240</v>
      </c>
      <c r="E572" t="s">
        <v>251</v>
      </c>
      <c r="F572" t="s">
        <v>278</v>
      </c>
    </row>
    <row r="573" spans="1:7" hidden="1" x14ac:dyDescent="0.35">
      <c r="A573" t="s">
        <v>29</v>
      </c>
      <c r="B573">
        <v>205</v>
      </c>
      <c r="C573" t="s">
        <v>243</v>
      </c>
      <c r="D573" t="s">
        <v>241</v>
      </c>
      <c r="E573">
        <v>19.47</v>
      </c>
      <c r="F573" t="s">
        <v>278</v>
      </c>
      <c r="G573">
        <f>E573/10</f>
        <v>1.9469999999999998</v>
      </c>
    </row>
    <row r="574" spans="1:7" hidden="1" x14ac:dyDescent="0.35">
      <c r="A574" t="s">
        <v>29</v>
      </c>
      <c r="B574">
        <v>271</v>
      </c>
      <c r="C574" t="s">
        <v>243</v>
      </c>
      <c r="D574" t="s">
        <v>240</v>
      </c>
      <c r="E574">
        <v>20.28</v>
      </c>
      <c r="F574" t="s">
        <v>278</v>
      </c>
    </row>
    <row r="575" spans="1:7" hidden="1" x14ac:dyDescent="0.35">
      <c r="A575" t="s">
        <v>29</v>
      </c>
      <c r="B575">
        <v>271</v>
      </c>
      <c r="C575" t="s">
        <v>243</v>
      </c>
      <c r="D575" t="s">
        <v>241</v>
      </c>
      <c r="E575">
        <v>20.09</v>
      </c>
      <c r="F575" t="s">
        <v>278</v>
      </c>
      <c r="G575">
        <f>E575/10</f>
        <v>2.0089999999999999</v>
      </c>
    </row>
    <row r="576" spans="1:7" hidden="1" x14ac:dyDescent="0.35">
      <c r="A576" t="s">
        <v>29</v>
      </c>
      <c r="B576">
        <v>272</v>
      </c>
      <c r="C576" t="s">
        <v>243</v>
      </c>
      <c r="D576" t="s">
        <v>240</v>
      </c>
      <c r="E576">
        <v>21.09</v>
      </c>
      <c r="F576" t="s">
        <v>278</v>
      </c>
    </row>
    <row r="577" spans="1:7" hidden="1" x14ac:dyDescent="0.35">
      <c r="A577" t="s">
        <v>29</v>
      </c>
      <c r="B577">
        <v>272</v>
      </c>
      <c r="C577" t="s">
        <v>243</v>
      </c>
      <c r="D577" t="s">
        <v>241</v>
      </c>
      <c r="E577">
        <v>20.350000000000001</v>
      </c>
      <c r="F577" t="s">
        <v>278</v>
      </c>
      <c r="G577">
        <f>E577/10</f>
        <v>2.0350000000000001</v>
      </c>
    </row>
    <row r="578" spans="1:7" hidden="1" x14ac:dyDescent="0.35">
      <c r="A578" t="s">
        <v>29</v>
      </c>
      <c r="B578">
        <v>279</v>
      </c>
      <c r="C578" t="s">
        <v>243</v>
      </c>
      <c r="D578" t="s">
        <v>240</v>
      </c>
      <c r="E578">
        <v>20.18</v>
      </c>
      <c r="F578" t="s">
        <v>278</v>
      </c>
    </row>
    <row r="579" spans="1:7" hidden="1" x14ac:dyDescent="0.35">
      <c r="A579" t="s">
        <v>29</v>
      </c>
      <c r="B579">
        <v>279</v>
      </c>
      <c r="C579" t="s">
        <v>243</v>
      </c>
      <c r="D579" t="s">
        <v>241</v>
      </c>
      <c r="E579">
        <v>19.78</v>
      </c>
      <c r="F579" t="s">
        <v>278</v>
      </c>
      <c r="G579">
        <f>E579/10</f>
        <v>1.9780000000000002</v>
      </c>
    </row>
    <row r="580" spans="1:7" hidden="1" x14ac:dyDescent="0.35">
      <c r="A580" t="s">
        <v>29</v>
      </c>
      <c r="B580">
        <v>416</v>
      </c>
      <c r="C580" t="s">
        <v>243</v>
      </c>
      <c r="D580" t="s">
        <v>240</v>
      </c>
      <c r="E580">
        <v>22.58</v>
      </c>
      <c r="F580" t="s">
        <v>278</v>
      </c>
    </row>
    <row r="581" spans="1:7" hidden="1" x14ac:dyDescent="0.35">
      <c r="A581" t="s">
        <v>29</v>
      </c>
      <c r="B581">
        <v>416</v>
      </c>
      <c r="C581" t="s">
        <v>243</v>
      </c>
      <c r="D581" t="s">
        <v>241</v>
      </c>
      <c r="E581">
        <v>22.33</v>
      </c>
      <c r="F581" t="s">
        <v>278</v>
      </c>
      <c r="G581">
        <f>E581/10</f>
        <v>2.2329999999999997</v>
      </c>
    </row>
    <row r="582" spans="1:7" hidden="1" x14ac:dyDescent="0.35">
      <c r="A582" t="s">
        <v>29</v>
      </c>
      <c r="B582">
        <v>474</v>
      </c>
      <c r="C582" t="s">
        <v>243</v>
      </c>
      <c r="D582" t="s">
        <v>240</v>
      </c>
      <c r="E582">
        <v>20.76</v>
      </c>
      <c r="F582" t="s">
        <v>278</v>
      </c>
    </row>
    <row r="583" spans="1:7" hidden="1" x14ac:dyDescent="0.35">
      <c r="A583" t="s">
        <v>29</v>
      </c>
      <c r="B583">
        <v>474</v>
      </c>
      <c r="C583" t="s">
        <v>243</v>
      </c>
      <c r="D583" t="s">
        <v>241</v>
      </c>
      <c r="E583">
        <v>21.19</v>
      </c>
      <c r="F583" t="s">
        <v>278</v>
      </c>
      <c r="G583">
        <f>E583/10</f>
        <v>2.1190000000000002</v>
      </c>
    </row>
    <row r="584" spans="1:7" hidden="1" x14ac:dyDescent="0.35">
      <c r="A584" t="s">
        <v>29</v>
      </c>
      <c r="B584">
        <v>205</v>
      </c>
      <c r="C584" t="s">
        <v>244</v>
      </c>
      <c r="D584" t="s">
        <v>240</v>
      </c>
      <c r="E584" t="s">
        <v>251</v>
      </c>
      <c r="F584" t="s">
        <v>278</v>
      </c>
    </row>
    <row r="585" spans="1:7" hidden="1" x14ac:dyDescent="0.35">
      <c r="A585" t="s">
        <v>29</v>
      </c>
      <c r="B585">
        <v>205</v>
      </c>
      <c r="C585" t="s">
        <v>244</v>
      </c>
      <c r="D585" t="s">
        <v>241</v>
      </c>
      <c r="E585">
        <v>17.59</v>
      </c>
      <c r="F585" t="s">
        <v>278</v>
      </c>
      <c r="G585">
        <f>E585/10</f>
        <v>1.7589999999999999</v>
      </c>
    </row>
    <row r="586" spans="1:7" hidden="1" x14ac:dyDescent="0.35">
      <c r="A586" t="s">
        <v>29</v>
      </c>
      <c r="B586">
        <v>271</v>
      </c>
      <c r="C586" t="s">
        <v>244</v>
      </c>
      <c r="D586" t="s">
        <v>240</v>
      </c>
      <c r="E586">
        <v>18.38</v>
      </c>
      <c r="F586" t="s">
        <v>278</v>
      </c>
    </row>
    <row r="587" spans="1:7" hidden="1" x14ac:dyDescent="0.35">
      <c r="A587" t="s">
        <v>29</v>
      </c>
      <c r="B587">
        <v>271</v>
      </c>
      <c r="C587" t="s">
        <v>244</v>
      </c>
      <c r="D587" t="s">
        <v>241</v>
      </c>
      <c r="E587">
        <v>17.54</v>
      </c>
      <c r="F587" t="s">
        <v>278</v>
      </c>
      <c r="G587">
        <f>E587/10</f>
        <v>1.754</v>
      </c>
    </row>
    <row r="588" spans="1:7" hidden="1" x14ac:dyDescent="0.35">
      <c r="A588" t="s">
        <v>29</v>
      </c>
      <c r="B588">
        <v>272</v>
      </c>
      <c r="C588" t="s">
        <v>244</v>
      </c>
      <c r="D588" t="s">
        <v>240</v>
      </c>
      <c r="E588">
        <v>18.73</v>
      </c>
      <c r="F588" t="s">
        <v>278</v>
      </c>
    </row>
    <row r="589" spans="1:7" hidden="1" x14ac:dyDescent="0.35">
      <c r="A589" t="s">
        <v>29</v>
      </c>
      <c r="B589">
        <v>272</v>
      </c>
      <c r="C589" t="s">
        <v>244</v>
      </c>
      <c r="D589" t="s">
        <v>241</v>
      </c>
      <c r="E589">
        <v>19.07</v>
      </c>
      <c r="F589" t="s">
        <v>278</v>
      </c>
      <c r="G589">
        <f>E589/10</f>
        <v>1.907</v>
      </c>
    </row>
    <row r="590" spans="1:7" hidden="1" x14ac:dyDescent="0.35">
      <c r="A590" t="s">
        <v>29</v>
      </c>
      <c r="B590">
        <v>279</v>
      </c>
      <c r="C590" t="s">
        <v>244</v>
      </c>
      <c r="D590" t="s">
        <v>240</v>
      </c>
      <c r="E590">
        <v>17</v>
      </c>
      <c r="F590" t="s">
        <v>278</v>
      </c>
    </row>
    <row r="591" spans="1:7" hidden="1" x14ac:dyDescent="0.35">
      <c r="A591" t="s">
        <v>29</v>
      </c>
      <c r="B591">
        <v>279</v>
      </c>
      <c r="C591" t="s">
        <v>244</v>
      </c>
      <c r="D591" t="s">
        <v>241</v>
      </c>
      <c r="E591">
        <v>17.3</v>
      </c>
      <c r="F591" t="s">
        <v>278</v>
      </c>
      <c r="G591">
        <f>E591/10</f>
        <v>1.73</v>
      </c>
    </row>
    <row r="592" spans="1:7" hidden="1" x14ac:dyDescent="0.35">
      <c r="A592" t="s">
        <v>29</v>
      </c>
      <c r="B592">
        <v>416</v>
      </c>
      <c r="C592" t="s">
        <v>244</v>
      </c>
      <c r="D592" t="s">
        <v>240</v>
      </c>
      <c r="E592">
        <v>19.57</v>
      </c>
      <c r="F592" t="s">
        <v>278</v>
      </c>
    </row>
    <row r="593" spans="1:7" hidden="1" x14ac:dyDescent="0.35">
      <c r="A593" t="s">
        <v>29</v>
      </c>
      <c r="B593">
        <v>416</v>
      </c>
      <c r="C593" t="s">
        <v>244</v>
      </c>
      <c r="D593" t="s">
        <v>241</v>
      </c>
      <c r="E593">
        <v>18.93</v>
      </c>
      <c r="F593" t="s">
        <v>278</v>
      </c>
      <c r="G593">
        <f>E593/10</f>
        <v>1.893</v>
      </c>
    </row>
    <row r="594" spans="1:7" hidden="1" x14ac:dyDescent="0.35">
      <c r="A594" t="s">
        <v>29</v>
      </c>
      <c r="B594">
        <v>474</v>
      </c>
      <c r="C594" t="s">
        <v>244</v>
      </c>
      <c r="D594" t="s">
        <v>240</v>
      </c>
      <c r="E594">
        <v>18.46</v>
      </c>
      <c r="F594" t="s">
        <v>278</v>
      </c>
    </row>
    <row r="595" spans="1:7" hidden="1" x14ac:dyDescent="0.35">
      <c r="A595" t="s">
        <v>29</v>
      </c>
      <c r="B595">
        <v>474</v>
      </c>
      <c r="C595" t="s">
        <v>244</v>
      </c>
      <c r="D595" t="s">
        <v>241</v>
      </c>
      <c r="E595">
        <v>18.34</v>
      </c>
      <c r="F595" t="s">
        <v>278</v>
      </c>
      <c r="G595">
        <f t="shared" ref="G595:G625" si="19">E595/10</f>
        <v>1.8340000000000001</v>
      </c>
    </row>
    <row r="596" spans="1:7" hidden="1" x14ac:dyDescent="0.35">
      <c r="A596" t="s">
        <v>29</v>
      </c>
      <c r="B596">
        <v>205</v>
      </c>
      <c r="C596" t="s">
        <v>246</v>
      </c>
      <c r="E596">
        <v>6.43</v>
      </c>
      <c r="F596" t="s">
        <v>278</v>
      </c>
      <c r="G596">
        <f t="shared" si="19"/>
        <v>0.64300000000000002</v>
      </c>
    </row>
    <row r="597" spans="1:7" hidden="1" x14ac:dyDescent="0.35">
      <c r="A597" t="s">
        <v>29</v>
      </c>
      <c r="B597">
        <v>271</v>
      </c>
      <c r="C597" t="s">
        <v>246</v>
      </c>
      <c r="E597">
        <v>6.38</v>
      </c>
      <c r="F597" t="s">
        <v>278</v>
      </c>
      <c r="G597">
        <f t="shared" si="19"/>
        <v>0.63800000000000001</v>
      </c>
    </row>
    <row r="598" spans="1:7" hidden="1" x14ac:dyDescent="0.35">
      <c r="A598" t="s">
        <v>29</v>
      </c>
      <c r="B598">
        <v>272</v>
      </c>
      <c r="C598" t="s">
        <v>246</v>
      </c>
      <c r="E598">
        <v>7.14</v>
      </c>
      <c r="F598" t="s">
        <v>278</v>
      </c>
      <c r="G598">
        <f t="shared" si="19"/>
        <v>0.71399999999999997</v>
      </c>
    </row>
    <row r="599" spans="1:7" hidden="1" x14ac:dyDescent="0.35">
      <c r="A599" t="s">
        <v>29</v>
      </c>
      <c r="B599">
        <v>279</v>
      </c>
      <c r="C599" t="s">
        <v>246</v>
      </c>
      <c r="E599">
        <v>6.87</v>
      </c>
      <c r="F599" t="s">
        <v>278</v>
      </c>
      <c r="G599">
        <f t="shared" si="19"/>
        <v>0.68700000000000006</v>
      </c>
    </row>
    <row r="600" spans="1:7" hidden="1" x14ac:dyDescent="0.35">
      <c r="A600" t="s">
        <v>29</v>
      </c>
      <c r="B600">
        <v>416</v>
      </c>
      <c r="C600" t="s">
        <v>246</v>
      </c>
      <c r="E600">
        <v>6.47</v>
      </c>
      <c r="F600" t="s">
        <v>278</v>
      </c>
      <c r="G600">
        <f t="shared" si="19"/>
        <v>0.64700000000000002</v>
      </c>
    </row>
    <row r="601" spans="1:7" hidden="1" x14ac:dyDescent="0.35">
      <c r="A601" t="s">
        <v>29</v>
      </c>
      <c r="B601">
        <v>474</v>
      </c>
      <c r="C601" t="s">
        <v>246</v>
      </c>
      <c r="E601">
        <v>6.75</v>
      </c>
      <c r="F601" t="s">
        <v>278</v>
      </c>
      <c r="G601">
        <f t="shared" si="19"/>
        <v>0.67500000000000004</v>
      </c>
    </row>
    <row r="602" spans="1:7" hidden="1" x14ac:dyDescent="0.35">
      <c r="A602" t="s">
        <v>29</v>
      </c>
      <c r="B602">
        <v>205</v>
      </c>
      <c r="C602" t="s">
        <v>245</v>
      </c>
      <c r="E602">
        <v>2.7</v>
      </c>
      <c r="F602" t="s">
        <v>278</v>
      </c>
      <c r="G602">
        <f t="shared" si="19"/>
        <v>0.27</v>
      </c>
    </row>
    <row r="603" spans="1:7" hidden="1" x14ac:dyDescent="0.35">
      <c r="A603" t="s">
        <v>29</v>
      </c>
      <c r="B603">
        <v>271</v>
      </c>
      <c r="C603" t="s">
        <v>245</v>
      </c>
      <c r="E603">
        <v>3.27</v>
      </c>
      <c r="F603" t="s">
        <v>278</v>
      </c>
      <c r="G603">
        <f t="shared" si="19"/>
        <v>0.32700000000000001</v>
      </c>
    </row>
    <row r="604" spans="1:7" hidden="1" x14ac:dyDescent="0.35">
      <c r="A604" t="s">
        <v>29</v>
      </c>
      <c r="B604">
        <v>272</v>
      </c>
      <c r="C604" t="s">
        <v>245</v>
      </c>
      <c r="E604">
        <v>3.19</v>
      </c>
      <c r="F604" t="s">
        <v>278</v>
      </c>
      <c r="G604">
        <f t="shared" si="19"/>
        <v>0.31900000000000001</v>
      </c>
    </row>
    <row r="605" spans="1:7" hidden="1" x14ac:dyDescent="0.35">
      <c r="A605" t="s">
        <v>29</v>
      </c>
      <c r="B605">
        <v>279</v>
      </c>
      <c r="C605" t="s">
        <v>245</v>
      </c>
      <c r="E605">
        <v>3.24</v>
      </c>
      <c r="F605" t="s">
        <v>278</v>
      </c>
      <c r="G605">
        <f t="shared" si="19"/>
        <v>0.32400000000000001</v>
      </c>
    </row>
    <row r="606" spans="1:7" hidden="1" x14ac:dyDescent="0.35">
      <c r="A606" t="s">
        <v>29</v>
      </c>
      <c r="B606">
        <v>416</v>
      </c>
      <c r="C606" t="s">
        <v>245</v>
      </c>
      <c r="E606">
        <v>2.61</v>
      </c>
      <c r="F606" t="s">
        <v>278</v>
      </c>
      <c r="G606">
        <f t="shared" si="19"/>
        <v>0.26100000000000001</v>
      </c>
    </row>
    <row r="607" spans="1:7" hidden="1" x14ac:dyDescent="0.35">
      <c r="A607" t="s">
        <v>29</v>
      </c>
      <c r="B607">
        <v>474</v>
      </c>
      <c r="C607" t="s">
        <v>245</v>
      </c>
      <c r="E607">
        <v>3.64</v>
      </c>
      <c r="F607" t="s">
        <v>278</v>
      </c>
      <c r="G607">
        <f t="shared" si="19"/>
        <v>0.36399999999999999</v>
      </c>
    </row>
    <row r="608" spans="1:7" hidden="1" x14ac:dyDescent="0.35">
      <c r="A608" t="s">
        <v>30</v>
      </c>
      <c r="B608">
        <v>163</v>
      </c>
      <c r="C608" t="s">
        <v>248</v>
      </c>
      <c r="E608">
        <v>7.79</v>
      </c>
      <c r="F608" t="s">
        <v>278</v>
      </c>
      <c r="G608">
        <f t="shared" si="19"/>
        <v>0.77900000000000003</v>
      </c>
    </row>
    <row r="609" spans="1:7" hidden="1" x14ac:dyDescent="0.35">
      <c r="A609" t="s">
        <v>30</v>
      </c>
      <c r="B609">
        <v>245</v>
      </c>
      <c r="C609" t="s">
        <v>248</v>
      </c>
      <c r="E609">
        <v>8.15</v>
      </c>
      <c r="F609" t="s">
        <v>278</v>
      </c>
      <c r="G609">
        <f t="shared" si="19"/>
        <v>0.81500000000000006</v>
      </c>
    </row>
    <row r="610" spans="1:7" hidden="1" x14ac:dyDescent="0.35">
      <c r="A610" t="s">
        <v>30</v>
      </c>
      <c r="B610">
        <v>270</v>
      </c>
      <c r="C610" t="s">
        <v>248</v>
      </c>
      <c r="E610">
        <v>8.57</v>
      </c>
      <c r="F610" t="s">
        <v>278</v>
      </c>
      <c r="G610">
        <f t="shared" si="19"/>
        <v>0.85699999999999998</v>
      </c>
    </row>
    <row r="611" spans="1:7" hidden="1" x14ac:dyDescent="0.35">
      <c r="A611" t="s">
        <v>30</v>
      </c>
      <c r="B611">
        <v>373</v>
      </c>
      <c r="C611" t="s">
        <v>248</v>
      </c>
      <c r="E611">
        <v>9.1999999999999993</v>
      </c>
      <c r="F611" t="s">
        <v>278</v>
      </c>
      <c r="G611">
        <f t="shared" si="19"/>
        <v>0.91999999999999993</v>
      </c>
    </row>
    <row r="612" spans="1:7" hidden="1" x14ac:dyDescent="0.35">
      <c r="A612" t="s">
        <v>30</v>
      </c>
      <c r="B612">
        <v>382</v>
      </c>
      <c r="C612" t="s">
        <v>248</v>
      </c>
      <c r="E612">
        <v>8.08</v>
      </c>
      <c r="F612" t="s">
        <v>278</v>
      </c>
      <c r="G612">
        <f t="shared" si="19"/>
        <v>0.80800000000000005</v>
      </c>
    </row>
    <row r="613" spans="1:7" hidden="1" x14ac:dyDescent="0.35">
      <c r="A613" t="s">
        <v>30</v>
      </c>
      <c r="B613">
        <v>417</v>
      </c>
      <c r="C613" t="s">
        <v>248</v>
      </c>
      <c r="E613">
        <v>8.56</v>
      </c>
      <c r="F613" t="s">
        <v>278</v>
      </c>
      <c r="G613">
        <f t="shared" si="19"/>
        <v>0.85600000000000009</v>
      </c>
    </row>
    <row r="614" spans="1:7" hidden="1" x14ac:dyDescent="0.35">
      <c r="A614" t="s">
        <v>30</v>
      </c>
      <c r="B614">
        <v>163</v>
      </c>
      <c r="C614" t="s">
        <v>247</v>
      </c>
      <c r="E614">
        <v>2.11</v>
      </c>
      <c r="F614" t="s">
        <v>278</v>
      </c>
      <c r="G614">
        <f t="shared" si="19"/>
        <v>0.21099999999999999</v>
      </c>
    </row>
    <row r="615" spans="1:7" hidden="1" x14ac:dyDescent="0.35">
      <c r="A615" t="s">
        <v>30</v>
      </c>
      <c r="B615">
        <v>245</v>
      </c>
      <c r="C615" t="s">
        <v>247</v>
      </c>
      <c r="E615">
        <v>1.51</v>
      </c>
      <c r="F615" t="s">
        <v>278</v>
      </c>
      <c r="G615">
        <f t="shared" si="19"/>
        <v>0.151</v>
      </c>
    </row>
    <row r="616" spans="1:7" hidden="1" x14ac:dyDescent="0.35">
      <c r="A616" t="s">
        <v>30</v>
      </c>
      <c r="B616">
        <v>270</v>
      </c>
      <c r="C616" t="s">
        <v>247</v>
      </c>
      <c r="E616">
        <v>1.6</v>
      </c>
      <c r="F616" t="s">
        <v>278</v>
      </c>
      <c r="G616">
        <f t="shared" si="19"/>
        <v>0.16</v>
      </c>
    </row>
    <row r="617" spans="1:7" hidden="1" x14ac:dyDescent="0.35">
      <c r="A617" t="s">
        <v>30</v>
      </c>
      <c r="B617">
        <v>373</v>
      </c>
      <c r="C617" t="s">
        <v>247</v>
      </c>
      <c r="E617">
        <v>1.42</v>
      </c>
      <c r="F617" t="s">
        <v>278</v>
      </c>
      <c r="G617">
        <f t="shared" si="19"/>
        <v>0.14199999999999999</v>
      </c>
    </row>
    <row r="618" spans="1:7" hidden="1" x14ac:dyDescent="0.35">
      <c r="A618" t="s">
        <v>30</v>
      </c>
      <c r="B618">
        <v>382</v>
      </c>
      <c r="C618" t="s">
        <v>247</v>
      </c>
      <c r="E618">
        <v>1.43</v>
      </c>
      <c r="F618" t="s">
        <v>278</v>
      </c>
      <c r="G618">
        <f t="shared" si="19"/>
        <v>0.14299999999999999</v>
      </c>
    </row>
    <row r="619" spans="1:7" hidden="1" x14ac:dyDescent="0.35">
      <c r="A619" t="s">
        <v>30</v>
      </c>
      <c r="B619">
        <v>417</v>
      </c>
      <c r="C619" t="s">
        <v>247</v>
      </c>
      <c r="E619">
        <v>1.55</v>
      </c>
      <c r="F619" t="s">
        <v>278</v>
      </c>
      <c r="G619">
        <f t="shared" si="19"/>
        <v>0.155</v>
      </c>
    </row>
    <row r="620" spans="1:7" hidden="1" x14ac:dyDescent="0.35">
      <c r="A620" t="s">
        <v>30</v>
      </c>
      <c r="B620">
        <v>163</v>
      </c>
      <c r="C620" t="s">
        <v>249</v>
      </c>
      <c r="E620">
        <v>13.71</v>
      </c>
      <c r="F620" t="s">
        <v>278</v>
      </c>
      <c r="G620">
        <f t="shared" si="19"/>
        <v>1.371</v>
      </c>
    </row>
    <row r="621" spans="1:7" hidden="1" x14ac:dyDescent="0.35">
      <c r="A621" t="s">
        <v>30</v>
      </c>
      <c r="B621">
        <v>245</v>
      </c>
      <c r="C621" t="s">
        <v>249</v>
      </c>
      <c r="E621">
        <v>13.86</v>
      </c>
      <c r="F621" t="s">
        <v>278</v>
      </c>
      <c r="G621">
        <f t="shared" si="19"/>
        <v>1.3859999999999999</v>
      </c>
    </row>
    <row r="622" spans="1:7" hidden="1" x14ac:dyDescent="0.35">
      <c r="A622" t="s">
        <v>30</v>
      </c>
      <c r="B622">
        <v>270</v>
      </c>
      <c r="C622" t="s">
        <v>249</v>
      </c>
      <c r="E622">
        <v>15.7</v>
      </c>
      <c r="F622" t="s">
        <v>278</v>
      </c>
      <c r="G622">
        <f t="shared" si="19"/>
        <v>1.5699999999999998</v>
      </c>
    </row>
    <row r="623" spans="1:7" hidden="1" x14ac:dyDescent="0.35">
      <c r="A623" t="s">
        <v>30</v>
      </c>
      <c r="B623">
        <v>373</v>
      </c>
      <c r="C623" t="s">
        <v>249</v>
      </c>
      <c r="E623">
        <v>16.11</v>
      </c>
      <c r="F623" t="s">
        <v>278</v>
      </c>
      <c r="G623">
        <f t="shared" si="19"/>
        <v>1.611</v>
      </c>
    </row>
    <row r="624" spans="1:7" hidden="1" x14ac:dyDescent="0.35">
      <c r="A624" t="s">
        <v>30</v>
      </c>
      <c r="B624">
        <v>382</v>
      </c>
      <c r="C624" t="s">
        <v>249</v>
      </c>
      <c r="E624">
        <v>13.19</v>
      </c>
      <c r="F624" t="s">
        <v>278</v>
      </c>
      <c r="G624">
        <f t="shared" si="19"/>
        <v>1.319</v>
      </c>
    </row>
    <row r="625" spans="1:7" hidden="1" x14ac:dyDescent="0.35">
      <c r="A625" t="s">
        <v>30</v>
      </c>
      <c r="B625">
        <v>417</v>
      </c>
      <c r="C625" t="s">
        <v>249</v>
      </c>
      <c r="E625">
        <v>14.31</v>
      </c>
      <c r="F625" t="s">
        <v>278</v>
      </c>
      <c r="G625">
        <f t="shared" si="19"/>
        <v>1.431</v>
      </c>
    </row>
    <row r="626" spans="1:7" hidden="1" x14ac:dyDescent="0.35">
      <c r="A626" t="s">
        <v>30</v>
      </c>
      <c r="B626">
        <v>373</v>
      </c>
      <c r="C626" t="s">
        <v>117</v>
      </c>
      <c r="D626" t="s">
        <v>257</v>
      </c>
      <c r="E626">
        <v>1.23</v>
      </c>
      <c r="F626" t="s">
        <v>278</v>
      </c>
    </row>
    <row r="627" spans="1:7" hidden="1" x14ac:dyDescent="0.35">
      <c r="A627" t="s">
        <v>30</v>
      </c>
      <c r="B627">
        <v>417</v>
      </c>
      <c r="C627" t="s">
        <v>117</v>
      </c>
      <c r="D627" t="s">
        <v>257</v>
      </c>
      <c r="E627">
        <v>1.1000000000000001</v>
      </c>
      <c r="F627" t="s">
        <v>278</v>
      </c>
    </row>
    <row r="628" spans="1:7" hidden="1" x14ac:dyDescent="0.35">
      <c r="A628" t="s">
        <v>30</v>
      </c>
      <c r="B628">
        <v>373</v>
      </c>
      <c r="C628" t="s">
        <v>117</v>
      </c>
      <c r="D628" t="s">
        <v>258</v>
      </c>
      <c r="E628">
        <v>1.98</v>
      </c>
      <c r="F628" t="s">
        <v>278</v>
      </c>
    </row>
    <row r="629" spans="1:7" hidden="1" x14ac:dyDescent="0.35">
      <c r="A629" t="s">
        <v>30</v>
      </c>
      <c r="B629">
        <v>417</v>
      </c>
      <c r="C629" t="s">
        <v>117</v>
      </c>
      <c r="D629" t="s">
        <v>258</v>
      </c>
      <c r="E629">
        <v>1.71</v>
      </c>
      <c r="F629" t="s">
        <v>278</v>
      </c>
    </row>
    <row r="630" spans="1:7" hidden="1" x14ac:dyDescent="0.35">
      <c r="A630" t="s">
        <v>30</v>
      </c>
      <c r="B630">
        <v>373</v>
      </c>
      <c r="C630" t="s">
        <v>117</v>
      </c>
      <c r="D630" t="s">
        <v>259</v>
      </c>
      <c r="E630">
        <v>1.85</v>
      </c>
      <c r="F630" t="s">
        <v>278</v>
      </c>
    </row>
    <row r="631" spans="1:7" hidden="1" x14ac:dyDescent="0.35">
      <c r="A631" t="s">
        <v>30</v>
      </c>
      <c r="B631">
        <v>417</v>
      </c>
      <c r="C631" t="s">
        <v>117</v>
      </c>
      <c r="D631" t="s">
        <v>259</v>
      </c>
      <c r="E631">
        <v>1.68</v>
      </c>
      <c r="F631" t="s">
        <v>278</v>
      </c>
    </row>
    <row r="632" spans="1:7" hidden="1" x14ac:dyDescent="0.35">
      <c r="A632" t="s">
        <v>30</v>
      </c>
      <c r="B632">
        <v>163</v>
      </c>
      <c r="C632" t="s">
        <v>112</v>
      </c>
      <c r="D632" t="s">
        <v>240</v>
      </c>
      <c r="E632">
        <v>26.37</v>
      </c>
      <c r="F632" t="s">
        <v>278</v>
      </c>
    </row>
    <row r="633" spans="1:7" hidden="1" x14ac:dyDescent="0.35">
      <c r="A633" t="s">
        <v>30</v>
      </c>
      <c r="B633">
        <v>163</v>
      </c>
      <c r="C633" t="s">
        <v>112</v>
      </c>
      <c r="D633" t="s">
        <v>241</v>
      </c>
      <c r="E633">
        <v>26.4</v>
      </c>
      <c r="F633" t="s">
        <v>278</v>
      </c>
      <c r="G633">
        <f>E633/10</f>
        <v>2.6399999999999997</v>
      </c>
    </row>
    <row r="634" spans="1:7" hidden="1" x14ac:dyDescent="0.35">
      <c r="A634" t="s">
        <v>30</v>
      </c>
      <c r="B634">
        <v>245</v>
      </c>
      <c r="C634" t="s">
        <v>112</v>
      </c>
      <c r="D634" t="s">
        <v>240</v>
      </c>
      <c r="E634">
        <v>24.35</v>
      </c>
      <c r="F634" t="s">
        <v>278</v>
      </c>
    </row>
    <row r="635" spans="1:7" hidden="1" x14ac:dyDescent="0.35">
      <c r="A635" t="s">
        <v>30</v>
      </c>
      <c r="B635">
        <v>245</v>
      </c>
      <c r="C635" t="s">
        <v>112</v>
      </c>
      <c r="D635" t="s">
        <v>241</v>
      </c>
      <c r="E635">
        <v>24.17</v>
      </c>
      <c r="F635" t="s">
        <v>278</v>
      </c>
      <c r="G635">
        <f>E635/10</f>
        <v>2.4170000000000003</v>
      </c>
    </row>
    <row r="636" spans="1:7" hidden="1" x14ac:dyDescent="0.35">
      <c r="A636" t="s">
        <v>30</v>
      </c>
      <c r="B636">
        <v>270</v>
      </c>
      <c r="C636" t="s">
        <v>112</v>
      </c>
      <c r="D636" t="s">
        <v>240</v>
      </c>
      <c r="E636">
        <v>24.92</v>
      </c>
      <c r="F636" t="s">
        <v>278</v>
      </c>
    </row>
    <row r="637" spans="1:7" hidden="1" x14ac:dyDescent="0.35">
      <c r="A637" t="s">
        <v>30</v>
      </c>
      <c r="B637">
        <v>270</v>
      </c>
      <c r="C637" t="s">
        <v>112</v>
      </c>
      <c r="D637" t="s">
        <v>241</v>
      </c>
      <c r="E637">
        <v>24.12</v>
      </c>
      <c r="F637" t="s">
        <v>278</v>
      </c>
      <c r="G637">
        <f>E637/10</f>
        <v>2.4119999999999999</v>
      </c>
    </row>
    <row r="638" spans="1:7" hidden="1" x14ac:dyDescent="0.35">
      <c r="A638" t="s">
        <v>30</v>
      </c>
      <c r="B638">
        <v>373</v>
      </c>
      <c r="C638" t="s">
        <v>112</v>
      </c>
      <c r="D638" t="s">
        <v>240</v>
      </c>
      <c r="E638">
        <v>24.6</v>
      </c>
      <c r="F638" t="s">
        <v>278</v>
      </c>
    </row>
    <row r="639" spans="1:7" hidden="1" x14ac:dyDescent="0.35">
      <c r="A639" t="s">
        <v>30</v>
      </c>
      <c r="B639">
        <v>373</v>
      </c>
      <c r="C639" t="s">
        <v>112</v>
      </c>
      <c r="D639" t="s">
        <v>241</v>
      </c>
      <c r="E639">
        <v>25.23</v>
      </c>
      <c r="F639" t="s">
        <v>278</v>
      </c>
      <c r="G639">
        <f>E639/10</f>
        <v>2.5230000000000001</v>
      </c>
    </row>
    <row r="640" spans="1:7" hidden="1" x14ac:dyDescent="0.35">
      <c r="A640" t="s">
        <v>30</v>
      </c>
      <c r="B640">
        <v>382</v>
      </c>
      <c r="C640" t="s">
        <v>112</v>
      </c>
      <c r="D640" t="s">
        <v>240</v>
      </c>
      <c r="E640">
        <v>25.28</v>
      </c>
      <c r="F640" t="s">
        <v>278</v>
      </c>
    </row>
    <row r="641" spans="1:7" hidden="1" x14ac:dyDescent="0.35">
      <c r="A641" t="s">
        <v>30</v>
      </c>
      <c r="B641">
        <v>382</v>
      </c>
      <c r="C641" t="s">
        <v>112</v>
      </c>
      <c r="D641" t="s">
        <v>241</v>
      </c>
      <c r="E641">
        <v>24.96</v>
      </c>
      <c r="F641" t="s">
        <v>278</v>
      </c>
      <c r="G641">
        <f>E641/10</f>
        <v>2.496</v>
      </c>
    </row>
    <row r="642" spans="1:7" hidden="1" x14ac:dyDescent="0.35">
      <c r="A642" t="s">
        <v>30</v>
      </c>
      <c r="B642">
        <v>417</v>
      </c>
      <c r="C642" t="s">
        <v>112</v>
      </c>
      <c r="D642" t="s">
        <v>240</v>
      </c>
      <c r="E642">
        <v>26.49</v>
      </c>
      <c r="F642" t="s">
        <v>278</v>
      </c>
    </row>
    <row r="643" spans="1:7" hidden="1" x14ac:dyDescent="0.35">
      <c r="A643" t="s">
        <v>30</v>
      </c>
      <c r="B643">
        <v>417</v>
      </c>
      <c r="C643" t="s">
        <v>112</v>
      </c>
      <c r="D643" t="s">
        <v>241</v>
      </c>
      <c r="E643">
        <v>27.09</v>
      </c>
      <c r="F643" t="s">
        <v>278</v>
      </c>
      <c r="G643">
        <f>E643/10</f>
        <v>2.7090000000000001</v>
      </c>
    </row>
    <row r="644" spans="1:7" hidden="1" x14ac:dyDescent="0.35">
      <c r="A644" t="s">
        <v>30</v>
      </c>
      <c r="B644">
        <v>163</v>
      </c>
      <c r="C644" t="s">
        <v>242</v>
      </c>
      <c r="D644" t="s">
        <v>240</v>
      </c>
      <c r="E644">
        <v>17.079999999999998</v>
      </c>
      <c r="F644" t="s">
        <v>278</v>
      </c>
    </row>
    <row r="645" spans="1:7" hidden="1" x14ac:dyDescent="0.35">
      <c r="A645" t="s">
        <v>30</v>
      </c>
      <c r="B645">
        <v>163</v>
      </c>
      <c r="C645" t="s">
        <v>242</v>
      </c>
      <c r="D645" t="s">
        <v>241</v>
      </c>
      <c r="E645">
        <v>17.010000000000002</v>
      </c>
      <c r="F645" t="s">
        <v>278</v>
      </c>
      <c r="G645">
        <f>E645/10</f>
        <v>1.7010000000000001</v>
      </c>
    </row>
    <row r="646" spans="1:7" hidden="1" x14ac:dyDescent="0.35">
      <c r="A646" t="s">
        <v>30</v>
      </c>
      <c r="B646">
        <v>245</v>
      </c>
      <c r="C646" t="s">
        <v>242</v>
      </c>
      <c r="D646" t="s">
        <v>240</v>
      </c>
      <c r="E646">
        <v>14.97</v>
      </c>
      <c r="F646" t="s">
        <v>278</v>
      </c>
    </row>
    <row r="647" spans="1:7" hidden="1" x14ac:dyDescent="0.35">
      <c r="A647" t="s">
        <v>30</v>
      </c>
      <c r="B647">
        <v>245</v>
      </c>
      <c r="C647" t="s">
        <v>242</v>
      </c>
      <c r="D647" t="s">
        <v>241</v>
      </c>
      <c r="E647">
        <v>15.05</v>
      </c>
      <c r="F647" t="s">
        <v>278</v>
      </c>
      <c r="G647">
        <f>E647/10</f>
        <v>1.5050000000000001</v>
      </c>
    </row>
    <row r="648" spans="1:7" hidden="1" x14ac:dyDescent="0.35">
      <c r="A648" t="s">
        <v>30</v>
      </c>
      <c r="B648">
        <v>270</v>
      </c>
      <c r="C648" t="s">
        <v>242</v>
      </c>
      <c r="D648" t="s">
        <v>240</v>
      </c>
      <c r="E648">
        <v>15.55</v>
      </c>
      <c r="F648" t="s">
        <v>278</v>
      </c>
    </row>
    <row r="649" spans="1:7" hidden="1" x14ac:dyDescent="0.35">
      <c r="A649" t="s">
        <v>30</v>
      </c>
      <c r="B649">
        <v>270</v>
      </c>
      <c r="C649" t="s">
        <v>242</v>
      </c>
      <c r="D649" t="s">
        <v>241</v>
      </c>
      <c r="E649">
        <v>15.55</v>
      </c>
      <c r="F649" t="s">
        <v>278</v>
      </c>
      <c r="G649">
        <f>E649/10</f>
        <v>1.5550000000000002</v>
      </c>
    </row>
    <row r="650" spans="1:7" hidden="1" x14ac:dyDescent="0.35">
      <c r="A650" t="s">
        <v>30</v>
      </c>
      <c r="B650">
        <v>373</v>
      </c>
      <c r="C650" t="s">
        <v>242</v>
      </c>
      <c r="D650" t="s">
        <v>240</v>
      </c>
      <c r="E650">
        <v>15.93</v>
      </c>
      <c r="F650" t="s">
        <v>278</v>
      </c>
    </row>
    <row r="651" spans="1:7" hidden="1" x14ac:dyDescent="0.35">
      <c r="A651" t="s">
        <v>30</v>
      </c>
      <c r="B651">
        <v>373</v>
      </c>
      <c r="C651" t="s">
        <v>242</v>
      </c>
      <c r="D651" t="s">
        <v>241</v>
      </c>
      <c r="E651">
        <v>15.93</v>
      </c>
      <c r="F651" t="s">
        <v>278</v>
      </c>
      <c r="G651">
        <f>E651/10</f>
        <v>1.593</v>
      </c>
    </row>
    <row r="652" spans="1:7" hidden="1" x14ac:dyDescent="0.35">
      <c r="A652" t="s">
        <v>30</v>
      </c>
      <c r="B652">
        <v>382</v>
      </c>
      <c r="C652" t="s">
        <v>242</v>
      </c>
      <c r="D652" t="s">
        <v>240</v>
      </c>
      <c r="E652">
        <v>15.21</v>
      </c>
      <c r="F652" t="s">
        <v>278</v>
      </c>
    </row>
    <row r="653" spans="1:7" hidden="1" x14ac:dyDescent="0.35">
      <c r="A653" t="s">
        <v>30</v>
      </c>
      <c r="B653">
        <v>382</v>
      </c>
      <c r="C653" t="s">
        <v>242</v>
      </c>
      <c r="D653" t="s">
        <v>241</v>
      </c>
      <c r="E653">
        <v>15.21</v>
      </c>
      <c r="F653" t="s">
        <v>278</v>
      </c>
      <c r="G653">
        <f>E653/10</f>
        <v>1.5210000000000001</v>
      </c>
    </row>
    <row r="654" spans="1:7" hidden="1" x14ac:dyDescent="0.35">
      <c r="A654" t="s">
        <v>30</v>
      </c>
      <c r="B654">
        <v>417</v>
      </c>
      <c r="C654" t="s">
        <v>242</v>
      </c>
      <c r="D654" t="s">
        <v>240</v>
      </c>
      <c r="E654">
        <v>16.97</v>
      </c>
      <c r="F654" t="s">
        <v>278</v>
      </c>
    </row>
    <row r="655" spans="1:7" hidden="1" x14ac:dyDescent="0.35">
      <c r="A655" t="s">
        <v>30</v>
      </c>
      <c r="B655">
        <v>417</v>
      </c>
      <c r="C655" t="s">
        <v>242</v>
      </c>
      <c r="D655" t="s">
        <v>241</v>
      </c>
      <c r="E655">
        <v>16.73</v>
      </c>
      <c r="F655" t="s">
        <v>278</v>
      </c>
      <c r="G655">
        <f>E655/10</f>
        <v>1.673</v>
      </c>
    </row>
    <row r="656" spans="1:7" hidden="1" x14ac:dyDescent="0.35">
      <c r="A656" t="s">
        <v>30</v>
      </c>
      <c r="B656">
        <v>163</v>
      </c>
      <c r="C656" t="s">
        <v>243</v>
      </c>
      <c r="D656" t="s">
        <v>240</v>
      </c>
      <c r="E656">
        <v>21.55</v>
      </c>
      <c r="F656" t="s">
        <v>278</v>
      </c>
    </row>
    <row r="657" spans="1:7" hidden="1" x14ac:dyDescent="0.35">
      <c r="A657" t="s">
        <v>30</v>
      </c>
      <c r="B657">
        <v>163</v>
      </c>
      <c r="C657" t="s">
        <v>243</v>
      </c>
      <c r="D657" t="s">
        <v>241</v>
      </c>
      <c r="E657">
        <v>20.8</v>
      </c>
      <c r="F657" t="s">
        <v>278</v>
      </c>
      <c r="G657">
        <f>E657/10</f>
        <v>2.08</v>
      </c>
    </row>
    <row r="658" spans="1:7" hidden="1" x14ac:dyDescent="0.35">
      <c r="A658" t="s">
        <v>30</v>
      </c>
      <c r="B658">
        <v>245</v>
      </c>
      <c r="C658" t="s">
        <v>243</v>
      </c>
      <c r="D658" t="s">
        <v>240</v>
      </c>
      <c r="E658">
        <v>20</v>
      </c>
      <c r="F658" t="s">
        <v>278</v>
      </c>
    </row>
    <row r="659" spans="1:7" hidden="1" x14ac:dyDescent="0.35">
      <c r="A659" t="s">
        <v>30</v>
      </c>
      <c r="B659">
        <v>245</v>
      </c>
      <c r="C659" t="s">
        <v>243</v>
      </c>
      <c r="D659" t="s">
        <v>241</v>
      </c>
      <c r="E659">
        <v>19.95</v>
      </c>
      <c r="F659" t="s">
        <v>278</v>
      </c>
      <c r="G659">
        <f>E659/10</f>
        <v>1.9949999999999999</v>
      </c>
    </row>
    <row r="660" spans="1:7" hidden="1" x14ac:dyDescent="0.35">
      <c r="A660" t="s">
        <v>30</v>
      </c>
      <c r="B660">
        <v>270</v>
      </c>
      <c r="C660" t="s">
        <v>243</v>
      </c>
      <c r="D660" t="s">
        <v>240</v>
      </c>
      <c r="E660">
        <v>19.36</v>
      </c>
      <c r="F660" t="s">
        <v>278</v>
      </c>
    </row>
    <row r="661" spans="1:7" hidden="1" x14ac:dyDescent="0.35">
      <c r="A661" t="s">
        <v>30</v>
      </c>
      <c r="B661">
        <v>270</v>
      </c>
      <c r="C661" t="s">
        <v>243</v>
      </c>
      <c r="D661" t="s">
        <v>241</v>
      </c>
      <c r="E661">
        <v>19.21</v>
      </c>
      <c r="F661" t="s">
        <v>278</v>
      </c>
      <c r="G661">
        <f>E661/10</f>
        <v>1.921</v>
      </c>
    </row>
    <row r="662" spans="1:7" hidden="1" x14ac:dyDescent="0.35">
      <c r="A662" t="s">
        <v>30</v>
      </c>
      <c r="B662">
        <v>373</v>
      </c>
      <c r="C662" t="s">
        <v>243</v>
      </c>
      <c r="D662" t="s">
        <v>240</v>
      </c>
      <c r="E662">
        <v>18.78</v>
      </c>
      <c r="F662" t="s">
        <v>278</v>
      </c>
    </row>
    <row r="663" spans="1:7" hidden="1" x14ac:dyDescent="0.35">
      <c r="A663" t="s">
        <v>30</v>
      </c>
      <c r="B663">
        <v>373</v>
      </c>
      <c r="C663" t="s">
        <v>243</v>
      </c>
      <c r="D663" t="s">
        <v>241</v>
      </c>
      <c r="E663">
        <v>18.579999999999998</v>
      </c>
      <c r="F663" t="s">
        <v>278</v>
      </c>
      <c r="G663">
        <f>E663/10</f>
        <v>1.8579999999999999</v>
      </c>
    </row>
    <row r="664" spans="1:7" hidden="1" x14ac:dyDescent="0.35">
      <c r="A664" t="s">
        <v>30</v>
      </c>
      <c r="B664">
        <v>382</v>
      </c>
      <c r="C664" t="s">
        <v>243</v>
      </c>
      <c r="D664" t="s">
        <v>240</v>
      </c>
      <c r="E664">
        <v>19.62</v>
      </c>
      <c r="F664" t="s">
        <v>278</v>
      </c>
    </row>
    <row r="665" spans="1:7" hidden="1" x14ac:dyDescent="0.35">
      <c r="A665" t="s">
        <v>30</v>
      </c>
      <c r="B665">
        <v>382</v>
      </c>
      <c r="C665" t="s">
        <v>243</v>
      </c>
      <c r="D665" t="s">
        <v>241</v>
      </c>
      <c r="E665">
        <v>19.61</v>
      </c>
      <c r="F665" t="s">
        <v>278</v>
      </c>
      <c r="G665">
        <f>E665/10</f>
        <v>1.9609999999999999</v>
      </c>
    </row>
    <row r="666" spans="1:7" hidden="1" x14ac:dyDescent="0.35">
      <c r="A666" t="s">
        <v>30</v>
      </c>
      <c r="B666">
        <v>417</v>
      </c>
      <c r="C666" t="s">
        <v>243</v>
      </c>
      <c r="D666" t="s">
        <v>240</v>
      </c>
      <c r="E666">
        <v>20.66</v>
      </c>
      <c r="F666" t="s">
        <v>278</v>
      </c>
    </row>
    <row r="667" spans="1:7" hidden="1" x14ac:dyDescent="0.35">
      <c r="A667" t="s">
        <v>30</v>
      </c>
      <c r="B667">
        <v>417</v>
      </c>
      <c r="C667" t="s">
        <v>243</v>
      </c>
      <c r="D667" t="s">
        <v>241</v>
      </c>
      <c r="E667">
        <v>20.95</v>
      </c>
      <c r="F667" t="s">
        <v>278</v>
      </c>
      <c r="G667">
        <f>E667/10</f>
        <v>2.0949999999999998</v>
      </c>
    </row>
    <row r="668" spans="1:7" hidden="1" x14ac:dyDescent="0.35">
      <c r="A668" t="s">
        <v>30</v>
      </c>
      <c r="B668">
        <v>163</v>
      </c>
      <c r="C668" t="s">
        <v>244</v>
      </c>
      <c r="D668" t="s">
        <v>240</v>
      </c>
      <c r="E668">
        <v>17.97</v>
      </c>
      <c r="F668" t="s">
        <v>278</v>
      </c>
    </row>
    <row r="669" spans="1:7" hidden="1" x14ac:dyDescent="0.35">
      <c r="A669" t="s">
        <v>30</v>
      </c>
      <c r="B669">
        <v>163</v>
      </c>
      <c r="C669" t="s">
        <v>244</v>
      </c>
      <c r="D669" t="s">
        <v>241</v>
      </c>
      <c r="E669">
        <v>17.79</v>
      </c>
      <c r="F669" t="s">
        <v>278</v>
      </c>
      <c r="G669">
        <f>E669/10</f>
        <v>1.7789999999999999</v>
      </c>
    </row>
    <row r="670" spans="1:7" hidden="1" x14ac:dyDescent="0.35">
      <c r="A670" t="s">
        <v>30</v>
      </c>
      <c r="B670">
        <v>245</v>
      </c>
      <c r="C670" t="s">
        <v>244</v>
      </c>
      <c r="D670" t="s">
        <v>240</v>
      </c>
      <c r="E670">
        <v>16.559999999999999</v>
      </c>
      <c r="F670" t="s">
        <v>278</v>
      </c>
    </row>
    <row r="671" spans="1:7" hidden="1" x14ac:dyDescent="0.35">
      <c r="A671" t="s">
        <v>30</v>
      </c>
      <c r="B671">
        <v>245</v>
      </c>
      <c r="C671" t="s">
        <v>244</v>
      </c>
      <c r="D671" t="s">
        <v>241</v>
      </c>
      <c r="E671" t="s">
        <v>251</v>
      </c>
      <c r="F671" t="s">
        <v>278</v>
      </c>
      <c r="G671" t="e">
        <f>E671/10</f>
        <v>#VALUE!</v>
      </c>
    </row>
    <row r="672" spans="1:7" hidden="1" x14ac:dyDescent="0.35">
      <c r="A672" t="s">
        <v>30</v>
      </c>
      <c r="B672">
        <v>270</v>
      </c>
      <c r="C672" t="s">
        <v>244</v>
      </c>
      <c r="D672" t="s">
        <v>240</v>
      </c>
      <c r="E672" t="s">
        <v>251</v>
      </c>
      <c r="F672" t="s">
        <v>278</v>
      </c>
    </row>
    <row r="673" spans="1:7" hidden="1" x14ac:dyDescent="0.35">
      <c r="A673" t="s">
        <v>30</v>
      </c>
      <c r="B673">
        <v>270</v>
      </c>
      <c r="C673" t="s">
        <v>244</v>
      </c>
      <c r="D673" t="s">
        <v>241</v>
      </c>
      <c r="E673">
        <v>17.09</v>
      </c>
      <c r="F673" t="s">
        <v>278</v>
      </c>
      <c r="G673">
        <f>E673/10</f>
        <v>1.7090000000000001</v>
      </c>
    </row>
    <row r="674" spans="1:7" hidden="1" x14ac:dyDescent="0.35">
      <c r="A674" t="s">
        <v>30</v>
      </c>
      <c r="B674">
        <v>373</v>
      </c>
      <c r="C674" t="s">
        <v>244</v>
      </c>
      <c r="D674" t="s">
        <v>240</v>
      </c>
      <c r="E674">
        <v>17.260000000000002</v>
      </c>
      <c r="F674" t="s">
        <v>278</v>
      </c>
    </row>
    <row r="675" spans="1:7" hidden="1" x14ac:dyDescent="0.35">
      <c r="A675" t="s">
        <v>30</v>
      </c>
      <c r="B675">
        <v>373</v>
      </c>
      <c r="C675" t="s">
        <v>244</v>
      </c>
      <c r="D675" t="s">
        <v>241</v>
      </c>
      <c r="E675">
        <v>17.12</v>
      </c>
      <c r="F675" t="s">
        <v>278</v>
      </c>
      <c r="G675">
        <f>E675/10</f>
        <v>1.7120000000000002</v>
      </c>
    </row>
    <row r="676" spans="1:7" hidden="1" x14ac:dyDescent="0.35">
      <c r="A676" t="s">
        <v>30</v>
      </c>
      <c r="B676">
        <v>382</v>
      </c>
      <c r="C676" t="s">
        <v>244</v>
      </c>
      <c r="D676" t="s">
        <v>240</v>
      </c>
      <c r="E676">
        <v>16.920000000000002</v>
      </c>
      <c r="F676" t="s">
        <v>278</v>
      </c>
    </row>
    <row r="677" spans="1:7" hidden="1" x14ac:dyDescent="0.35">
      <c r="A677" t="s">
        <v>30</v>
      </c>
      <c r="B677">
        <v>382</v>
      </c>
      <c r="C677" t="s">
        <v>244</v>
      </c>
      <c r="D677" t="s">
        <v>241</v>
      </c>
      <c r="E677">
        <v>17.32</v>
      </c>
      <c r="F677" t="s">
        <v>278</v>
      </c>
      <c r="G677">
        <f>E677/10</f>
        <v>1.732</v>
      </c>
    </row>
    <row r="678" spans="1:7" hidden="1" x14ac:dyDescent="0.35">
      <c r="A678" t="s">
        <v>30</v>
      </c>
      <c r="B678">
        <v>417</v>
      </c>
      <c r="C678" t="s">
        <v>244</v>
      </c>
      <c r="D678" t="s">
        <v>240</v>
      </c>
      <c r="E678">
        <v>18.5</v>
      </c>
      <c r="F678" t="s">
        <v>278</v>
      </c>
    </row>
    <row r="679" spans="1:7" hidden="1" x14ac:dyDescent="0.35">
      <c r="A679" t="s">
        <v>30</v>
      </c>
      <c r="B679">
        <v>417</v>
      </c>
      <c r="C679" t="s">
        <v>244</v>
      </c>
      <c r="D679" t="s">
        <v>241</v>
      </c>
      <c r="E679">
        <v>18.600000000000001</v>
      </c>
      <c r="F679" t="s">
        <v>278</v>
      </c>
      <c r="G679">
        <f t="shared" ref="G679:G691" si="20">E679/10</f>
        <v>1.86</v>
      </c>
    </row>
    <row r="680" spans="1:7" hidden="1" x14ac:dyDescent="0.35">
      <c r="A680" t="s">
        <v>30</v>
      </c>
      <c r="B680">
        <v>163</v>
      </c>
      <c r="C680" t="s">
        <v>246</v>
      </c>
      <c r="E680">
        <v>6.28</v>
      </c>
      <c r="F680" t="s">
        <v>278</v>
      </c>
      <c r="G680">
        <f t="shared" si="20"/>
        <v>0.628</v>
      </c>
    </row>
    <row r="681" spans="1:7" hidden="1" x14ac:dyDescent="0.35">
      <c r="A681" t="s">
        <v>30</v>
      </c>
      <c r="B681">
        <v>245</v>
      </c>
      <c r="C681" t="s">
        <v>246</v>
      </c>
      <c r="E681">
        <v>6.61</v>
      </c>
      <c r="F681" t="s">
        <v>278</v>
      </c>
      <c r="G681">
        <f t="shared" si="20"/>
        <v>0.66100000000000003</v>
      </c>
    </row>
    <row r="682" spans="1:7" hidden="1" x14ac:dyDescent="0.35">
      <c r="A682" t="s">
        <v>30</v>
      </c>
      <c r="B682">
        <v>270</v>
      </c>
      <c r="C682" t="s">
        <v>246</v>
      </c>
      <c r="E682">
        <v>6.45</v>
      </c>
      <c r="F682" t="s">
        <v>278</v>
      </c>
      <c r="G682">
        <f t="shared" si="20"/>
        <v>0.64500000000000002</v>
      </c>
    </row>
    <row r="683" spans="1:7" hidden="1" x14ac:dyDescent="0.35">
      <c r="A683" t="s">
        <v>30</v>
      </c>
      <c r="B683">
        <v>373</v>
      </c>
      <c r="C683" t="s">
        <v>246</v>
      </c>
      <c r="E683">
        <v>6.69</v>
      </c>
      <c r="F683" t="s">
        <v>278</v>
      </c>
      <c r="G683">
        <f t="shared" si="20"/>
        <v>0.66900000000000004</v>
      </c>
    </row>
    <row r="684" spans="1:7" hidden="1" x14ac:dyDescent="0.35">
      <c r="A684" t="s">
        <v>30</v>
      </c>
      <c r="B684">
        <v>382</v>
      </c>
      <c r="C684" t="s">
        <v>246</v>
      </c>
      <c r="E684">
        <v>5.21</v>
      </c>
      <c r="F684" t="s">
        <v>278</v>
      </c>
      <c r="G684">
        <f t="shared" si="20"/>
        <v>0.52100000000000002</v>
      </c>
    </row>
    <row r="685" spans="1:7" hidden="1" x14ac:dyDescent="0.35">
      <c r="A685" t="s">
        <v>30</v>
      </c>
      <c r="B685">
        <v>417</v>
      </c>
      <c r="C685" t="s">
        <v>246</v>
      </c>
      <c r="E685">
        <v>5.92</v>
      </c>
      <c r="F685" t="s">
        <v>278</v>
      </c>
      <c r="G685">
        <f t="shared" si="20"/>
        <v>0.59199999999999997</v>
      </c>
    </row>
    <row r="686" spans="1:7" hidden="1" x14ac:dyDescent="0.35">
      <c r="A686" t="s">
        <v>30</v>
      </c>
      <c r="B686">
        <v>163</v>
      </c>
      <c r="C686" t="s">
        <v>245</v>
      </c>
      <c r="E686">
        <v>3.51</v>
      </c>
      <c r="F686" t="s">
        <v>278</v>
      </c>
      <c r="G686">
        <f t="shared" si="20"/>
        <v>0.35099999999999998</v>
      </c>
    </row>
    <row r="687" spans="1:7" hidden="1" x14ac:dyDescent="0.35">
      <c r="A687" t="s">
        <v>30</v>
      </c>
      <c r="B687">
        <v>245</v>
      </c>
      <c r="C687" t="s">
        <v>245</v>
      </c>
      <c r="E687">
        <v>2.97</v>
      </c>
      <c r="F687" t="s">
        <v>278</v>
      </c>
      <c r="G687">
        <f t="shared" si="20"/>
        <v>0.29700000000000004</v>
      </c>
    </row>
    <row r="688" spans="1:7" hidden="1" x14ac:dyDescent="0.35">
      <c r="A688" t="s">
        <v>30</v>
      </c>
      <c r="B688">
        <v>270</v>
      </c>
      <c r="C688" t="s">
        <v>245</v>
      </c>
      <c r="E688">
        <v>3.27</v>
      </c>
      <c r="F688" t="s">
        <v>278</v>
      </c>
      <c r="G688">
        <f t="shared" si="20"/>
        <v>0.32700000000000001</v>
      </c>
    </row>
    <row r="689" spans="1:7" hidden="1" x14ac:dyDescent="0.35">
      <c r="A689" t="s">
        <v>30</v>
      </c>
      <c r="B689">
        <v>373</v>
      </c>
      <c r="C689" t="s">
        <v>245</v>
      </c>
      <c r="E689">
        <v>3.29</v>
      </c>
      <c r="F689" t="s">
        <v>278</v>
      </c>
      <c r="G689">
        <f t="shared" si="20"/>
        <v>0.32900000000000001</v>
      </c>
    </row>
    <row r="690" spans="1:7" hidden="1" x14ac:dyDescent="0.35">
      <c r="A690" t="s">
        <v>30</v>
      </c>
      <c r="B690">
        <v>382</v>
      </c>
      <c r="C690" t="s">
        <v>245</v>
      </c>
      <c r="E690">
        <v>1.88</v>
      </c>
      <c r="F690" t="s">
        <v>278</v>
      </c>
      <c r="G690">
        <f t="shared" si="20"/>
        <v>0.188</v>
      </c>
    </row>
    <row r="691" spans="1:7" hidden="1" x14ac:dyDescent="0.35">
      <c r="A691" t="s">
        <v>30</v>
      </c>
      <c r="B691">
        <v>417</v>
      </c>
      <c r="C691" t="s">
        <v>245</v>
      </c>
      <c r="E691">
        <v>2.75</v>
      </c>
      <c r="F691" t="s">
        <v>278</v>
      </c>
      <c r="G691">
        <f t="shared" si="20"/>
        <v>0.27500000000000002</v>
      </c>
    </row>
    <row r="692" spans="1:7" hidden="1" x14ac:dyDescent="0.35">
      <c r="A692" t="s">
        <v>151</v>
      </c>
      <c r="B692">
        <v>173</v>
      </c>
      <c r="C692" t="s">
        <v>274</v>
      </c>
      <c r="E692" s="3">
        <v>6.2E-2</v>
      </c>
      <c r="F692" t="s">
        <v>281</v>
      </c>
    </row>
    <row r="693" spans="1:7" hidden="1" x14ac:dyDescent="0.35">
      <c r="A693" t="s">
        <v>151</v>
      </c>
      <c r="C693" t="s">
        <v>276</v>
      </c>
      <c r="E693" s="23">
        <v>1224.83</v>
      </c>
      <c r="F693" t="s">
        <v>279</v>
      </c>
    </row>
    <row r="694" spans="1:7" hidden="1" x14ac:dyDescent="0.35">
      <c r="A694" t="s">
        <v>151</v>
      </c>
      <c r="C694" t="s">
        <v>277</v>
      </c>
      <c r="E694" s="23">
        <v>1627.1</v>
      </c>
      <c r="F694" t="s">
        <v>279</v>
      </c>
    </row>
    <row r="695" spans="1:7" hidden="1" x14ac:dyDescent="0.35">
      <c r="A695" t="s">
        <v>151</v>
      </c>
      <c r="B695">
        <v>173</v>
      </c>
      <c r="C695" t="s">
        <v>116</v>
      </c>
      <c r="E695" s="3">
        <v>0.21199999999999999</v>
      </c>
      <c r="F695" t="s">
        <v>281</v>
      </c>
    </row>
    <row r="696" spans="1:7" hidden="1" x14ac:dyDescent="0.35">
      <c r="A696" t="s">
        <v>151</v>
      </c>
      <c r="B696">
        <v>173</v>
      </c>
      <c r="C696" t="s">
        <v>273</v>
      </c>
      <c r="E696" s="3">
        <v>7.9000000000000001E-2</v>
      </c>
      <c r="F696" t="s">
        <v>281</v>
      </c>
    </row>
    <row r="697" spans="1:7" hidden="1" x14ac:dyDescent="0.35">
      <c r="A697" t="s">
        <v>12</v>
      </c>
      <c r="B697">
        <v>65</v>
      </c>
      <c r="C697" t="s">
        <v>248</v>
      </c>
      <c r="E697">
        <v>13.98</v>
      </c>
      <c r="F697" t="s">
        <v>278</v>
      </c>
      <c r="G697">
        <f t="shared" ref="G697:G708" si="21">E697/10</f>
        <v>1.3980000000000001</v>
      </c>
    </row>
    <row r="698" spans="1:7" hidden="1" x14ac:dyDescent="0.35">
      <c r="A698" t="s">
        <v>12</v>
      </c>
      <c r="B698">
        <v>164</v>
      </c>
      <c r="C698" t="s">
        <v>248</v>
      </c>
      <c r="E698">
        <v>13.66</v>
      </c>
      <c r="F698" t="s">
        <v>278</v>
      </c>
      <c r="G698">
        <f t="shared" si="21"/>
        <v>1.3660000000000001</v>
      </c>
    </row>
    <row r="699" spans="1:7" hidden="1" x14ac:dyDescent="0.35">
      <c r="A699" t="s">
        <v>12</v>
      </c>
      <c r="B699">
        <v>175</v>
      </c>
      <c r="C699" t="s">
        <v>248</v>
      </c>
      <c r="E699">
        <v>12.81</v>
      </c>
      <c r="F699" t="s">
        <v>278</v>
      </c>
      <c r="G699">
        <f t="shared" si="21"/>
        <v>1.2810000000000001</v>
      </c>
    </row>
    <row r="700" spans="1:7" hidden="1" x14ac:dyDescent="0.35">
      <c r="A700" t="s">
        <v>12</v>
      </c>
      <c r="B700">
        <v>176</v>
      </c>
      <c r="C700" t="s">
        <v>248</v>
      </c>
      <c r="E700">
        <v>12.21</v>
      </c>
      <c r="F700" t="s">
        <v>278</v>
      </c>
      <c r="G700">
        <f t="shared" si="21"/>
        <v>1.2210000000000001</v>
      </c>
    </row>
    <row r="701" spans="1:7" hidden="1" x14ac:dyDescent="0.35">
      <c r="A701" t="s">
        <v>12</v>
      </c>
      <c r="B701">
        <v>65</v>
      </c>
      <c r="C701" t="s">
        <v>247</v>
      </c>
      <c r="E701">
        <v>14.44</v>
      </c>
      <c r="F701" t="s">
        <v>278</v>
      </c>
      <c r="G701">
        <f t="shared" si="21"/>
        <v>1.444</v>
      </c>
    </row>
    <row r="702" spans="1:7" hidden="1" x14ac:dyDescent="0.35">
      <c r="A702" t="s">
        <v>12</v>
      </c>
      <c r="B702">
        <v>164</v>
      </c>
      <c r="C702" t="s">
        <v>247</v>
      </c>
      <c r="E702">
        <v>4.2699999999999996</v>
      </c>
      <c r="F702" t="s">
        <v>278</v>
      </c>
      <c r="G702">
        <f t="shared" si="21"/>
        <v>0.42699999999999994</v>
      </c>
    </row>
    <row r="703" spans="1:7" hidden="1" x14ac:dyDescent="0.35">
      <c r="A703" t="s">
        <v>12</v>
      </c>
      <c r="B703">
        <v>175</v>
      </c>
      <c r="C703" t="s">
        <v>247</v>
      </c>
      <c r="E703">
        <v>3.12</v>
      </c>
      <c r="F703" t="s">
        <v>278</v>
      </c>
      <c r="G703">
        <f t="shared" si="21"/>
        <v>0.312</v>
      </c>
    </row>
    <row r="704" spans="1:7" hidden="1" x14ac:dyDescent="0.35">
      <c r="A704" t="s">
        <v>12</v>
      </c>
      <c r="B704">
        <v>176</v>
      </c>
      <c r="C704" t="s">
        <v>247</v>
      </c>
      <c r="E704">
        <v>2.92</v>
      </c>
      <c r="F704" t="s">
        <v>278</v>
      </c>
      <c r="G704">
        <f t="shared" si="21"/>
        <v>0.29199999999999998</v>
      </c>
    </row>
    <row r="705" spans="1:7" hidden="1" x14ac:dyDescent="0.35">
      <c r="A705" t="s">
        <v>12</v>
      </c>
      <c r="B705">
        <v>65</v>
      </c>
      <c r="C705" t="s">
        <v>249</v>
      </c>
      <c r="E705">
        <v>25.54</v>
      </c>
      <c r="F705" t="s">
        <v>278</v>
      </c>
      <c r="G705">
        <f t="shared" si="21"/>
        <v>2.5539999999999998</v>
      </c>
    </row>
    <row r="706" spans="1:7" hidden="1" x14ac:dyDescent="0.35">
      <c r="A706" t="s">
        <v>12</v>
      </c>
      <c r="B706">
        <v>164</v>
      </c>
      <c r="C706" t="s">
        <v>249</v>
      </c>
      <c r="E706">
        <v>22.88</v>
      </c>
      <c r="F706" t="s">
        <v>278</v>
      </c>
      <c r="G706">
        <f t="shared" si="21"/>
        <v>2.2879999999999998</v>
      </c>
    </row>
    <row r="707" spans="1:7" hidden="1" x14ac:dyDescent="0.35">
      <c r="A707" t="s">
        <v>12</v>
      </c>
      <c r="B707">
        <v>175</v>
      </c>
      <c r="C707" t="s">
        <v>249</v>
      </c>
      <c r="E707">
        <v>23.52</v>
      </c>
      <c r="F707" t="s">
        <v>278</v>
      </c>
      <c r="G707">
        <f t="shared" si="21"/>
        <v>2.3519999999999999</v>
      </c>
    </row>
    <row r="708" spans="1:7" hidden="1" x14ac:dyDescent="0.35">
      <c r="A708" t="s">
        <v>12</v>
      </c>
      <c r="B708">
        <v>176</v>
      </c>
      <c r="C708" t="s">
        <v>249</v>
      </c>
      <c r="E708">
        <v>20.45</v>
      </c>
      <c r="F708" t="s">
        <v>278</v>
      </c>
      <c r="G708">
        <f t="shared" si="21"/>
        <v>2.0449999999999999</v>
      </c>
    </row>
    <row r="709" spans="1:7" hidden="1" x14ac:dyDescent="0.35">
      <c r="A709" t="s">
        <v>12</v>
      </c>
      <c r="B709">
        <v>173</v>
      </c>
      <c r="C709" t="s">
        <v>117</v>
      </c>
      <c r="D709" t="s">
        <v>257</v>
      </c>
      <c r="E709">
        <v>1.74</v>
      </c>
      <c r="F709" t="s">
        <v>278</v>
      </c>
    </row>
    <row r="710" spans="1:7" hidden="1" x14ac:dyDescent="0.35">
      <c r="A710" t="s">
        <v>12</v>
      </c>
      <c r="B710">
        <v>465</v>
      </c>
      <c r="C710" t="s">
        <v>117</v>
      </c>
      <c r="D710" t="s">
        <v>257</v>
      </c>
      <c r="E710">
        <v>1.59</v>
      </c>
      <c r="F710" t="s">
        <v>278</v>
      </c>
    </row>
    <row r="711" spans="1:7" hidden="1" x14ac:dyDescent="0.35">
      <c r="A711" t="s">
        <v>12</v>
      </c>
      <c r="B711">
        <v>173</v>
      </c>
      <c r="C711" t="s">
        <v>117</v>
      </c>
      <c r="D711" t="s">
        <v>258</v>
      </c>
      <c r="E711">
        <v>2.59</v>
      </c>
      <c r="F711" t="s">
        <v>278</v>
      </c>
    </row>
    <row r="712" spans="1:7" hidden="1" x14ac:dyDescent="0.35">
      <c r="A712" t="s">
        <v>12</v>
      </c>
      <c r="B712">
        <v>465</v>
      </c>
      <c r="C712" t="s">
        <v>117</v>
      </c>
      <c r="D712" t="s">
        <v>258</v>
      </c>
      <c r="E712">
        <v>3.1</v>
      </c>
      <c r="F712" t="s">
        <v>278</v>
      </c>
    </row>
    <row r="713" spans="1:7" hidden="1" x14ac:dyDescent="0.35">
      <c r="A713" t="s">
        <v>12</v>
      </c>
      <c r="B713">
        <v>173</v>
      </c>
      <c r="C713" t="s">
        <v>117</v>
      </c>
      <c r="D713" t="s">
        <v>259</v>
      </c>
      <c r="E713">
        <v>2.62</v>
      </c>
      <c r="F713" t="s">
        <v>278</v>
      </c>
    </row>
    <row r="714" spans="1:7" hidden="1" x14ac:dyDescent="0.35">
      <c r="A714" t="s">
        <v>12</v>
      </c>
      <c r="B714">
        <v>465</v>
      </c>
      <c r="C714" t="s">
        <v>117</v>
      </c>
      <c r="D714" t="s">
        <v>259</v>
      </c>
      <c r="E714">
        <v>2.97</v>
      </c>
      <c r="F714" t="s">
        <v>278</v>
      </c>
    </row>
    <row r="715" spans="1:7" hidden="1" x14ac:dyDescent="0.35">
      <c r="A715" t="s">
        <v>12</v>
      </c>
      <c r="B715">
        <v>65</v>
      </c>
      <c r="C715" t="s">
        <v>112</v>
      </c>
      <c r="D715" t="s">
        <v>240</v>
      </c>
      <c r="E715">
        <v>54.33</v>
      </c>
      <c r="F715" t="s">
        <v>278</v>
      </c>
    </row>
    <row r="716" spans="1:7" hidden="1" x14ac:dyDescent="0.35">
      <c r="A716" t="s">
        <v>12</v>
      </c>
      <c r="B716">
        <v>65</v>
      </c>
      <c r="C716" t="s">
        <v>112</v>
      </c>
      <c r="D716" t="s">
        <v>241</v>
      </c>
      <c r="E716">
        <v>53.46</v>
      </c>
      <c r="F716" t="s">
        <v>278</v>
      </c>
      <c r="G716">
        <f>E716/10</f>
        <v>5.3460000000000001</v>
      </c>
    </row>
    <row r="717" spans="1:7" hidden="1" x14ac:dyDescent="0.35">
      <c r="A717" t="s">
        <v>12</v>
      </c>
      <c r="B717">
        <v>164</v>
      </c>
      <c r="C717" t="s">
        <v>112</v>
      </c>
      <c r="D717" t="s">
        <v>240</v>
      </c>
      <c r="E717">
        <v>53.84</v>
      </c>
      <c r="F717" t="s">
        <v>278</v>
      </c>
    </row>
    <row r="718" spans="1:7" hidden="1" x14ac:dyDescent="0.35">
      <c r="A718" t="s">
        <v>12</v>
      </c>
      <c r="B718">
        <v>164</v>
      </c>
      <c r="C718" t="s">
        <v>112</v>
      </c>
      <c r="D718" t="s">
        <v>241</v>
      </c>
      <c r="E718">
        <v>53.34</v>
      </c>
      <c r="F718" t="s">
        <v>278</v>
      </c>
      <c r="G718">
        <f>E718/10</f>
        <v>5.3340000000000005</v>
      </c>
    </row>
    <row r="719" spans="1:7" hidden="1" x14ac:dyDescent="0.35">
      <c r="A719" t="s">
        <v>12</v>
      </c>
      <c r="B719">
        <v>175</v>
      </c>
      <c r="C719" t="s">
        <v>112</v>
      </c>
      <c r="D719" t="s">
        <v>240</v>
      </c>
      <c r="E719">
        <v>49.68</v>
      </c>
      <c r="F719" t="s">
        <v>278</v>
      </c>
    </row>
    <row r="720" spans="1:7" hidden="1" x14ac:dyDescent="0.35">
      <c r="A720" t="s">
        <v>12</v>
      </c>
      <c r="B720">
        <v>175</v>
      </c>
      <c r="C720" t="s">
        <v>112</v>
      </c>
      <c r="D720" t="s">
        <v>241</v>
      </c>
      <c r="E720">
        <v>49.82</v>
      </c>
      <c r="F720" t="s">
        <v>278</v>
      </c>
      <c r="G720">
        <f>E720/10</f>
        <v>4.9820000000000002</v>
      </c>
    </row>
    <row r="721" spans="1:7" hidden="1" x14ac:dyDescent="0.35">
      <c r="A721" t="s">
        <v>12</v>
      </c>
      <c r="B721">
        <v>176</v>
      </c>
      <c r="C721" t="s">
        <v>112</v>
      </c>
      <c r="D721" t="s">
        <v>240</v>
      </c>
      <c r="E721">
        <v>46.92</v>
      </c>
      <c r="F721" t="s">
        <v>278</v>
      </c>
    </row>
    <row r="722" spans="1:7" hidden="1" x14ac:dyDescent="0.35">
      <c r="A722" t="s">
        <v>12</v>
      </c>
      <c r="B722">
        <v>176</v>
      </c>
      <c r="C722" t="s">
        <v>112</v>
      </c>
      <c r="D722" t="s">
        <v>241</v>
      </c>
      <c r="E722">
        <v>47.63</v>
      </c>
      <c r="F722" t="s">
        <v>278</v>
      </c>
      <c r="G722">
        <f>E722/10</f>
        <v>4.7629999999999999</v>
      </c>
    </row>
    <row r="723" spans="1:7" hidden="1" x14ac:dyDescent="0.35">
      <c r="A723" t="s">
        <v>12</v>
      </c>
      <c r="B723">
        <v>65</v>
      </c>
      <c r="C723" t="s">
        <v>242</v>
      </c>
      <c r="D723" t="s">
        <v>240</v>
      </c>
      <c r="E723">
        <v>33.78</v>
      </c>
      <c r="F723" t="s">
        <v>278</v>
      </c>
    </row>
    <row r="724" spans="1:7" hidden="1" x14ac:dyDescent="0.35">
      <c r="A724" t="s">
        <v>12</v>
      </c>
      <c r="B724">
        <v>65</v>
      </c>
      <c r="C724" t="s">
        <v>242</v>
      </c>
      <c r="D724" t="s">
        <v>241</v>
      </c>
      <c r="E724">
        <v>34.06</v>
      </c>
      <c r="F724" t="s">
        <v>278</v>
      </c>
      <c r="G724">
        <f>E724/10</f>
        <v>3.4060000000000001</v>
      </c>
    </row>
    <row r="725" spans="1:7" hidden="1" x14ac:dyDescent="0.35">
      <c r="A725" t="s">
        <v>12</v>
      </c>
      <c r="B725">
        <v>164</v>
      </c>
      <c r="C725" t="s">
        <v>242</v>
      </c>
      <c r="D725" t="s">
        <v>240</v>
      </c>
      <c r="E725">
        <v>32.9</v>
      </c>
      <c r="F725" t="s">
        <v>278</v>
      </c>
    </row>
    <row r="726" spans="1:7" hidden="1" x14ac:dyDescent="0.35">
      <c r="A726" t="s">
        <v>12</v>
      </c>
      <c r="B726">
        <v>164</v>
      </c>
      <c r="C726" t="s">
        <v>242</v>
      </c>
      <c r="D726" t="s">
        <v>241</v>
      </c>
      <c r="E726">
        <v>34.03</v>
      </c>
      <c r="F726" t="s">
        <v>278</v>
      </c>
      <c r="G726">
        <f>E726/10</f>
        <v>3.403</v>
      </c>
    </row>
    <row r="727" spans="1:7" hidden="1" x14ac:dyDescent="0.35">
      <c r="A727" t="s">
        <v>12</v>
      </c>
      <c r="B727">
        <v>175</v>
      </c>
      <c r="C727" t="s">
        <v>242</v>
      </c>
      <c r="D727" t="s">
        <v>240</v>
      </c>
      <c r="E727">
        <v>33.200000000000003</v>
      </c>
      <c r="F727" t="s">
        <v>278</v>
      </c>
    </row>
    <row r="728" spans="1:7" hidden="1" x14ac:dyDescent="0.35">
      <c r="A728" t="s">
        <v>12</v>
      </c>
      <c r="B728">
        <v>175</v>
      </c>
      <c r="C728" t="s">
        <v>242</v>
      </c>
      <c r="D728" t="s">
        <v>241</v>
      </c>
      <c r="E728">
        <v>32.92</v>
      </c>
      <c r="F728" t="s">
        <v>278</v>
      </c>
      <c r="G728">
        <f>E728/10</f>
        <v>3.2920000000000003</v>
      </c>
    </row>
    <row r="729" spans="1:7" hidden="1" x14ac:dyDescent="0.35">
      <c r="A729" t="s">
        <v>12</v>
      </c>
      <c r="B729">
        <v>176</v>
      </c>
      <c r="C729" t="s">
        <v>242</v>
      </c>
      <c r="D729" t="s">
        <v>240</v>
      </c>
      <c r="E729">
        <v>31.33</v>
      </c>
      <c r="F729" t="s">
        <v>278</v>
      </c>
    </row>
    <row r="730" spans="1:7" hidden="1" x14ac:dyDescent="0.35">
      <c r="A730" t="s">
        <v>12</v>
      </c>
      <c r="B730">
        <v>176</v>
      </c>
      <c r="C730" t="s">
        <v>242</v>
      </c>
      <c r="D730" t="s">
        <v>241</v>
      </c>
      <c r="E730">
        <v>31.68</v>
      </c>
      <c r="F730" t="s">
        <v>278</v>
      </c>
      <c r="G730">
        <f>E730/10</f>
        <v>3.1680000000000001</v>
      </c>
    </row>
    <row r="731" spans="1:7" hidden="1" x14ac:dyDescent="0.35">
      <c r="A731" t="s">
        <v>12</v>
      </c>
      <c r="B731">
        <v>65</v>
      </c>
      <c r="C731" t="s">
        <v>243</v>
      </c>
      <c r="D731" t="s">
        <v>240</v>
      </c>
      <c r="E731">
        <v>50.12</v>
      </c>
      <c r="F731" t="s">
        <v>278</v>
      </c>
    </row>
    <row r="732" spans="1:7" hidden="1" x14ac:dyDescent="0.35">
      <c r="A732" t="s">
        <v>12</v>
      </c>
      <c r="B732">
        <v>65</v>
      </c>
      <c r="C732" t="s">
        <v>243</v>
      </c>
      <c r="D732" t="s">
        <v>241</v>
      </c>
      <c r="E732">
        <v>52.29</v>
      </c>
      <c r="F732" t="s">
        <v>278</v>
      </c>
      <c r="G732">
        <f>E732/10</f>
        <v>5.2290000000000001</v>
      </c>
    </row>
    <row r="733" spans="1:7" hidden="1" x14ac:dyDescent="0.35">
      <c r="A733" t="s">
        <v>12</v>
      </c>
      <c r="B733">
        <v>164</v>
      </c>
      <c r="C733" t="s">
        <v>243</v>
      </c>
      <c r="D733" t="s">
        <v>240</v>
      </c>
      <c r="E733">
        <v>51.86</v>
      </c>
      <c r="F733" t="s">
        <v>278</v>
      </c>
    </row>
    <row r="734" spans="1:7" hidden="1" x14ac:dyDescent="0.35">
      <c r="A734" t="s">
        <v>12</v>
      </c>
      <c r="B734">
        <v>164</v>
      </c>
      <c r="C734" t="s">
        <v>243</v>
      </c>
      <c r="D734" t="s">
        <v>241</v>
      </c>
      <c r="E734">
        <v>52.07</v>
      </c>
      <c r="F734" t="s">
        <v>278</v>
      </c>
      <c r="G734">
        <f>E734/10</f>
        <v>5.2069999999999999</v>
      </c>
    </row>
    <row r="735" spans="1:7" hidden="1" x14ac:dyDescent="0.35">
      <c r="A735" t="s">
        <v>12</v>
      </c>
      <c r="B735">
        <v>175</v>
      </c>
      <c r="C735" t="s">
        <v>243</v>
      </c>
      <c r="D735" t="s">
        <v>240</v>
      </c>
      <c r="E735">
        <v>48.36</v>
      </c>
      <c r="F735" t="s">
        <v>278</v>
      </c>
    </row>
    <row r="736" spans="1:7" hidden="1" x14ac:dyDescent="0.35">
      <c r="A736" t="s">
        <v>12</v>
      </c>
      <c r="B736">
        <v>175</v>
      </c>
      <c r="C736" t="s">
        <v>243</v>
      </c>
      <c r="D736" t="s">
        <v>241</v>
      </c>
      <c r="E736">
        <v>47.75</v>
      </c>
      <c r="F736" t="s">
        <v>278</v>
      </c>
      <c r="G736">
        <f>E736/10</f>
        <v>4.7750000000000004</v>
      </c>
    </row>
    <row r="737" spans="1:7" hidden="1" x14ac:dyDescent="0.35">
      <c r="A737" t="s">
        <v>12</v>
      </c>
      <c r="B737">
        <v>176</v>
      </c>
      <c r="C737" t="s">
        <v>243</v>
      </c>
      <c r="D737" t="s">
        <v>240</v>
      </c>
      <c r="E737">
        <v>44.56</v>
      </c>
      <c r="F737" t="s">
        <v>278</v>
      </c>
    </row>
    <row r="738" spans="1:7" hidden="1" x14ac:dyDescent="0.35">
      <c r="A738" t="s">
        <v>12</v>
      </c>
      <c r="B738">
        <v>176</v>
      </c>
      <c r="C738" t="s">
        <v>243</v>
      </c>
      <c r="D738" t="s">
        <v>241</v>
      </c>
      <c r="E738">
        <v>44.2</v>
      </c>
      <c r="F738" t="s">
        <v>278</v>
      </c>
      <c r="G738">
        <f>E738/10</f>
        <v>4.42</v>
      </c>
    </row>
    <row r="739" spans="1:7" hidden="1" x14ac:dyDescent="0.35">
      <c r="A739" t="s">
        <v>12</v>
      </c>
      <c r="B739">
        <v>65</v>
      </c>
      <c r="C739" t="s">
        <v>244</v>
      </c>
      <c r="D739" t="s">
        <v>240</v>
      </c>
      <c r="E739">
        <v>38.700000000000003</v>
      </c>
      <c r="F739" t="s">
        <v>278</v>
      </c>
    </row>
    <row r="740" spans="1:7" hidden="1" x14ac:dyDescent="0.35">
      <c r="A740" t="s">
        <v>12</v>
      </c>
      <c r="B740">
        <v>65</v>
      </c>
      <c r="C740" t="s">
        <v>244</v>
      </c>
      <c r="D740" t="s">
        <v>241</v>
      </c>
      <c r="E740">
        <v>38.380000000000003</v>
      </c>
      <c r="F740" t="s">
        <v>278</v>
      </c>
      <c r="G740">
        <f>E740/10</f>
        <v>3.8380000000000001</v>
      </c>
    </row>
    <row r="741" spans="1:7" hidden="1" x14ac:dyDescent="0.35">
      <c r="A741" t="s">
        <v>12</v>
      </c>
      <c r="B741">
        <v>164</v>
      </c>
      <c r="C741" t="s">
        <v>244</v>
      </c>
      <c r="D741" t="s">
        <v>240</v>
      </c>
      <c r="E741">
        <v>38.25</v>
      </c>
      <c r="F741" t="s">
        <v>278</v>
      </c>
    </row>
    <row r="742" spans="1:7" hidden="1" x14ac:dyDescent="0.35">
      <c r="A742" t="s">
        <v>12</v>
      </c>
      <c r="B742">
        <v>164</v>
      </c>
      <c r="C742" t="s">
        <v>244</v>
      </c>
      <c r="D742" t="s">
        <v>241</v>
      </c>
      <c r="E742">
        <v>37.96</v>
      </c>
      <c r="F742" t="s">
        <v>278</v>
      </c>
      <c r="G742">
        <f>E742/10</f>
        <v>3.7960000000000003</v>
      </c>
    </row>
    <row r="743" spans="1:7" hidden="1" x14ac:dyDescent="0.35">
      <c r="A743" t="s">
        <v>12</v>
      </c>
      <c r="B743">
        <v>175</v>
      </c>
      <c r="C743" t="s">
        <v>244</v>
      </c>
      <c r="D743" t="s">
        <v>240</v>
      </c>
      <c r="E743">
        <v>39.17</v>
      </c>
      <c r="F743" t="s">
        <v>278</v>
      </c>
    </row>
    <row r="744" spans="1:7" hidden="1" x14ac:dyDescent="0.35">
      <c r="A744" t="s">
        <v>12</v>
      </c>
      <c r="B744">
        <v>175</v>
      </c>
      <c r="C744" t="s">
        <v>244</v>
      </c>
      <c r="D744" t="s">
        <v>241</v>
      </c>
      <c r="E744">
        <v>39.4</v>
      </c>
      <c r="F744" t="s">
        <v>278</v>
      </c>
      <c r="G744">
        <f>E744/10</f>
        <v>3.94</v>
      </c>
    </row>
    <row r="745" spans="1:7" hidden="1" x14ac:dyDescent="0.35">
      <c r="A745" t="s">
        <v>12</v>
      </c>
      <c r="B745">
        <v>176</v>
      </c>
      <c r="C745" t="s">
        <v>244</v>
      </c>
      <c r="D745" t="s">
        <v>240</v>
      </c>
      <c r="E745">
        <v>37.69</v>
      </c>
      <c r="F745" t="s">
        <v>278</v>
      </c>
    </row>
    <row r="746" spans="1:7" hidden="1" x14ac:dyDescent="0.35">
      <c r="A746" t="s">
        <v>12</v>
      </c>
      <c r="B746">
        <v>176</v>
      </c>
      <c r="C746" t="s">
        <v>244</v>
      </c>
      <c r="D746" t="s">
        <v>241</v>
      </c>
      <c r="E746">
        <v>38.14</v>
      </c>
      <c r="F746" t="s">
        <v>278</v>
      </c>
      <c r="G746">
        <f t="shared" ref="G746:G754" si="22">E746/10</f>
        <v>3.8140000000000001</v>
      </c>
    </row>
    <row r="747" spans="1:7" hidden="1" x14ac:dyDescent="0.35">
      <c r="A747" t="s">
        <v>12</v>
      </c>
      <c r="B747">
        <v>65</v>
      </c>
      <c r="C747" t="s">
        <v>246</v>
      </c>
      <c r="E747">
        <v>10.77</v>
      </c>
      <c r="F747" t="s">
        <v>278</v>
      </c>
      <c r="G747">
        <f t="shared" si="22"/>
        <v>1.077</v>
      </c>
    </row>
    <row r="748" spans="1:7" hidden="1" x14ac:dyDescent="0.35">
      <c r="A748" t="s">
        <v>12</v>
      </c>
      <c r="B748">
        <v>164</v>
      </c>
      <c r="C748" t="s">
        <v>246</v>
      </c>
      <c r="E748">
        <v>9.6300000000000008</v>
      </c>
      <c r="F748" t="s">
        <v>278</v>
      </c>
      <c r="G748">
        <f t="shared" si="22"/>
        <v>0.96300000000000008</v>
      </c>
    </row>
    <row r="749" spans="1:7" hidden="1" x14ac:dyDescent="0.35">
      <c r="A749" t="s">
        <v>12</v>
      </c>
      <c r="B749">
        <v>175</v>
      </c>
      <c r="C749" t="s">
        <v>246</v>
      </c>
      <c r="E749">
        <v>10.35</v>
      </c>
      <c r="F749" t="s">
        <v>278</v>
      </c>
      <c r="G749">
        <f t="shared" si="22"/>
        <v>1.0349999999999999</v>
      </c>
    </row>
    <row r="750" spans="1:7" hidden="1" x14ac:dyDescent="0.35">
      <c r="A750" t="s">
        <v>12</v>
      </c>
      <c r="B750">
        <v>176</v>
      </c>
      <c r="C750" t="s">
        <v>246</v>
      </c>
      <c r="E750">
        <v>9.36</v>
      </c>
      <c r="F750" t="s">
        <v>278</v>
      </c>
      <c r="G750">
        <f t="shared" si="22"/>
        <v>0.93599999999999994</v>
      </c>
    </row>
    <row r="751" spans="1:7" hidden="1" x14ac:dyDescent="0.35">
      <c r="A751" t="s">
        <v>12</v>
      </c>
      <c r="B751">
        <v>65</v>
      </c>
      <c r="C751" t="s">
        <v>245</v>
      </c>
      <c r="E751">
        <v>6.09</v>
      </c>
      <c r="F751" t="s">
        <v>278</v>
      </c>
      <c r="G751">
        <f t="shared" si="22"/>
        <v>0.60899999999999999</v>
      </c>
    </row>
    <row r="752" spans="1:7" hidden="1" x14ac:dyDescent="0.35">
      <c r="A752" t="s">
        <v>12</v>
      </c>
      <c r="B752">
        <v>164</v>
      </c>
      <c r="C752" t="s">
        <v>245</v>
      </c>
      <c r="E752">
        <v>6.21</v>
      </c>
      <c r="F752" t="s">
        <v>278</v>
      </c>
      <c r="G752">
        <f t="shared" si="22"/>
        <v>0.621</v>
      </c>
    </row>
    <row r="753" spans="1:7" hidden="1" x14ac:dyDescent="0.35">
      <c r="A753" t="s">
        <v>12</v>
      </c>
      <c r="B753">
        <v>175</v>
      </c>
      <c r="C753" t="s">
        <v>245</v>
      </c>
      <c r="E753">
        <v>5.73</v>
      </c>
      <c r="F753" t="s">
        <v>278</v>
      </c>
      <c r="G753">
        <f t="shared" si="22"/>
        <v>0.57300000000000006</v>
      </c>
    </row>
    <row r="754" spans="1:7" hidden="1" x14ac:dyDescent="0.35">
      <c r="A754" t="s">
        <v>12</v>
      </c>
      <c r="B754">
        <v>176</v>
      </c>
      <c r="C754" t="s">
        <v>245</v>
      </c>
      <c r="E754">
        <v>5.58</v>
      </c>
      <c r="F754" t="s">
        <v>278</v>
      </c>
      <c r="G754">
        <f t="shared" si="22"/>
        <v>0.55800000000000005</v>
      </c>
    </row>
    <row r="755" spans="1:7" hidden="1" x14ac:dyDescent="0.35">
      <c r="A755" t="s">
        <v>152</v>
      </c>
      <c r="B755">
        <v>380</v>
      </c>
      <c r="C755" t="s">
        <v>274</v>
      </c>
      <c r="E755" s="3">
        <v>2.1000000000000001E-2</v>
      </c>
      <c r="F755" t="s">
        <v>281</v>
      </c>
    </row>
    <row r="756" spans="1:7" hidden="1" x14ac:dyDescent="0.35">
      <c r="A756" t="s">
        <v>152</v>
      </c>
      <c r="C756" t="s">
        <v>276</v>
      </c>
      <c r="E756" s="23">
        <v>305.01</v>
      </c>
      <c r="F756" t="s">
        <v>279</v>
      </c>
    </row>
    <row r="757" spans="1:7" hidden="1" x14ac:dyDescent="0.35">
      <c r="A757" t="s">
        <v>152</v>
      </c>
      <c r="C757" t="s">
        <v>277</v>
      </c>
      <c r="E757" s="23">
        <v>305.48</v>
      </c>
      <c r="F757" t="s">
        <v>279</v>
      </c>
    </row>
    <row r="758" spans="1:7" hidden="1" x14ac:dyDescent="0.35">
      <c r="A758" t="s">
        <v>152</v>
      </c>
      <c r="B758">
        <v>380</v>
      </c>
      <c r="C758" t="s">
        <v>116</v>
      </c>
      <c r="E758" s="3">
        <v>3.7999999999999999E-2</v>
      </c>
      <c r="F758" t="s">
        <v>281</v>
      </c>
    </row>
    <row r="759" spans="1:7" hidden="1" x14ac:dyDescent="0.35">
      <c r="A759" t="s">
        <v>152</v>
      </c>
      <c r="B759">
        <v>380</v>
      </c>
      <c r="C759" t="s">
        <v>273</v>
      </c>
      <c r="E759" s="3">
        <v>1.2E-2</v>
      </c>
      <c r="F759" t="s">
        <v>281</v>
      </c>
    </row>
    <row r="760" spans="1:7" hidden="1" x14ac:dyDescent="0.35">
      <c r="A760" t="s">
        <v>17</v>
      </c>
      <c r="B760">
        <v>196</v>
      </c>
      <c r="C760" t="s">
        <v>248</v>
      </c>
      <c r="E760">
        <v>10.46</v>
      </c>
      <c r="F760" t="s">
        <v>278</v>
      </c>
      <c r="G760">
        <f t="shared" ref="G760:G765" si="23">E760/10</f>
        <v>1.046</v>
      </c>
    </row>
    <row r="761" spans="1:7" hidden="1" x14ac:dyDescent="0.35">
      <c r="A761" t="s">
        <v>17</v>
      </c>
      <c r="B761">
        <v>380</v>
      </c>
      <c r="C761" t="s">
        <v>248</v>
      </c>
      <c r="E761">
        <v>9.16</v>
      </c>
      <c r="F761" t="s">
        <v>278</v>
      </c>
      <c r="G761">
        <f t="shared" si="23"/>
        <v>0.91600000000000004</v>
      </c>
    </row>
    <row r="762" spans="1:7" hidden="1" x14ac:dyDescent="0.35">
      <c r="A762" t="s">
        <v>17</v>
      </c>
      <c r="B762">
        <v>196</v>
      </c>
      <c r="C762" t="s">
        <v>247</v>
      </c>
      <c r="E762">
        <v>1.44</v>
      </c>
      <c r="F762" t="s">
        <v>278</v>
      </c>
      <c r="G762">
        <f t="shared" si="23"/>
        <v>0.14399999999999999</v>
      </c>
    </row>
    <row r="763" spans="1:7" hidden="1" x14ac:dyDescent="0.35">
      <c r="A763" t="s">
        <v>17</v>
      </c>
      <c r="B763">
        <v>380</v>
      </c>
      <c r="C763" t="s">
        <v>247</v>
      </c>
      <c r="E763">
        <v>1.78</v>
      </c>
      <c r="F763" t="s">
        <v>278</v>
      </c>
      <c r="G763">
        <f t="shared" si="23"/>
        <v>0.17799999999999999</v>
      </c>
    </row>
    <row r="764" spans="1:7" hidden="1" x14ac:dyDescent="0.35">
      <c r="A764" t="s">
        <v>17</v>
      </c>
      <c r="B764">
        <v>196</v>
      </c>
      <c r="C764" t="s">
        <v>249</v>
      </c>
      <c r="E764">
        <v>15.62</v>
      </c>
      <c r="F764" t="s">
        <v>278</v>
      </c>
      <c r="G764">
        <f t="shared" si="23"/>
        <v>1.5619999999999998</v>
      </c>
    </row>
    <row r="765" spans="1:7" hidden="1" x14ac:dyDescent="0.35">
      <c r="A765" t="s">
        <v>17</v>
      </c>
      <c r="B765">
        <v>380</v>
      </c>
      <c r="C765" t="s">
        <v>249</v>
      </c>
      <c r="E765">
        <v>13.76</v>
      </c>
      <c r="F765" t="s">
        <v>278</v>
      </c>
      <c r="G765">
        <f t="shared" si="23"/>
        <v>1.3759999999999999</v>
      </c>
    </row>
    <row r="766" spans="1:7" hidden="1" x14ac:dyDescent="0.35">
      <c r="A766" t="s">
        <v>17</v>
      </c>
      <c r="B766">
        <v>196</v>
      </c>
      <c r="C766" t="s">
        <v>117</v>
      </c>
      <c r="D766" t="s">
        <v>257</v>
      </c>
      <c r="E766">
        <v>0.74</v>
      </c>
      <c r="F766" t="s">
        <v>278</v>
      </c>
    </row>
    <row r="767" spans="1:7" hidden="1" x14ac:dyDescent="0.35">
      <c r="A767" t="s">
        <v>17</v>
      </c>
      <c r="B767">
        <v>444</v>
      </c>
      <c r="C767" t="s">
        <v>117</v>
      </c>
      <c r="D767" t="s">
        <v>257</v>
      </c>
      <c r="E767">
        <v>0.82</v>
      </c>
      <c r="F767" t="s">
        <v>278</v>
      </c>
    </row>
    <row r="768" spans="1:7" hidden="1" x14ac:dyDescent="0.35">
      <c r="A768" t="s">
        <v>17</v>
      </c>
      <c r="B768">
        <v>196</v>
      </c>
      <c r="C768" t="s">
        <v>117</v>
      </c>
      <c r="D768" t="s">
        <v>258</v>
      </c>
      <c r="E768">
        <v>1.59</v>
      </c>
      <c r="F768" t="s">
        <v>278</v>
      </c>
    </row>
    <row r="769" spans="1:7" hidden="1" x14ac:dyDescent="0.35">
      <c r="A769" t="s">
        <v>17</v>
      </c>
      <c r="B769">
        <v>444</v>
      </c>
      <c r="C769" t="s">
        <v>117</v>
      </c>
      <c r="D769" t="s">
        <v>258</v>
      </c>
      <c r="E769">
        <v>1.24</v>
      </c>
      <c r="F769" t="s">
        <v>278</v>
      </c>
    </row>
    <row r="770" spans="1:7" hidden="1" x14ac:dyDescent="0.35">
      <c r="A770" t="s">
        <v>17</v>
      </c>
      <c r="B770">
        <v>196</v>
      </c>
      <c r="C770" t="s">
        <v>117</v>
      </c>
      <c r="D770" t="s">
        <v>259</v>
      </c>
      <c r="E770">
        <v>1.44</v>
      </c>
      <c r="F770" t="s">
        <v>278</v>
      </c>
    </row>
    <row r="771" spans="1:7" hidden="1" x14ac:dyDescent="0.35">
      <c r="A771" t="s">
        <v>17</v>
      </c>
      <c r="B771">
        <v>444</v>
      </c>
      <c r="C771" t="s">
        <v>117</v>
      </c>
      <c r="D771" t="s">
        <v>259</v>
      </c>
      <c r="E771">
        <v>1.2</v>
      </c>
      <c r="F771" t="s">
        <v>278</v>
      </c>
    </row>
    <row r="772" spans="1:7" hidden="1" x14ac:dyDescent="0.35">
      <c r="A772" t="s">
        <v>17</v>
      </c>
      <c r="B772">
        <v>196</v>
      </c>
      <c r="C772" t="s">
        <v>112</v>
      </c>
      <c r="D772" t="s">
        <v>240</v>
      </c>
      <c r="E772">
        <v>28.23</v>
      </c>
      <c r="F772" t="s">
        <v>278</v>
      </c>
    </row>
    <row r="773" spans="1:7" hidden="1" x14ac:dyDescent="0.35">
      <c r="A773" t="s">
        <v>17</v>
      </c>
      <c r="B773">
        <v>196</v>
      </c>
      <c r="C773" t="s">
        <v>112</v>
      </c>
      <c r="D773" t="s">
        <v>241</v>
      </c>
      <c r="E773">
        <v>28.18</v>
      </c>
      <c r="F773" t="s">
        <v>278</v>
      </c>
      <c r="G773">
        <f>E773/10</f>
        <v>2.8180000000000001</v>
      </c>
    </row>
    <row r="774" spans="1:7" hidden="1" x14ac:dyDescent="0.35">
      <c r="A774" t="s">
        <v>17</v>
      </c>
      <c r="B774">
        <v>380</v>
      </c>
      <c r="C774" t="s">
        <v>112</v>
      </c>
      <c r="D774" t="s">
        <v>240</v>
      </c>
      <c r="E774">
        <v>27.59</v>
      </c>
      <c r="F774" t="s">
        <v>278</v>
      </c>
    </row>
    <row r="775" spans="1:7" hidden="1" x14ac:dyDescent="0.35">
      <c r="A775" t="s">
        <v>17</v>
      </c>
      <c r="B775">
        <v>380</v>
      </c>
      <c r="C775" t="s">
        <v>112</v>
      </c>
      <c r="D775" t="s">
        <v>241</v>
      </c>
      <c r="E775">
        <v>27.72</v>
      </c>
      <c r="F775" t="s">
        <v>278</v>
      </c>
      <c r="G775">
        <f>E775/10</f>
        <v>2.7719999999999998</v>
      </c>
    </row>
    <row r="776" spans="1:7" hidden="1" x14ac:dyDescent="0.35">
      <c r="A776" t="s">
        <v>17</v>
      </c>
      <c r="B776">
        <v>196</v>
      </c>
      <c r="C776" t="s">
        <v>242</v>
      </c>
      <c r="D776" t="s">
        <v>240</v>
      </c>
      <c r="E776">
        <v>15.45</v>
      </c>
      <c r="F776" t="s">
        <v>278</v>
      </c>
    </row>
    <row r="777" spans="1:7" hidden="1" x14ac:dyDescent="0.35">
      <c r="A777" t="s">
        <v>17</v>
      </c>
      <c r="B777">
        <v>196</v>
      </c>
      <c r="C777" t="s">
        <v>242</v>
      </c>
      <c r="D777" t="s">
        <v>241</v>
      </c>
      <c r="E777">
        <v>15.48</v>
      </c>
      <c r="F777" t="s">
        <v>278</v>
      </c>
      <c r="G777">
        <f>E777/10</f>
        <v>1.548</v>
      </c>
    </row>
    <row r="778" spans="1:7" hidden="1" x14ac:dyDescent="0.35">
      <c r="A778" t="s">
        <v>17</v>
      </c>
      <c r="B778">
        <v>380</v>
      </c>
      <c r="C778" t="s">
        <v>242</v>
      </c>
      <c r="D778" t="s">
        <v>240</v>
      </c>
      <c r="E778">
        <v>15.53</v>
      </c>
      <c r="F778" t="s">
        <v>278</v>
      </c>
    </row>
    <row r="779" spans="1:7" hidden="1" x14ac:dyDescent="0.35">
      <c r="A779" t="s">
        <v>17</v>
      </c>
      <c r="B779">
        <v>380</v>
      </c>
      <c r="C779" t="s">
        <v>242</v>
      </c>
      <c r="D779" t="s">
        <v>241</v>
      </c>
      <c r="E779">
        <v>15.7</v>
      </c>
      <c r="F779" t="s">
        <v>278</v>
      </c>
      <c r="G779">
        <f>E779/10</f>
        <v>1.5699999999999998</v>
      </c>
    </row>
    <row r="780" spans="1:7" hidden="1" x14ac:dyDescent="0.35">
      <c r="A780" t="s">
        <v>17</v>
      </c>
      <c r="B780">
        <v>196</v>
      </c>
      <c r="C780" t="s">
        <v>243</v>
      </c>
      <c r="D780" t="s">
        <v>240</v>
      </c>
      <c r="E780">
        <v>21.89</v>
      </c>
      <c r="F780" t="s">
        <v>278</v>
      </c>
    </row>
    <row r="781" spans="1:7" hidden="1" x14ac:dyDescent="0.35">
      <c r="A781" t="s">
        <v>17</v>
      </c>
      <c r="B781">
        <v>196</v>
      </c>
      <c r="C781" t="s">
        <v>243</v>
      </c>
      <c r="D781" t="s">
        <v>241</v>
      </c>
      <c r="E781">
        <v>22.64</v>
      </c>
      <c r="F781" t="s">
        <v>278</v>
      </c>
      <c r="G781">
        <f>E781/10</f>
        <v>2.2640000000000002</v>
      </c>
    </row>
    <row r="782" spans="1:7" hidden="1" x14ac:dyDescent="0.35">
      <c r="A782" t="s">
        <v>17</v>
      </c>
      <c r="B782">
        <v>380</v>
      </c>
      <c r="C782" t="s">
        <v>243</v>
      </c>
      <c r="D782" t="s">
        <v>240</v>
      </c>
      <c r="E782">
        <v>21.48</v>
      </c>
      <c r="F782" t="s">
        <v>278</v>
      </c>
    </row>
    <row r="783" spans="1:7" hidden="1" x14ac:dyDescent="0.35">
      <c r="A783" t="s">
        <v>17</v>
      </c>
      <c r="B783">
        <v>380</v>
      </c>
      <c r="C783" t="s">
        <v>243</v>
      </c>
      <c r="D783" t="s">
        <v>241</v>
      </c>
      <c r="E783">
        <v>20.8</v>
      </c>
      <c r="F783" t="s">
        <v>278</v>
      </c>
      <c r="G783">
        <f>E783/10</f>
        <v>2.08</v>
      </c>
    </row>
    <row r="784" spans="1:7" hidden="1" x14ac:dyDescent="0.35">
      <c r="A784" t="s">
        <v>17</v>
      </c>
      <c r="B784">
        <v>196</v>
      </c>
      <c r="C784" t="s">
        <v>244</v>
      </c>
      <c r="D784" t="s">
        <v>240</v>
      </c>
      <c r="E784">
        <v>17.239999999999998</v>
      </c>
      <c r="F784" t="s">
        <v>278</v>
      </c>
    </row>
    <row r="785" spans="1:7" hidden="1" x14ac:dyDescent="0.35">
      <c r="A785" t="s">
        <v>17</v>
      </c>
      <c r="B785">
        <v>196</v>
      </c>
      <c r="C785" t="s">
        <v>244</v>
      </c>
      <c r="D785" t="s">
        <v>241</v>
      </c>
      <c r="E785">
        <v>18.079999999999998</v>
      </c>
      <c r="F785" t="s">
        <v>278</v>
      </c>
      <c r="G785">
        <f>E785/10</f>
        <v>1.8079999999999998</v>
      </c>
    </row>
    <row r="786" spans="1:7" hidden="1" x14ac:dyDescent="0.35">
      <c r="A786" t="s">
        <v>17</v>
      </c>
      <c r="B786">
        <v>380</v>
      </c>
      <c r="C786" t="s">
        <v>244</v>
      </c>
      <c r="D786" t="s">
        <v>240</v>
      </c>
      <c r="E786">
        <v>16.62</v>
      </c>
      <c r="F786" t="s">
        <v>278</v>
      </c>
    </row>
    <row r="787" spans="1:7" hidden="1" x14ac:dyDescent="0.35">
      <c r="A787" t="s">
        <v>17</v>
      </c>
      <c r="B787">
        <v>380</v>
      </c>
      <c r="C787" t="s">
        <v>244</v>
      </c>
      <c r="D787" t="s">
        <v>241</v>
      </c>
      <c r="E787">
        <v>17.88</v>
      </c>
      <c r="F787" t="s">
        <v>278</v>
      </c>
      <c r="G787">
        <f t="shared" ref="G787:G791" si="24">E787/10</f>
        <v>1.7879999999999998</v>
      </c>
    </row>
    <row r="788" spans="1:7" hidden="1" x14ac:dyDescent="0.35">
      <c r="A788" t="s">
        <v>17</v>
      </c>
      <c r="B788">
        <v>196</v>
      </c>
      <c r="C788" t="s">
        <v>246</v>
      </c>
      <c r="E788">
        <v>4.9800000000000004</v>
      </c>
      <c r="F788" t="s">
        <v>278</v>
      </c>
      <c r="G788">
        <f t="shared" si="24"/>
        <v>0.49800000000000005</v>
      </c>
    </row>
    <row r="789" spans="1:7" hidden="1" x14ac:dyDescent="0.35">
      <c r="A789" t="s">
        <v>17</v>
      </c>
      <c r="B789">
        <v>380</v>
      </c>
      <c r="C789" t="s">
        <v>246</v>
      </c>
      <c r="E789">
        <v>4.7300000000000004</v>
      </c>
      <c r="F789" t="s">
        <v>278</v>
      </c>
      <c r="G789">
        <f t="shared" si="24"/>
        <v>0.47300000000000003</v>
      </c>
    </row>
    <row r="790" spans="1:7" hidden="1" x14ac:dyDescent="0.35">
      <c r="A790" t="s">
        <v>17</v>
      </c>
      <c r="B790">
        <v>196</v>
      </c>
      <c r="C790" t="s">
        <v>245</v>
      </c>
      <c r="E790">
        <v>1.9</v>
      </c>
      <c r="F790" t="s">
        <v>278</v>
      </c>
      <c r="G790">
        <f t="shared" si="24"/>
        <v>0.19</v>
      </c>
    </row>
    <row r="791" spans="1:7" hidden="1" x14ac:dyDescent="0.35">
      <c r="A791" t="s">
        <v>17</v>
      </c>
      <c r="B791">
        <v>380</v>
      </c>
      <c r="C791" t="s">
        <v>245</v>
      </c>
      <c r="E791">
        <v>2.0699999999999998</v>
      </c>
      <c r="F791" t="s">
        <v>278</v>
      </c>
      <c r="G791">
        <f t="shared" si="24"/>
        <v>0.20699999999999999</v>
      </c>
    </row>
    <row r="792" spans="1:7" hidden="1" x14ac:dyDescent="0.35">
      <c r="A792" t="s">
        <v>270</v>
      </c>
      <c r="C792" t="s">
        <v>274</v>
      </c>
      <c r="E792" s="3">
        <v>7.0000000000000001E-3</v>
      </c>
      <c r="F792" t="s">
        <v>281</v>
      </c>
    </row>
    <row r="793" spans="1:7" hidden="1" x14ac:dyDescent="0.35">
      <c r="A793" t="s">
        <v>270</v>
      </c>
      <c r="C793" t="s">
        <v>116</v>
      </c>
      <c r="E793" s="3">
        <v>2.5000000000000001E-2</v>
      </c>
      <c r="F793" t="s">
        <v>281</v>
      </c>
    </row>
    <row r="794" spans="1:7" hidden="1" x14ac:dyDescent="0.35">
      <c r="A794" t="s">
        <v>270</v>
      </c>
      <c r="C794" t="s">
        <v>273</v>
      </c>
      <c r="E794" s="3">
        <v>1.2E-2</v>
      </c>
      <c r="F794" t="s">
        <v>281</v>
      </c>
    </row>
    <row r="795" spans="1:7" hidden="1" x14ac:dyDescent="0.35">
      <c r="A795" t="s">
        <v>153</v>
      </c>
      <c r="B795">
        <v>137</v>
      </c>
      <c r="C795" t="s">
        <v>274</v>
      </c>
      <c r="E795" s="3">
        <v>3.0000000000000001E-3</v>
      </c>
      <c r="F795" t="s">
        <v>281</v>
      </c>
    </row>
    <row r="796" spans="1:7" hidden="1" x14ac:dyDescent="0.35">
      <c r="A796" t="s">
        <v>153</v>
      </c>
      <c r="C796" t="s">
        <v>276</v>
      </c>
      <c r="E796" s="23">
        <v>161.16</v>
      </c>
      <c r="F796" t="s">
        <v>279</v>
      </c>
    </row>
    <row r="797" spans="1:7" hidden="1" x14ac:dyDescent="0.35">
      <c r="A797" t="s">
        <v>153</v>
      </c>
      <c r="C797" t="s">
        <v>277</v>
      </c>
      <c r="E797" s="23">
        <v>164.21</v>
      </c>
      <c r="F797" t="s">
        <v>279</v>
      </c>
    </row>
    <row r="798" spans="1:7" hidden="1" x14ac:dyDescent="0.35">
      <c r="A798" t="s">
        <v>153</v>
      </c>
      <c r="B798">
        <v>137</v>
      </c>
      <c r="C798" t="s">
        <v>116</v>
      </c>
      <c r="E798" s="3">
        <v>0.01</v>
      </c>
      <c r="F798" t="s">
        <v>281</v>
      </c>
    </row>
    <row r="799" spans="1:7" hidden="1" x14ac:dyDescent="0.35">
      <c r="A799" t="s">
        <v>153</v>
      </c>
      <c r="B799">
        <v>137</v>
      </c>
      <c r="C799" t="s">
        <v>273</v>
      </c>
      <c r="E799" s="3">
        <v>6.0000000000000001E-3</v>
      </c>
      <c r="F799" t="s">
        <v>281</v>
      </c>
    </row>
    <row r="800" spans="1:7" hidden="1" x14ac:dyDescent="0.35">
      <c r="A800" t="s">
        <v>26</v>
      </c>
      <c r="B800">
        <v>117</v>
      </c>
      <c r="C800" t="s">
        <v>248</v>
      </c>
      <c r="E800">
        <v>6.65</v>
      </c>
      <c r="F800" t="s">
        <v>278</v>
      </c>
      <c r="G800">
        <f t="shared" ref="G800:G817" si="25">E800/10</f>
        <v>0.66500000000000004</v>
      </c>
    </row>
    <row r="801" spans="1:7" hidden="1" x14ac:dyDescent="0.35">
      <c r="A801" t="s">
        <v>26</v>
      </c>
      <c r="B801">
        <v>126</v>
      </c>
      <c r="C801" t="s">
        <v>248</v>
      </c>
      <c r="E801">
        <v>5.89</v>
      </c>
      <c r="F801" t="s">
        <v>278</v>
      </c>
      <c r="G801">
        <f t="shared" si="25"/>
        <v>0.58899999999999997</v>
      </c>
    </row>
    <row r="802" spans="1:7" hidden="1" x14ac:dyDescent="0.35">
      <c r="A802" t="s">
        <v>26</v>
      </c>
      <c r="B802">
        <v>253</v>
      </c>
      <c r="C802" t="s">
        <v>248</v>
      </c>
      <c r="E802">
        <v>6.19</v>
      </c>
      <c r="F802" t="s">
        <v>278</v>
      </c>
      <c r="G802">
        <f t="shared" si="25"/>
        <v>0.61899999999999999</v>
      </c>
    </row>
    <row r="803" spans="1:7" hidden="1" x14ac:dyDescent="0.35">
      <c r="A803" t="s">
        <v>26</v>
      </c>
      <c r="B803">
        <v>310</v>
      </c>
      <c r="C803" t="s">
        <v>248</v>
      </c>
      <c r="E803">
        <v>6.26</v>
      </c>
      <c r="F803" t="s">
        <v>278</v>
      </c>
      <c r="G803">
        <f t="shared" si="25"/>
        <v>0.626</v>
      </c>
    </row>
    <row r="804" spans="1:7" hidden="1" x14ac:dyDescent="0.35">
      <c r="A804" t="s">
        <v>26</v>
      </c>
      <c r="B804">
        <v>311</v>
      </c>
      <c r="C804" t="s">
        <v>248</v>
      </c>
      <c r="E804">
        <v>6.44</v>
      </c>
      <c r="F804" t="s">
        <v>278</v>
      </c>
      <c r="G804">
        <f t="shared" si="25"/>
        <v>0.64400000000000002</v>
      </c>
    </row>
    <row r="805" spans="1:7" hidden="1" x14ac:dyDescent="0.35">
      <c r="A805" t="s">
        <v>26</v>
      </c>
      <c r="B805">
        <v>427</v>
      </c>
      <c r="C805" t="s">
        <v>248</v>
      </c>
      <c r="E805">
        <v>5.99</v>
      </c>
      <c r="F805" t="s">
        <v>278</v>
      </c>
      <c r="G805">
        <f t="shared" si="25"/>
        <v>0.59899999999999998</v>
      </c>
    </row>
    <row r="806" spans="1:7" hidden="1" x14ac:dyDescent="0.35">
      <c r="A806" t="s">
        <v>26</v>
      </c>
      <c r="B806">
        <v>117</v>
      </c>
      <c r="C806" t="s">
        <v>247</v>
      </c>
      <c r="E806">
        <v>1.05</v>
      </c>
      <c r="F806" t="s">
        <v>278</v>
      </c>
      <c r="G806">
        <f t="shared" si="25"/>
        <v>0.10500000000000001</v>
      </c>
    </row>
    <row r="807" spans="1:7" hidden="1" x14ac:dyDescent="0.35">
      <c r="A807" t="s">
        <v>26</v>
      </c>
      <c r="B807">
        <v>126</v>
      </c>
      <c r="C807" t="s">
        <v>247</v>
      </c>
      <c r="E807">
        <v>1.57</v>
      </c>
      <c r="F807" t="s">
        <v>278</v>
      </c>
      <c r="G807">
        <f t="shared" si="25"/>
        <v>0.157</v>
      </c>
    </row>
    <row r="808" spans="1:7" hidden="1" x14ac:dyDescent="0.35">
      <c r="A808" t="s">
        <v>26</v>
      </c>
      <c r="B808">
        <v>253</v>
      </c>
      <c r="C808" t="s">
        <v>247</v>
      </c>
      <c r="E808">
        <v>1.08</v>
      </c>
      <c r="F808" t="s">
        <v>278</v>
      </c>
      <c r="G808">
        <f t="shared" si="25"/>
        <v>0.10800000000000001</v>
      </c>
    </row>
    <row r="809" spans="1:7" hidden="1" x14ac:dyDescent="0.35">
      <c r="A809" t="s">
        <v>26</v>
      </c>
      <c r="B809">
        <v>310</v>
      </c>
      <c r="C809" t="s">
        <v>247</v>
      </c>
      <c r="E809">
        <v>0.78</v>
      </c>
      <c r="F809" t="s">
        <v>278</v>
      </c>
      <c r="G809">
        <f t="shared" si="25"/>
        <v>7.8E-2</v>
      </c>
    </row>
    <row r="810" spans="1:7" hidden="1" x14ac:dyDescent="0.35">
      <c r="A810" t="s">
        <v>26</v>
      </c>
      <c r="B810">
        <v>311</v>
      </c>
      <c r="C810" t="s">
        <v>247</v>
      </c>
      <c r="E810">
        <v>0.61</v>
      </c>
      <c r="F810" t="s">
        <v>278</v>
      </c>
      <c r="G810">
        <f t="shared" si="25"/>
        <v>6.0999999999999999E-2</v>
      </c>
    </row>
    <row r="811" spans="1:7" hidden="1" x14ac:dyDescent="0.35">
      <c r="A811" t="s">
        <v>26</v>
      </c>
      <c r="B811">
        <v>427</v>
      </c>
      <c r="C811" t="s">
        <v>247</v>
      </c>
      <c r="E811">
        <v>0.69</v>
      </c>
      <c r="F811" t="s">
        <v>278</v>
      </c>
      <c r="G811">
        <f t="shared" si="25"/>
        <v>6.8999999999999992E-2</v>
      </c>
    </row>
    <row r="812" spans="1:7" hidden="1" x14ac:dyDescent="0.35">
      <c r="A812" t="s">
        <v>26</v>
      </c>
      <c r="B812">
        <v>117</v>
      </c>
      <c r="C812" t="s">
        <v>249</v>
      </c>
      <c r="E812">
        <v>10.79</v>
      </c>
      <c r="F812" t="s">
        <v>278</v>
      </c>
      <c r="G812">
        <f t="shared" si="25"/>
        <v>1.079</v>
      </c>
    </row>
    <row r="813" spans="1:7" hidden="1" x14ac:dyDescent="0.35">
      <c r="A813" t="s">
        <v>26</v>
      </c>
      <c r="B813">
        <v>126</v>
      </c>
      <c r="C813" t="s">
        <v>249</v>
      </c>
      <c r="E813">
        <v>9.35</v>
      </c>
      <c r="F813" t="s">
        <v>278</v>
      </c>
      <c r="G813">
        <f t="shared" si="25"/>
        <v>0.93499999999999994</v>
      </c>
    </row>
    <row r="814" spans="1:7" hidden="1" x14ac:dyDescent="0.35">
      <c r="A814" t="s">
        <v>26</v>
      </c>
      <c r="B814">
        <v>253</v>
      </c>
      <c r="C814" t="s">
        <v>249</v>
      </c>
      <c r="E814">
        <v>10.4</v>
      </c>
      <c r="F814" t="s">
        <v>278</v>
      </c>
      <c r="G814">
        <f t="shared" si="25"/>
        <v>1.04</v>
      </c>
    </row>
    <row r="815" spans="1:7" hidden="1" x14ac:dyDescent="0.35">
      <c r="A815" t="s">
        <v>26</v>
      </c>
      <c r="B815">
        <v>310</v>
      </c>
      <c r="C815" t="s">
        <v>249</v>
      </c>
      <c r="E815">
        <v>10.26</v>
      </c>
      <c r="F815" t="s">
        <v>278</v>
      </c>
      <c r="G815">
        <f t="shared" si="25"/>
        <v>1.026</v>
      </c>
    </row>
    <row r="816" spans="1:7" hidden="1" x14ac:dyDescent="0.35">
      <c r="A816" t="s">
        <v>26</v>
      </c>
      <c r="B816">
        <v>311</v>
      </c>
      <c r="C816" t="s">
        <v>249</v>
      </c>
      <c r="E816">
        <v>10.29</v>
      </c>
      <c r="F816" t="s">
        <v>278</v>
      </c>
      <c r="G816">
        <f t="shared" si="25"/>
        <v>1.0289999999999999</v>
      </c>
    </row>
    <row r="817" spans="1:7" hidden="1" x14ac:dyDescent="0.35">
      <c r="A817" t="s">
        <v>26</v>
      </c>
      <c r="B817">
        <v>427</v>
      </c>
      <c r="C817" t="s">
        <v>249</v>
      </c>
      <c r="E817">
        <v>9.5299999999999994</v>
      </c>
      <c r="F817" t="s">
        <v>278</v>
      </c>
      <c r="G817">
        <f t="shared" si="25"/>
        <v>0.95299999999999996</v>
      </c>
    </row>
    <row r="818" spans="1:7" hidden="1" x14ac:dyDescent="0.35">
      <c r="A818" t="s">
        <v>26</v>
      </c>
      <c r="B818">
        <v>253</v>
      </c>
      <c r="C818" t="s">
        <v>117</v>
      </c>
      <c r="D818" t="s">
        <v>257</v>
      </c>
      <c r="E818">
        <v>0.93</v>
      </c>
      <c r="F818" t="s">
        <v>278</v>
      </c>
    </row>
    <row r="819" spans="1:7" hidden="1" x14ac:dyDescent="0.35">
      <c r="A819" t="s">
        <v>26</v>
      </c>
      <c r="B819">
        <v>125</v>
      </c>
      <c r="C819" t="s">
        <v>117</v>
      </c>
      <c r="D819" t="s">
        <v>257</v>
      </c>
      <c r="E819">
        <v>0.91</v>
      </c>
      <c r="F819" t="s">
        <v>278</v>
      </c>
    </row>
    <row r="820" spans="1:7" hidden="1" x14ac:dyDescent="0.35">
      <c r="A820" t="s">
        <v>26</v>
      </c>
      <c r="B820">
        <v>253</v>
      </c>
      <c r="C820" t="s">
        <v>117</v>
      </c>
      <c r="D820" t="s">
        <v>258</v>
      </c>
      <c r="E820">
        <v>1.35</v>
      </c>
      <c r="F820" t="s">
        <v>278</v>
      </c>
    </row>
    <row r="821" spans="1:7" hidden="1" x14ac:dyDescent="0.35">
      <c r="A821" t="s">
        <v>26</v>
      </c>
      <c r="B821">
        <v>125</v>
      </c>
      <c r="C821" t="s">
        <v>117</v>
      </c>
      <c r="D821" t="s">
        <v>258</v>
      </c>
      <c r="E821">
        <v>1.36</v>
      </c>
      <c r="F821" t="s">
        <v>278</v>
      </c>
    </row>
    <row r="822" spans="1:7" hidden="1" x14ac:dyDescent="0.35">
      <c r="A822" t="s">
        <v>26</v>
      </c>
      <c r="B822">
        <v>253</v>
      </c>
      <c r="C822" t="s">
        <v>117</v>
      </c>
      <c r="D822" t="s">
        <v>259</v>
      </c>
      <c r="E822">
        <v>1.22</v>
      </c>
      <c r="F822" t="s">
        <v>278</v>
      </c>
    </row>
    <row r="823" spans="1:7" hidden="1" x14ac:dyDescent="0.35">
      <c r="A823" t="s">
        <v>26</v>
      </c>
      <c r="B823">
        <v>125</v>
      </c>
      <c r="C823" t="s">
        <v>117</v>
      </c>
      <c r="D823" t="s">
        <v>259</v>
      </c>
      <c r="E823">
        <v>1.36</v>
      </c>
      <c r="F823" t="s">
        <v>278</v>
      </c>
    </row>
    <row r="824" spans="1:7" hidden="1" x14ac:dyDescent="0.35">
      <c r="A824" t="s">
        <v>26</v>
      </c>
      <c r="B824">
        <v>117</v>
      </c>
      <c r="C824" t="s">
        <v>112</v>
      </c>
      <c r="D824" t="s">
        <v>240</v>
      </c>
      <c r="E824">
        <v>19.27</v>
      </c>
      <c r="F824" t="s">
        <v>278</v>
      </c>
    </row>
    <row r="825" spans="1:7" hidden="1" x14ac:dyDescent="0.35">
      <c r="A825" t="s">
        <v>26</v>
      </c>
      <c r="B825">
        <v>117</v>
      </c>
      <c r="C825" t="s">
        <v>112</v>
      </c>
      <c r="D825" t="s">
        <v>241</v>
      </c>
      <c r="E825">
        <v>19.309999999999999</v>
      </c>
      <c r="F825" t="s">
        <v>278</v>
      </c>
      <c r="G825">
        <f>E825/10</f>
        <v>1.9309999999999998</v>
      </c>
    </row>
    <row r="826" spans="1:7" hidden="1" x14ac:dyDescent="0.35">
      <c r="A826" t="s">
        <v>26</v>
      </c>
      <c r="B826">
        <v>126</v>
      </c>
      <c r="C826" t="s">
        <v>112</v>
      </c>
      <c r="D826" t="s">
        <v>240</v>
      </c>
      <c r="E826">
        <v>18.149999999999999</v>
      </c>
      <c r="F826" t="s">
        <v>278</v>
      </c>
    </row>
    <row r="827" spans="1:7" hidden="1" x14ac:dyDescent="0.35">
      <c r="A827" t="s">
        <v>26</v>
      </c>
      <c r="B827">
        <v>126</v>
      </c>
      <c r="C827" t="s">
        <v>112</v>
      </c>
      <c r="D827" t="s">
        <v>241</v>
      </c>
      <c r="E827">
        <v>18.149999999999999</v>
      </c>
      <c r="F827" t="s">
        <v>278</v>
      </c>
      <c r="G827">
        <f>E827/10</f>
        <v>1.8149999999999999</v>
      </c>
    </row>
    <row r="828" spans="1:7" hidden="1" x14ac:dyDescent="0.35">
      <c r="A828" t="s">
        <v>26</v>
      </c>
      <c r="B828">
        <v>253</v>
      </c>
      <c r="C828" t="s">
        <v>112</v>
      </c>
      <c r="D828" t="s">
        <v>240</v>
      </c>
      <c r="E828">
        <v>18.47</v>
      </c>
      <c r="F828" t="s">
        <v>278</v>
      </c>
    </row>
    <row r="829" spans="1:7" hidden="1" x14ac:dyDescent="0.35">
      <c r="A829" t="s">
        <v>26</v>
      </c>
      <c r="B829">
        <v>253</v>
      </c>
      <c r="C829" t="s">
        <v>112</v>
      </c>
      <c r="D829" t="s">
        <v>241</v>
      </c>
      <c r="E829">
        <v>17.97</v>
      </c>
      <c r="F829" t="s">
        <v>278</v>
      </c>
      <c r="G829">
        <f>E829/10</f>
        <v>1.7969999999999999</v>
      </c>
    </row>
    <row r="830" spans="1:7" hidden="1" x14ac:dyDescent="0.35">
      <c r="A830" t="s">
        <v>26</v>
      </c>
      <c r="B830">
        <v>310</v>
      </c>
      <c r="C830" t="s">
        <v>112</v>
      </c>
      <c r="D830" t="s">
        <v>240</v>
      </c>
      <c r="E830">
        <v>17.579999999999998</v>
      </c>
      <c r="F830" t="s">
        <v>278</v>
      </c>
    </row>
    <row r="831" spans="1:7" hidden="1" x14ac:dyDescent="0.35">
      <c r="A831" t="s">
        <v>26</v>
      </c>
      <c r="B831">
        <v>310</v>
      </c>
      <c r="C831" t="s">
        <v>112</v>
      </c>
      <c r="D831" t="s">
        <v>241</v>
      </c>
      <c r="E831">
        <v>17.53</v>
      </c>
      <c r="F831" t="s">
        <v>278</v>
      </c>
      <c r="G831">
        <f>E831/10</f>
        <v>1.7530000000000001</v>
      </c>
    </row>
    <row r="832" spans="1:7" hidden="1" x14ac:dyDescent="0.35">
      <c r="A832" t="s">
        <v>26</v>
      </c>
      <c r="B832">
        <v>311</v>
      </c>
      <c r="C832" t="s">
        <v>112</v>
      </c>
      <c r="D832" t="s">
        <v>240</v>
      </c>
      <c r="E832">
        <v>17.510000000000002</v>
      </c>
      <c r="F832" t="s">
        <v>278</v>
      </c>
    </row>
    <row r="833" spans="1:7" hidden="1" x14ac:dyDescent="0.35">
      <c r="A833" t="s">
        <v>26</v>
      </c>
      <c r="B833">
        <v>311</v>
      </c>
      <c r="C833" t="s">
        <v>112</v>
      </c>
      <c r="D833" t="s">
        <v>241</v>
      </c>
      <c r="E833">
        <v>16.989999999999998</v>
      </c>
      <c r="F833" t="s">
        <v>278</v>
      </c>
      <c r="G833">
        <f>E833/10</f>
        <v>1.6989999999999998</v>
      </c>
    </row>
    <row r="834" spans="1:7" hidden="1" x14ac:dyDescent="0.35">
      <c r="A834" t="s">
        <v>26</v>
      </c>
      <c r="B834">
        <v>427</v>
      </c>
      <c r="C834" t="s">
        <v>112</v>
      </c>
      <c r="D834" t="s">
        <v>240</v>
      </c>
      <c r="E834">
        <v>16.88</v>
      </c>
      <c r="F834" t="s">
        <v>278</v>
      </c>
    </row>
    <row r="835" spans="1:7" hidden="1" x14ac:dyDescent="0.35">
      <c r="A835" t="s">
        <v>26</v>
      </c>
      <c r="B835">
        <v>427</v>
      </c>
      <c r="C835" t="s">
        <v>112</v>
      </c>
      <c r="D835" t="s">
        <v>241</v>
      </c>
      <c r="E835">
        <v>17.34</v>
      </c>
      <c r="F835" t="s">
        <v>278</v>
      </c>
      <c r="G835">
        <f>E835/10</f>
        <v>1.734</v>
      </c>
    </row>
    <row r="836" spans="1:7" hidden="1" x14ac:dyDescent="0.35">
      <c r="A836" t="s">
        <v>26</v>
      </c>
      <c r="B836">
        <v>117</v>
      </c>
      <c r="C836" t="s">
        <v>242</v>
      </c>
      <c r="D836" t="s">
        <v>240</v>
      </c>
      <c r="E836">
        <v>12.57</v>
      </c>
      <c r="F836" t="s">
        <v>278</v>
      </c>
    </row>
    <row r="837" spans="1:7" hidden="1" x14ac:dyDescent="0.35">
      <c r="A837" t="s">
        <v>26</v>
      </c>
      <c r="B837">
        <v>117</v>
      </c>
      <c r="C837" t="s">
        <v>242</v>
      </c>
      <c r="D837" t="s">
        <v>241</v>
      </c>
      <c r="E837">
        <v>12.51</v>
      </c>
      <c r="F837" t="s">
        <v>278</v>
      </c>
      <c r="G837">
        <f>E837/10</f>
        <v>1.2509999999999999</v>
      </c>
    </row>
    <row r="838" spans="1:7" hidden="1" x14ac:dyDescent="0.35">
      <c r="A838" t="s">
        <v>26</v>
      </c>
      <c r="B838">
        <v>126</v>
      </c>
      <c r="C838" t="s">
        <v>242</v>
      </c>
      <c r="D838" t="s">
        <v>240</v>
      </c>
      <c r="E838">
        <v>11.73</v>
      </c>
      <c r="F838" t="s">
        <v>278</v>
      </c>
    </row>
    <row r="839" spans="1:7" hidden="1" x14ac:dyDescent="0.35">
      <c r="A839" t="s">
        <v>26</v>
      </c>
      <c r="B839">
        <v>126</v>
      </c>
      <c r="C839" t="s">
        <v>242</v>
      </c>
      <c r="D839" t="s">
        <v>241</v>
      </c>
      <c r="E839">
        <v>11.78</v>
      </c>
      <c r="F839" t="s">
        <v>278</v>
      </c>
      <c r="G839">
        <f>E839/10</f>
        <v>1.1779999999999999</v>
      </c>
    </row>
    <row r="840" spans="1:7" hidden="1" x14ac:dyDescent="0.35">
      <c r="A840" t="s">
        <v>26</v>
      </c>
      <c r="B840">
        <v>253</v>
      </c>
      <c r="C840" t="s">
        <v>242</v>
      </c>
      <c r="D840" t="s">
        <v>240</v>
      </c>
      <c r="E840">
        <v>11.43</v>
      </c>
      <c r="F840" t="s">
        <v>278</v>
      </c>
    </row>
    <row r="841" spans="1:7" hidden="1" x14ac:dyDescent="0.35">
      <c r="A841" t="s">
        <v>26</v>
      </c>
      <c r="B841">
        <v>253</v>
      </c>
      <c r="C841" t="s">
        <v>242</v>
      </c>
      <c r="D841" t="s">
        <v>241</v>
      </c>
      <c r="E841">
        <v>11.68</v>
      </c>
      <c r="F841" t="s">
        <v>278</v>
      </c>
      <c r="G841">
        <f>E841/10</f>
        <v>1.1679999999999999</v>
      </c>
    </row>
    <row r="842" spans="1:7" hidden="1" x14ac:dyDescent="0.35">
      <c r="A842" t="s">
        <v>26</v>
      </c>
      <c r="B842">
        <v>310</v>
      </c>
      <c r="C842" t="s">
        <v>242</v>
      </c>
      <c r="D842" t="s">
        <v>240</v>
      </c>
      <c r="E842">
        <v>10.96</v>
      </c>
      <c r="F842" t="s">
        <v>278</v>
      </c>
    </row>
    <row r="843" spans="1:7" hidden="1" x14ac:dyDescent="0.35">
      <c r="A843" t="s">
        <v>26</v>
      </c>
      <c r="B843">
        <v>310</v>
      </c>
      <c r="C843" t="s">
        <v>242</v>
      </c>
      <c r="D843" t="s">
        <v>241</v>
      </c>
      <c r="E843">
        <v>10.65</v>
      </c>
      <c r="F843" t="s">
        <v>278</v>
      </c>
      <c r="G843">
        <f>E843/10</f>
        <v>1.0649999999999999</v>
      </c>
    </row>
    <row r="844" spans="1:7" hidden="1" x14ac:dyDescent="0.35">
      <c r="A844" t="s">
        <v>26</v>
      </c>
      <c r="B844">
        <v>311</v>
      </c>
      <c r="C844" t="s">
        <v>242</v>
      </c>
      <c r="D844" t="s">
        <v>240</v>
      </c>
      <c r="E844">
        <v>10.8</v>
      </c>
      <c r="F844" t="s">
        <v>278</v>
      </c>
    </row>
    <row r="845" spans="1:7" hidden="1" x14ac:dyDescent="0.35">
      <c r="A845" t="s">
        <v>26</v>
      </c>
      <c r="B845">
        <v>311</v>
      </c>
      <c r="C845" t="s">
        <v>242</v>
      </c>
      <c r="D845" t="s">
        <v>241</v>
      </c>
      <c r="E845">
        <v>10.8</v>
      </c>
      <c r="F845" t="s">
        <v>278</v>
      </c>
      <c r="G845">
        <f>E845/10</f>
        <v>1.08</v>
      </c>
    </row>
    <row r="846" spans="1:7" hidden="1" x14ac:dyDescent="0.35">
      <c r="A846" t="s">
        <v>26</v>
      </c>
      <c r="B846">
        <v>427</v>
      </c>
      <c r="C846" t="s">
        <v>242</v>
      </c>
      <c r="D846" t="s">
        <v>240</v>
      </c>
      <c r="E846">
        <v>10.41</v>
      </c>
      <c r="F846" t="s">
        <v>278</v>
      </c>
    </row>
    <row r="847" spans="1:7" hidden="1" x14ac:dyDescent="0.35">
      <c r="A847" t="s">
        <v>26</v>
      </c>
      <c r="B847">
        <v>427</v>
      </c>
      <c r="C847" t="s">
        <v>242</v>
      </c>
      <c r="D847" t="s">
        <v>241</v>
      </c>
      <c r="E847">
        <v>10.56</v>
      </c>
      <c r="F847" t="s">
        <v>278</v>
      </c>
      <c r="G847">
        <f>E847/10</f>
        <v>1.056</v>
      </c>
    </row>
    <row r="848" spans="1:7" hidden="1" x14ac:dyDescent="0.35">
      <c r="A848" t="s">
        <v>26</v>
      </c>
      <c r="B848">
        <v>117</v>
      </c>
      <c r="C848" t="s">
        <v>243</v>
      </c>
      <c r="D848" t="s">
        <v>240</v>
      </c>
      <c r="E848">
        <v>16.05</v>
      </c>
      <c r="F848" t="s">
        <v>278</v>
      </c>
    </row>
    <row r="849" spans="1:7" hidden="1" x14ac:dyDescent="0.35">
      <c r="A849" t="s">
        <v>26</v>
      </c>
      <c r="B849">
        <v>117</v>
      </c>
      <c r="C849" t="s">
        <v>243</v>
      </c>
      <c r="D849" t="s">
        <v>241</v>
      </c>
      <c r="E849">
        <v>15.89</v>
      </c>
      <c r="F849" t="s">
        <v>278</v>
      </c>
      <c r="G849">
        <f>E849/10</f>
        <v>1.589</v>
      </c>
    </row>
    <row r="850" spans="1:7" hidden="1" x14ac:dyDescent="0.35">
      <c r="A850" t="s">
        <v>26</v>
      </c>
      <c r="B850">
        <v>126</v>
      </c>
      <c r="C850" t="s">
        <v>243</v>
      </c>
      <c r="D850" t="s">
        <v>240</v>
      </c>
      <c r="E850">
        <v>15.59</v>
      </c>
      <c r="F850" t="s">
        <v>278</v>
      </c>
    </row>
    <row r="851" spans="1:7" hidden="1" x14ac:dyDescent="0.35">
      <c r="A851" t="s">
        <v>26</v>
      </c>
      <c r="B851">
        <v>126</v>
      </c>
      <c r="C851" t="s">
        <v>243</v>
      </c>
      <c r="D851" t="s">
        <v>241</v>
      </c>
      <c r="E851">
        <v>14.83</v>
      </c>
      <c r="F851" t="s">
        <v>278</v>
      </c>
      <c r="G851">
        <f>E851/10</f>
        <v>1.4830000000000001</v>
      </c>
    </row>
    <row r="852" spans="1:7" hidden="1" x14ac:dyDescent="0.35">
      <c r="A852" t="s">
        <v>26</v>
      </c>
      <c r="B852">
        <v>253</v>
      </c>
      <c r="C852" t="s">
        <v>243</v>
      </c>
      <c r="D852" t="s">
        <v>240</v>
      </c>
      <c r="E852">
        <v>15.37</v>
      </c>
      <c r="F852" t="s">
        <v>278</v>
      </c>
    </row>
    <row r="853" spans="1:7" hidden="1" x14ac:dyDescent="0.35">
      <c r="A853" t="s">
        <v>26</v>
      </c>
      <c r="B853">
        <v>253</v>
      </c>
      <c r="C853" t="s">
        <v>243</v>
      </c>
      <c r="D853" t="s">
        <v>241</v>
      </c>
      <c r="E853">
        <v>14.83</v>
      </c>
      <c r="F853" t="s">
        <v>278</v>
      </c>
      <c r="G853">
        <f>E853/10</f>
        <v>1.4830000000000001</v>
      </c>
    </row>
    <row r="854" spans="1:7" hidden="1" x14ac:dyDescent="0.35">
      <c r="A854" t="s">
        <v>26</v>
      </c>
      <c r="B854">
        <v>310</v>
      </c>
      <c r="C854" t="s">
        <v>243</v>
      </c>
      <c r="D854" t="s">
        <v>240</v>
      </c>
      <c r="E854">
        <v>14.97</v>
      </c>
      <c r="F854" t="s">
        <v>278</v>
      </c>
    </row>
    <row r="855" spans="1:7" hidden="1" x14ac:dyDescent="0.35">
      <c r="A855" t="s">
        <v>26</v>
      </c>
      <c r="B855">
        <v>310</v>
      </c>
      <c r="C855" t="s">
        <v>243</v>
      </c>
      <c r="D855" t="s">
        <v>241</v>
      </c>
      <c r="E855">
        <v>14.16</v>
      </c>
      <c r="F855" t="s">
        <v>278</v>
      </c>
      <c r="G855">
        <f>E855/10</f>
        <v>1.4159999999999999</v>
      </c>
    </row>
    <row r="856" spans="1:7" hidden="1" x14ac:dyDescent="0.35">
      <c r="A856" t="s">
        <v>26</v>
      </c>
      <c r="B856">
        <v>311</v>
      </c>
      <c r="C856" t="s">
        <v>243</v>
      </c>
      <c r="D856" t="s">
        <v>240</v>
      </c>
      <c r="E856">
        <v>14.53</v>
      </c>
      <c r="F856" t="s">
        <v>278</v>
      </c>
    </row>
    <row r="857" spans="1:7" hidden="1" x14ac:dyDescent="0.35">
      <c r="A857" t="s">
        <v>26</v>
      </c>
      <c r="B857">
        <v>311</v>
      </c>
      <c r="C857" t="s">
        <v>243</v>
      </c>
      <c r="D857" t="s">
        <v>241</v>
      </c>
      <c r="E857">
        <v>14.96</v>
      </c>
      <c r="F857" t="s">
        <v>278</v>
      </c>
      <c r="G857">
        <f>E857/10</f>
        <v>1.496</v>
      </c>
    </row>
    <row r="858" spans="1:7" hidden="1" x14ac:dyDescent="0.35">
      <c r="A858" t="s">
        <v>26</v>
      </c>
      <c r="B858">
        <v>427</v>
      </c>
      <c r="C858" t="s">
        <v>243</v>
      </c>
      <c r="D858" t="s">
        <v>240</v>
      </c>
      <c r="E858">
        <v>14.06</v>
      </c>
      <c r="F858" t="s">
        <v>278</v>
      </c>
    </row>
    <row r="859" spans="1:7" hidden="1" x14ac:dyDescent="0.35">
      <c r="A859" t="s">
        <v>26</v>
      </c>
      <c r="B859">
        <v>427</v>
      </c>
      <c r="C859" t="s">
        <v>243</v>
      </c>
      <c r="D859" t="s">
        <v>241</v>
      </c>
      <c r="E859">
        <v>13.46</v>
      </c>
      <c r="F859" t="s">
        <v>278</v>
      </c>
      <c r="G859">
        <f>E859/10</f>
        <v>1.3460000000000001</v>
      </c>
    </row>
    <row r="860" spans="1:7" hidden="1" x14ac:dyDescent="0.35">
      <c r="A860" t="s">
        <v>26</v>
      </c>
      <c r="B860">
        <v>117</v>
      </c>
      <c r="C860" t="s">
        <v>244</v>
      </c>
      <c r="D860" t="s">
        <v>240</v>
      </c>
      <c r="E860">
        <v>14.27</v>
      </c>
      <c r="F860" t="s">
        <v>278</v>
      </c>
    </row>
    <row r="861" spans="1:7" hidden="1" x14ac:dyDescent="0.35">
      <c r="A861" t="s">
        <v>26</v>
      </c>
      <c r="B861">
        <v>117</v>
      </c>
      <c r="C861" t="s">
        <v>244</v>
      </c>
      <c r="D861" t="s">
        <v>241</v>
      </c>
      <c r="E861">
        <v>14.55</v>
      </c>
      <c r="F861" t="s">
        <v>278</v>
      </c>
      <c r="G861">
        <f>E861/10</f>
        <v>1.4550000000000001</v>
      </c>
    </row>
    <row r="862" spans="1:7" hidden="1" x14ac:dyDescent="0.35">
      <c r="A862" t="s">
        <v>26</v>
      </c>
      <c r="B862">
        <v>126</v>
      </c>
      <c r="C862" t="s">
        <v>244</v>
      </c>
      <c r="D862" t="s">
        <v>240</v>
      </c>
      <c r="E862">
        <v>13.41</v>
      </c>
      <c r="F862" t="s">
        <v>278</v>
      </c>
    </row>
    <row r="863" spans="1:7" hidden="1" x14ac:dyDescent="0.35">
      <c r="A863" t="s">
        <v>26</v>
      </c>
      <c r="B863">
        <v>126</v>
      </c>
      <c r="C863" t="s">
        <v>244</v>
      </c>
      <c r="D863" t="s">
        <v>241</v>
      </c>
      <c r="E863">
        <v>13.88</v>
      </c>
      <c r="F863" t="s">
        <v>278</v>
      </c>
      <c r="G863">
        <f>E863/10</f>
        <v>1.3880000000000001</v>
      </c>
    </row>
    <row r="864" spans="1:7" hidden="1" x14ac:dyDescent="0.35">
      <c r="A864" t="s">
        <v>26</v>
      </c>
      <c r="B864">
        <v>253</v>
      </c>
      <c r="C864" t="s">
        <v>244</v>
      </c>
      <c r="D864" t="s">
        <v>240</v>
      </c>
      <c r="E864">
        <v>13.12</v>
      </c>
      <c r="F864" t="s">
        <v>278</v>
      </c>
    </row>
    <row r="865" spans="1:7" hidden="1" x14ac:dyDescent="0.35">
      <c r="A865" t="s">
        <v>26</v>
      </c>
      <c r="B865">
        <v>253</v>
      </c>
      <c r="C865" t="s">
        <v>244</v>
      </c>
      <c r="D865" t="s">
        <v>241</v>
      </c>
      <c r="E865">
        <v>13.48</v>
      </c>
      <c r="F865" t="s">
        <v>278</v>
      </c>
      <c r="G865">
        <f>E865/10</f>
        <v>1.3480000000000001</v>
      </c>
    </row>
    <row r="866" spans="1:7" hidden="1" x14ac:dyDescent="0.35">
      <c r="A866" t="s">
        <v>26</v>
      </c>
      <c r="B866">
        <v>310</v>
      </c>
      <c r="C866" t="s">
        <v>244</v>
      </c>
      <c r="D866" t="s">
        <v>240</v>
      </c>
      <c r="E866">
        <v>12.18</v>
      </c>
      <c r="F866" t="s">
        <v>278</v>
      </c>
    </row>
    <row r="867" spans="1:7" hidden="1" x14ac:dyDescent="0.35">
      <c r="A867" t="s">
        <v>26</v>
      </c>
      <c r="B867">
        <v>310</v>
      </c>
      <c r="C867" t="s">
        <v>244</v>
      </c>
      <c r="D867" t="s">
        <v>241</v>
      </c>
      <c r="E867">
        <v>12.44</v>
      </c>
      <c r="F867" t="s">
        <v>278</v>
      </c>
      <c r="G867">
        <f>E867/10</f>
        <v>1.244</v>
      </c>
    </row>
    <row r="868" spans="1:7" hidden="1" x14ac:dyDescent="0.35">
      <c r="A868" t="s">
        <v>26</v>
      </c>
      <c r="B868">
        <v>311</v>
      </c>
      <c r="C868" t="s">
        <v>244</v>
      </c>
      <c r="D868" t="s">
        <v>240</v>
      </c>
      <c r="E868">
        <v>12.45</v>
      </c>
      <c r="F868" t="s">
        <v>278</v>
      </c>
    </row>
    <row r="869" spans="1:7" hidden="1" x14ac:dyDescent="0.35">
      <c r="A869" t="s">
        <v>26</v>
      </c>
      <c r="B869">
        <v>311</v>
      </c>
      <c r="C869" t="s">
        <v>244</v>
      </c>
      <c r="D869" t="s">
        <v>241</v>
      </c>
      <c r="E869">
        <v>13.11</v>
      </c>
      <c r="F869" t="s">
        <v>278</v>
      </c>
      <c r="G869">
        <f>E869/10</f>
        <v>1.3109999999999999</v>
      </c>
    </row>
    <row r="870" spans="1:7" hidden="1" x14ac:dyDescent="0.35">
      <c r="A870" t="s">
        <v>26</v>
      </c>
      <c r="B870">
        <v>427</v>
      </c>
      <c r="C870" t="s">
        <v>244</v>
      </c>
      <c r="D870" t="s">
        <v>240</v>
      </c>
      <c r="E870">
        <v>12.11</v>
      </c>
      <c r="F870" t="s">
        <v>278</v>
      </c>
    </row>
    <row r="871" spans="1:7" hidden="1" x14ac:dyDescent="0.35">
      <c r="A871" t="s">
        <v>26</v>
      </c>
      <c r="B871">
        <v>427</v>
      </c>
      <c r="C871" t="s">
        <v>244</v>
      </c>
      <c r="D871" t="s">
        <v>241</v>
      </c>
      <c r="E871">
        <v>12.18</v>
      </c>
      <c r="F871" t="s">
        <v>278</v>
      </c>
      <c r="G871">
        <f t="shared" ref="G871:G883" si="26">E871/10</f>
        <v>1.218</v>
      </c>
    </row>
    <row r="872" spans="1:7" hidden="1" x14ac:dyDescent="0.35">
      <c r="A872" t="s">
        <v>26</v>
      </c>
      <c r="B872">
        <v>117</v>
      </c>
      <c r="C872" t="s">
        <v>246</v>
      </c>
      <c r="E872">
        <v>3.71</v>
      </c>
      <c r="F872" t="s">
        <v>278</v>
      </c>
      <c r="G872">
        <f t="shared" si="26"/>
        <v>0.371</v>
      </c>
    </row>
    <row r="873" spans="1:7" hidden="1" x14ac:dyDescent="0.35">
      <c r="A873" t="s">
        <v>26</v>
      </c>
      <c r="B873">
        <v>126</v>
      </c>
      <c r="C873" t="s">
        <v>246</v>
      </c>
      <c r="E873">
        <v>3.08</v>
      </c>
      <c r="F873" t="s">
        <v>278</v>
      </c>
      <c r="G873">
        <f t="shared" si="26"/>
        <v>0.308</v>
      </c>
    </row>
    <row r="874" spans="1:7" hidden="1" x14ac:dyDescent="0.35">
      <c r="A874" t="s">
        <v>26</v>
      </c>
      <c r="B874">
        <v>253</v>
      </c>
      <c r="C874" t="s">
        <v>246</v>
      </c>
      <c r="E874">
        <v>3.62</v>
      </c>
      <c r="F874" t="s">
        <v>278</v>
      </c>
      <c r="G874">
        <f t="shared" si="26"/>
        <v>0.36199999999999999</v>
      </c>
    </row>
    <row r="875" spans="1:7" hidden="1" x14ac:dyDescent="0.35">
      <c r="A875" t="s">
        <v>26</v>
      </c>
      <c r="B875">
        <v>310</v>
      </c>
      <c r="C875" t="s">
        <v>246</v>
      </c>
      <c r="E875">
        <v>3.44</v>
      </c>
      <c r="F875" t="s">
        <v>278</v>
      </c>
      <c r="G875">
        <f t="shared" si="26"/>
        <v>0.34399999999999997</v>
      </c>
    </row>
    <row r="876" spans="1:7" hidden="1" x14ac:dyDescent="0.35">
      <c r="A876" t="s">
        <v>26</v>
      </c>
      <c r="B876">
        <v>311</v>
      </c>
      <c r="C876" t="s">
        <v>246</v>
      </c>
      <c r="E876">
        <v>3.18</v>
      </c>
      <c r="F876" t="s">
        <v>278</v>
      </c>
      <c r="G876">
        <f t="shared" si="26"/>
        <v>0.318</v>
      </c>
    </row>
    <row r="877" spans="1:7" hidden="1" x14ac:dyDescent="0.35">
      <c r="A877" t="s">
        <v>26</v>
      </c>
      <c r="B877">
        <v>427</v>
      </c>
      <c r="C877" t="s">
        <v>246</v>
      </c>
      <c r="E877">
        <v>3.29</v>
      </c>
      <c r="F877" t="s">
        <v>278</v>
      </c>
      <c r="G877">
        <f t="shared" si="26"/>
        <v>0.32900000000000001</v>
      </c>
    </row>
    <row r="878" spans="1:7" hidden="1" x14ac:dyDescent="0.35">
      <c r="A878" t="s">
        <v>26</v>
      </c>
      <c r="B878">
        <v>117</v>
      </c>
      <c r="C878" t="s">
        <v>245</v>
      </c>
      <c r="E878">
        <v>1.2</v>
      </c>
      <c r="F878" t="s">
        <v>278</v>
      </c>
      <c r="G878">
        <f t="shared" si="26"/>
        <v>0.12</v>
      </c>
    </row>
    <row r="879" spans="1:7" hidden="1" x14ac:dyDescent="0.35">
      <c r="A879" t="s">
        <v>26</v>
      </c>
      <c r="B879">
        <v>126</v>
      </c>
      <c r="C879" t="s">
        <v>245</v>
      </c>
      <c r="E879">
        <v>1.86</v>
      </c>
      <c r="F879" t="s">
        <v>278</v>
      </c>
      <c r="G879">
        <f t="shared" si="26"/>
        <v>0.186</v>
      </c>
    </row>
    <row r="880" spans="1:7" hidden="1" x14ac:dyDescent="0.35">
      <c r="A880" t="s">
        <v>26</v>
      </c>
      <c r="B880">
        <v>253</v>
      </c>
      <c r="C880" t="s">
        <v>245</v>
      </c>
      <c r="E880">
        <v>1.42</v>
      </c>
      <c r="F880" t="s">
        <v>278</v>
      </c>
      <c r="G880">
        <f t="shared" si="26"/>
        <v>0.14199999999999999</v>
      </c>
    </row>
    <row r="881" spans="1:7" hidden="1" x14ac:dyDescent="0.35">
      <c r="A881" t="s">
        <v>26</v>
      </c>
      <c r="B881">
        <v>310</v>
      </c>
      <c r="C881" t="s">
        <v>245</v>
      </c>
      <c r="E881">
        <v>1.42</v>
      </c>
      <c r="F881" t="s">
        <v>278</v>
      </c>
      <c r="G881">
        <f t="shared" si="26"/>
        <v>0.14199999999999999</v>
      </c>
    </row>
    <row r="882" spans="1:7" hidden="1" x14ac:dyDescent="0.35">
      <c r="A882" t="s">
        <v>26</v>
      </c>
      <c r="B882">
        <v>311</v>
      </c>
      <c r="C882" t="s">
        <v>245</v>
      </c>
      <c r="E882">
        <v>1.48</v>
      </c>
      <c r="F882" t="s">
        <v>278</v>
      </c>
      <c r="G882">
        <f t="shared" si="26"/>
        <v>0.14799999999999999</v>
      </c>
    </row>
    <row r="883" spans="1:7" hidden="1" x14ac:dyDescent="0.35">
      <c r="A883" t="s">
        <v>26</v>
      </c>
      <c r="B883">
        <v>427</v>
      </c>
      <c r="C883" t="s">
        <v>245</v>
      </c>
      <c r="E883">
        <v>1.85</v>
      </c>
      <c r="F883" t="s">
        <v>278</v>
      </c>
      <c r="G883">
        <f t="shared" si="26"/>
        <v>0.185</v>
      </c>
    </row>
    <row r="884" spans="1:7" hidden="1" x14ac:dyDescent="0.35">
      <c r="A884" t="s">
        <v>154</v>
      </c>
      <c r="B884">
        <v>66</v>
      </c>
      <c r="C884" t="s">
        <v>274</v>
      </c>
      <c r="E884" s="3">
        <v>6.0000000000000001E-3</v>
      </c>
      <c r="F884" t="s">
        <v>281</v>
      </c>
    </row>
    <row r="885" spans="1:7" hidden="1" x14ac:dyDescent="0.35">
      <c r="A885" t="s">
        <v>154</v>
      </c>
      <c r="C885" t="s">
        <v>276</v>
      </c>
      <c r="E885" s="23">
        <v>215.53</v>
      </c>
      <c r="F885" t="s">
        <v>279</v>
      </c>
    </row>
    <row r="886" spans="1:7" hidden="1" x14ac:dyDescent="0.35">
      <c r="A886" t="s">
        <v>154</v>
      </c>
      <c r="C886" t="s">
        <v>277</v>
      </c>
      <c r="E886" s="23">
        <v>225.27</v>
      </c>
      <c r="F886" t="s">
        <v>279</v>
      </c>
    </row>
    <row r="887" spans="1:7" hidden="1" x14ac:dyDescent="0.35">
      <c r="A887" t="s">
        <v>154</v>
      </c>
      <c r="B887">
        <v>66</v>
      </c>
      <c r="C887" t="s">
        <v>116</v>
      </c>
      <c r="E887" s="3">
        <v>1.6E-2</v>
      </c>
      <c r="F887" t="s">
        <v>281</v>
      </c>
    </row>
    <row r="888" spans="1:7" hidden="1" x14ac:dyDescent="0.35">
      <c r="A888" t="s">
        <v>154</v>
      </c>
      <c r="B888">
        <v>66</v>
      </c>
      <c r="C888" t="s">
        <v>273</v>
      </c>
      <c r="E888" s="3">
        <v>7.0000000000000001E-3</v>
      </c>
      <c r="F888" t="s">
        <v>281</v>
      </c>
    </row>
    <row r="889" spans="1:7" hidden="1" x14ac:dyDescent="0.35">
      <c r="A889" t="s">
        <v>155</v>
      </c>
      <c r="B889">
        <v>468</v>
      </c>
      <c r="C889" t="s">
        <v>274</v>
      </c>
      <c r="E889" s="3">
        <v>3.0000000000000001E-3</v>
      </c>
      <c r="F889" t="s">
        <v>281</v>
      </c>
    </row>
    <row r="890" spans="1:7" hidden="1" x14ac:dyDescent="0.35">
      <c r="A890" t="s">
        <v>155</v>
      </c>
      <c r="C890" t="s">
        <v>276</v>
      </c>
      <c r="E890" s="23">
        <v>190.2</v>
      </c>
      <c r="F890" t="s">
        <v>279</v>
      </c>
    </row>
    <row r="891" spans="1:7" hidden="1" x14ac:dyDescent="0.35">
      <c r="A891" t="s">
        <v>155</v>
      </c>
      <c r="C891" t="s">
        <v>277</v>
      </c>
      <c r="E891" s="23">
        <v>194.98</v>
      </c>
      <c r="F891" t="s">
        <v>279</v>
      </c>
    </row>
    <row r="892" spans="1:7" hidden="1" x14ac:dyDescent="0.35">
      <c r="A892" t="s">
        <v>155</v>
      </c>
      <c r="B892">
        <v>468</v>
      </c>
      <c r="C892" t="s">
        <v>116</v>
      </c>
      <c r="E892" s="3">
        <v>1.2999999999999999E-2</v>
      </c>
      <c r="F892" t="s">
        <v>281</v>
      </c>
    </row>
    <row r="893" spans="1:7" hidden="1" x14ac:dyDescent="0.35">
      <c r="A893" t="s">
        <v>155</v>
      </c>
      <c r="B893">
        <v>468</v>
      </c>
      <c r="C893" t="s">
        <v>273</v>
      </c>
      <c r="E893" s="3">
        <v>5.0000000000000001E-3</v>
      </c>
      <c r="F893" t="s">
        <v>281</v>
      </c>
    </row>
    <row r="894" spans="1:7" hidden="1" x14ac:dyDescent="0.35">
      <c r="A894" t="s">
        <v>156</v>
      </c>
      <c r="B894">
        <v>201</v>
      </c>
      <c r="C894" t="s">
        <v>274</v>
      </c>
      <c r="E894" s="3">
        <v>5.0000000000000001E-3</v>
      </c>
      <c r="F894" t="s">
        <v>281</v>
      </c>
    </row>
    <row r="895" spans="1:7" hidden="1" x14ac:dyDescent="0.35">
      <c r="A895" t="s">
        <v>156</v>
      </c>
      <c r="C895" t="s">
        <v>276</v>
      </c>
      <c r="E895" s="23">
        <v>316.95</v>
      </c>
      <c r="F895" t="s">
        <v>279</v>
      </c>
    </row>
    <row r="896" spans="1:7" hidden="1" x14ac:dyDescent="0.35">
      <c r="A896" t="s">
        <v>156</v>
      </c>
      <c r="C896" t="s">
        <v>277</v>
      </c>
      <c r="E896" s="23">
        <v>335.22</v>
      </c>
      <c r="F896" t="s">
        <v>279</v>
      </c>
    </row>
    <row r="897" spans="1:7" hidden="1" x14ac:dyDescent="0.35">
      <c r="A897" t="s">
        <v>156</v>
      </c>
      <c r="B897">
        <v>201</v>
      </c>
      <c r="C897" t="s">
        <v>116</v>
      </c>
      <c r="E897" s="3">
        <v>1.7000000000000001E-2</v>
      </c>
      <c r="F897" t="s">
        <v>281</v>
      </c>
    </row>
    <row r="898" spans="1:7" hidden="1" x14ac:dyDescent="0.35">
      <c r="A898" t="s">
        <v>156</v>
      </c>
      <c r="B898">
        <v>201</v>
      </c>
      <c r="C898" t="s">
        <v>273</v>
      </c>
      <c r="E898" s="3">
        <v>7.0000000000000001E-3</v>
      </c>
      <c r="F898" t="s">
        <v>281</v>
      </c>
    </row>
    <row r="899" spans="1:7" hidden="1" x14ac:dyDescent="0.35">
      <c r="A899" t="s">
        <v>20</v>
      </c>
      <c r="B899">
        <v>30</v>
      </c>
      <c r="C899" t="s">
        <v>248</v>
      </c>
      <c r="E899">
        <v>7.63</v>
      </c>
      <c r="F899" t="s">
        <v>278</v>
      </c>
      <c r="G899">
        <f t="shared" ref="G899:G925" si="27">E899/10</f>
        <v>0.76300000000000001</v>
      </c>
    </row>
    <row r="900" spans="1:7" hidden="1" x14ac:dyDescent="0.35">
      <c r="A900" t="s">
        <v>20</v>
      </c>
      <c r="B900">
        <v>36</v>
      </c>
      <c r="C900" t="s">
        <v>248</v>
      </c>
      <c r="E900">
        <v>7.7</v>
      </c>
      <c r="F900" t="s">
        <v>278</v>
      </c>
      <c r="G900">
        <f t="shared" si="27"/>
        <v>0.77</v>
      </c>
    </row>
    <row r="901" spans="1:7" hidden="1" x14ac:dyDescent="0.35">
      <c r="A901" t="s">
        <v>20</v>
      </c>
      <c r="B901">
        <v>50</v>
      </c>
      <c r="C901" t="s">
        <v>248</v>
      </c>
      <c r="E901">
        <v>7.25</v>
      </c>
      <c r="F901" t="s">
        <v>278</v>
      </c>
      <c r="G901">
        <f t="shared" si="27"/>
        <v>0.72499999999999998</v>
      </c>
    </row>
    <row r="902" spans="1:7" hidden="1" x14ac:dyDescent="0.35">
      <c r="A902" t="s">
        <v>20</v>
      </c>
      <c r="B902">
        <v>54</v>
      </c>
      <c r="C902" t="s">
        <v>248</v>
      </c>
      <c r="E902">
        <v>8.1</v>
      </c>
      <c r="F902" t="s">
        <v>278</v>
      </c>
      <c r="G902">
        <f t="shared" si="27"/>
        <v>0.80999999999999994</v>
      </c>
    </row>
    <row r="903" spans="1:7" hidden="1" x14ac:dyDescent="0.35">
      <c r="A903" t="s">
        <v>20</v>
      </c>
      <c r="B903">
        <v>60</v>
      </c>
      <c r="C903" t="s">
        <v>248</v>
      </c>
      <c r="E903">
        <v>8.81</v>
      </c>
      <c r="F903" t="s">
        <v>278</v>
      </c>
      <c r="G903">
        <f t="shared" si="27"/>
        <v>0.88100000000000001</v>
      </c>
    </row>
    <row r="904" spans="1:7" hidden="1" x14ac:dyDescent="0.35">
      <c r="A904" t="s">
        <v>20</v>
      </c>
      <c r="B904">
        <v>66</v>
      </c>
      <c r="C904" t="s">
        <v>248</v>
      </c>
      <c r="E904">
        <v>7.2</v>
      </c>
      <c r="F904" t="s">
        <v>278</v>
      </c>
      <c r="G904">
        <f t="shared" si="27"/>
        <v>0.72</v>
      </c>
    </row>
    <row r="905" spans="1:7" hidden="1" x14ac:dyDescent="0.35">
      <c r="A905" t="s">
        <v>20</v>
      </c>
      <c r="B905">
        <v>81</v>
      </c>
      <c r="C905" t="s">
        <v>248</v>
      </c>
      <c r="E905">
        <v>6.63</v>
      </c>
      <c r="F905" t="s">
        <v>278</v>
      </c>
      <c r="G905">
        <f t="shared" si="27"/>
        <v>0.66300000000000003</v>
      </c>
    </row>
    <row r="906" spans="1:7" hidden="1" x14ac:dyDescent="0.35">
      <c r="A906" t="s">
        <v>20</v>
      </c>
      <c r="B906">
        <v>248</v>
      </c>
      <c r="C906" t="s">
        <v>248</v>
      </c>
      <c r="E906">
        <v>8.65</v>
      </c>
      <c r="F906" t="s">
        <v>278</v>
      </c>
      <c r="G906">
        <f t="shared" si="27"/>
        <v>0.86499999999999999</v>
      </c>
    </row>
    <row r="907" spans="1:7" hidden="1" x14ac:dyDescent="0.35">
      <c r="A907" t="s">
        <v>20</v>
      </c>
      <c r="B907">
        <v>344</v>
      </c>
      <c r="C907" t="s">
        <v>248</v>
      </c>
      <c r="E907">
        <v>7.82</v>
      </c>
      <c r="F907" t="s">
        <v>278</v>
      </c>
      <c r="G907">
        <f t="shared" si="27"/>
        <v>0.78200000000000003</v>
      </c>
    </row>
    <row r="908" spans="1:7" hidden="1" x14ac:dyDescent="0.35">
      <c r="A908" t="s">
        <v>20</v>
      </c>
      <c r="B908">
        <v>30</v>
      </c>
      <c r="C908" t="s">
        <v>247</v>
      </c>
      <c r="E908">
        <v>0.57999999999999996</v>
      </c>
      <c r="F908" t="s">
        <v>278</v>
      </c>
      <c r="G908">
        <f t="shared" si="27"/>
        <v>5.7999999999999996E-2</v>
      </c>
    </row>
    <row r="909" spans="1:7" hidden="1" x14ac:dyDescent="0.35">
      <c r="A909" t="s">
        <v>20</v>
      </c>
      <c r="B909">
        <v>36</v>
      </c>
      <c r="C909" t="s">
        <v>247</v>
      </c>
      <c r="E909">
        <v>0.65</v>
      </c>
      <c r="F909" t="s">
        <v>278</v>
      </c>
      <c r="G909">
        <f t="shared" si="27"/>
        <v>6.5000000000000002E-2</v>
      </c>
    </row>
    <row r="910" spans="1:7" hidden="1" x14ac:dyDescent="0.35">
      <c r="A910" t="s">
        <v>20</v>
      </c>
      <c r="B910">
        <v>50</v>
      </c>
      <c r="C910" t="s">
        <v>247</v>
      </c>
      <c r="E910">
        <v>1.54</v>
      </c>
      <c r="F910" t="s">
        <v>278</v>
      </c>
      <c r="G910">
        <f t="shared" si="27"/>
        <v>0.154</v>
      </c>
    </row>
    <row r="911" spans="1:7" hidden="1" x14ac:dyDescent="0.35">
      <c r="A911" t="s">
        <v>20</v>
      </c>
      <c r="B911">
        <v>54</v>
      </c>
      <c r="C911" t="s">
        <v>247</v>
      </c>
      <c r="E911">
        <v>0.6</v>
      </c>
      <c r="F911" t="s">
        <v>278</v>
      </c>
      <c r="G911">
        <f t="shared" si="27"/>
        <v>0.06</v>
      </c>
    </row>
    <row r="912" spans="1:7" hidden="1" x14ac:dyDescent="0.35">
      <c r="A912" t="s">
        <v>20</v>
      </c>
      <c r="B912">
        <v>60</v>
      </c>
      <c r="C912" t="s">
        <v>247</v>
      </c>
      <c r="E912">
        <v>1.44</v>
      </c>
      <c r="F912" t="s">
        <v>278</v>
      </c>
      <c r="G912">
        <f t="shared" si="27"/>
        <v>0.14399999999999999</v>
      </c>
    </row>
    <row r="913" spans="1:7" hidden="1" x14ac:dyDescent="0.35">
      <c r="A913" t="s">
        <v>20</v>
      </c>
      <c r="B913">
        <v>66</v>
      </c>
      <c r="C913" t="s">
        <v>247</v>
      </c>
      <c r="E913">
        <v>1.01</v>
      </c>
      <c r="F913" t="s">
        <v>278</v>
      </c>
      <c r="G913">
        <f t="shared" si="27"/>
        <v>0.10100000000000001</v>
      </c>
    </row>
    <row r="914" spans="1:7" hidden="1" x14ac:dyDescent="0.35">
      <c r="A914" t="s">
        <v>20</v>
      </c>
      <c r="B914">
        <v>81</v>
      </c>
      <c r="C914" t="s">
        <v>247</v>
      </c>
      <c r="E914">
        <v>0.98</v>
      </c>
      <c r="F914" t="s">
        <v>278</v>
      </c>
      <c r="G914">
        <f t="shared" si="27"/>
        <v>9.8000000000000004E-2</v>
      </c>
    </row>
    <row r="915" spans="1:7" hidden="1" x14ac:dyDescent="0.35">
      <c r="A915" t="s">
        <v>20</v>
      </c>
      <c r="B915">
        <v>248</v>
      </c>
      <c r="C915" t="s">
        <v>247</v>
      </c>
      <c r="E915">
        <v>1.28</v>
      </c>
      <c r="F915" t="s">
        <v>278</v>
      </c>
      <c r="G915">
        <f t="shared" si="27"/>
        <v>0.128</v>
      </c>
    </row>
    <row r="916" spans="1:7" hidden="1" x14ac:dyDescent="0.35">
      <c r="A916" t="s">
        <v>20</v>
      </c>
      <c r="B916">
        <v>344</v>
      </c>
      <c r="C916" t="s">
        <v>247</v>
      </c>
      <c r="E916">
        <v>1.77</v>
      </c>
      <c r="F916" t="s">
        <v>278</v>
      </c>
      <c r="G916">
        <f t="shared" si="27"/>
        <v>0.17699999999999999</v>
      </c>
    </row>
    <row r="917" spans="1:7" hidden="1" x14ac:dyDescent="0.35">
      <c r="A917" t="s">
        <v>20</v>
      </c>
      <c r="B917">
        <v>30</v>
      </c>
      <c r="C917" t="s">
        <v>249</v>
      </c>
      <c r="E917">
        <v>12.46</v>
      </c>
      <c r="F917" t="s">
        <v>278</v>
      </c>
      <c r="G917">
        <f t="shared" si="27"/>
        <v>1.246</v>
      </c>
    </row>
    <row r="918" spans="1:7" hidden="1" x14ac:dyDescent="0.35">
      <c r="A918" t="s">
        <v>20</v>
      </c>
      <c r="B918">
        <v>36</v>
      </c>
      <c r="C918" t="s">
        <v>249</v>
      </c>
      <c r="E918">
        <v>12.54</v>
      </c>
      <c r="F918" t="s">
        <v>278</v>
      </c>
      <c r="G918">
        <f t="shared" si="27"/>
        <v>1.254</v>
      </c>
    </row>
    <row r="919" spans="1:7" hidden="1" x14ac:dyDescent="0.35">
      <c r="A919" t="s">
        <v>20</v>
      </c>
      <c r="B919">
        <v>50</v>
      </c>
      <c r="C919" t="s">
        <v>249</v>
      </c>
      <c r="E919">
        <v>12.58</v>
      </c>
      <c r="F919" t="s">
        <v>278</v>
      </c>
      <c r="G919">
        <f t="shared" si="27"/>
        <v>1.258</v>
      </c>
    </row>
    <row r="920" spans="1:7" hidden="1" x14ac:dyDescent="0.35">
      <c r="A920" t="s">
        <v>20</v>
      </c>
      <c r="B920">
        <v>54</v>
      </c>
      <c r="C920" t="s">
        <v>249</v>
      </c>
      <c r="E920">
        <v>12.36</v>
      </c>
      <c r="F920" t="s">
        <v>278</v>
      </c>
      <c r="G920">
        <f t="shared" si="27"/>
        <v>1.236</v>
      </c>
    </row>
    <row r="921" spans="1:7" hidden="1" x14ac:dyDescent="0.35">
      <c r="A921" t="s">
        <v>20</v>
      </c>
      <c r="B921">
        <v>60</v>
      </c>
      <c r="C921" t="s">
        <v>249</v>
      </c>
      <c r="E921">
        <v>12.12</v>
      </c>
      <c r="F921" t="s">
        <v>278</v>
      </c>
      <c r="G921">
        <f t="shared" si="27"/>
        <v>1.212</v>
      </c>
    </row>
    <row r="922" spans="1:7" hidden="1" x14ac:dyDescent="0.35">
      <c r="A922" t="s">
        <v>20</v>
      </c>
      <c r="B922">
        <v>66</v>
      </c>
      <c r="C922" t="s">
        <v>249</v>
      </c>
      <c r="E922">
        <v>11.91</v>
      </c>
      <c r="F922" t="s">
        <v>278</v>
      </c>
      <c r="G922">
        <f t="shared" si="27"/>
        <v>1.1910000000000001</v>
      </c>
    </row>
    <row r="923" spans="1:7" hidden="1" x14ac:dyDescent="0.35">
      <c r="A923" t="s">
        <v>20</v>
      </c>
      <c r="B923">
        <v>81</v>
      </c>
      <c r="C923" t="s">
        <v>249</v>
      </c>
      <c r="E923">
        <v>10.99</v>
      </c>
      <c r="F923" t="s">
        <v>278</v>
      </c>
      <c r="G923">
        <f t="shared" si="27"/>
        <v>1.099</v>
      </c>
    </row>
    <row r="924" spans="1:7" hidden="1" x14ac:dyDescent="0.35">
      <c r="A924" t="s">
        <v>20</v>
      </c>
      <c r="B924">
        <v>248</v>
      </c>
      <c r="C924" t="s">
        <v>249</v>
      </c>
      <c r="E924">
        <v>13.32</v>
      </c>
      <c r="F924" t="s">
        <v>278</v>
      </c>
      <c r="G924">
        <f t="shared" si="27"/>
        <v>1.3320000000000001</v>
      </c>
    </row>
    <row r="925" spans="1:7" hidden="1" x14ac:dyDescent="0.35">
      <c r="A925" t="s">
        <v>20</v>
      </c>
      <c r="B925">
        <v>344</v>
      </c>
      <c r="C925" t="s">
        <v>249</v>
      </c>
      <c r="E925">
        <v>12.49</v>
      </c>
      <c r="F925" t="s">
        <v>278</v>
      </c>
      <c r="G925">
        <f t="shared" si="27"/>
        <v>1.2490000000000001</v>
      </c>
    </row>
    <row r="926" spans="1:7" hidden="1" x14ac:dyDescent="0.35">
      <c r="A926" t="s">
        <v>20</v>
      </c>
      <c r="B926">
        <v>344</v>
      </c>
      <c r="C926" t="s">
        <v>117</v>
      </c>
      <c r="D926" t="s">
        <v>257</v>
      </c>
      <c r="E926">
        <v>1.01</v>
      </c>
      <c r="F926" t="s">
        <v>278</v>
      </c>
    </row>
    <row r="927" spans="1:7" hidden="1" x14ac:dyDescent="0.35">
      <c r="A927" t="s">
        <v>20</v>
      </c>
      <c r="B927">
        <v>248</v>
      </c>
      <c r="C927" t="s">
        <v>117</v>
      </c>
      <c r="D927" t="s">
        <v>257</v>
      </c>
      <c r="E927">
        <v>1.01</v>
      </c>
      <c r="F927" t="s">
        <v>278</v>
      </c>
    </row>
    <row r="928" spans="1:7" hidden="1" x14ac:dyDescent="0.35">
      <c r="A928" t="s">
        <v>20</v>
      </c>
      <c r="B928">
        <v>344</v>
      </c>
      <c r="C928" t="s">
        <v>117</v>
      </c>
      <c r="D928" t="s">
        <v>258</v>
      </c>
      <c r="E928">
        <v>1.36</v>
      </c>
      <c r="F928" t="s">
        <v>278</v>
      </c>
    </row>
    <row r="929" spans="1:7" hidden="1" x14ac:dyDescent="0.35">
      <c r="A929" t="s">
        <v>20</v>
      </c>
      <c r="B929">
        <v>248</v>
      </c>
      <c r="C929" t="s">
        <v>117</v>
      </c>
      <c r="D929" t="s">
        <v>258</v>
      </c>
      <c r="E929">
        <v>1.54</v>
      </c>
      <c r="F929" t="s">
        <v>278</v>
      </c>
    </row>
    <row r="930" spans="1:7" hidden="1" x14ac:dyDescent="0.35">
      <c r="A930" t="s">
        <v>20</v>
      </c>
      <c r="B930">
        <v>344</v>
      </c>
      <c r="C930" t="s">
        <v>117</v>
      </c>
      <c r="D930" t="s">
        <v>259</v>
      </c>
      <c r="E930">
        <v>1.42</v>
      </c>
      <c r="F930" t="s">
        <v>278</v>
      </c>
    </row>
    <row r="931" spans="1:7" hidden="1" x14ac:dyDescent="0.35">
      <c r="A931" t="s">
        <v>20</v>
      </c>
      <c r="B931">
        <v>248</v>
      </c>
      <c r="C931" t="s">
        <v>117</v>
      </c>
      <c r="D931" t="s">
        <v>259</v>
      </c>
      <c r="E931">
        <v>1.5</v>
      </c>
      <c r="F931" t="s">
        <v>278</v>
      </c>
    </row>
    <row r="932" spans="1:7" hidden="1" x14ac:dyDescent="0.35">
      <c r="A932" t="s">
        <v>20</v>
      </c>
      <c r="B932">
        <v>30</v>
      </c>
      <c r="C932" t="s">
        <v>112</v>
      </c>
      <c r="D932" t="s">
        <v>240</v>
      </c>
      <c r="E932">
        <v>21.83</v>
      </c>
      <c r="F932" t="s">
        <v>278</v>
      </c>
    </row>
    <row r="933" spans="1:7" hidden="1" x14ac:dyDescent="0.35">
      <c r="A933" t="s">
        <v>20</v>
      </c>
      <c r="B933">
        <v>30</v>
      </c>
      <c r="C933" t="s">
        <v>112</v>
      </c>
      <c r="D933" t="s">
        <v>241</v>
      </c>
      <c r="E933">
        <v>21.61</v>
      </c>
      <c r="F933" t="s">
        <v>278</v>
      </c>
      <c r="G933">
        <f>E933/10</f>
        <v>2.161</v>
      </c>
    </row>
    <row r="934" spans="1:7" hidden="1" x14ac:dyDescent="0.35">
      <c r="A934" t="s">
        <v>20</v>
      </c>
      <c r="B934">
        <v>36</v>
      </c>
      <c r="C934" t="s">
        <v>112</v>
      </c>
      <c r="D934" t="s">
        <v>240</v>
      </c>
      <c r="E934">
        <v>20.010000000000002</v>
      </c>
      <c r="F934" t="s">
        <v>278</v>
      </c>
    </row>
    <row r="935" spans="1:7" hidden="1" x14ac:dyDescent="0.35">
      <c r="A935" t="s">
        <v>20</v>
      </c>
      <c r="B935">
        <v>36</v>
      </c>
      <c r="C935" t="s">
        <v>112</v>
      </c>
      <c r="D935" t="s">
        <v>241</v>
      </c>
      <c r="E935">
        <v>19.64</v>
      </c>
      <c r="F935" t="s">
        <v>278</v>
      </c>
      <c r="G935">
        <f>E935/10</f>
        <v>1.964</v>
      </c>
    </row>
    <row r="936" spans="1:7" hidden="1" x14ac:dyDescent="0.35">
      <c r="A936" t="s">
        <v>20</v>
      </c>
      <c r="B936">
        <v>50</v>
      </c>
      <c r="C936" t="s">
        <v>112</v>
      </c>
      <c r="D936" t="s">
        <v>240</v>
      </c>
      <c r="E936">
        <v>23.96</v>
      </c>
      <c r="F936" t="s">
        <v>278</v>
      </c>
    </row>
    <row r="937" spans="1:7" hidden="1" x14ac:dyDescent="0.35">
      <c r="A937" t="s">
        <v>20</v>
      </c>
      <c r="B937">
        <v>50</v>
      </c>
      <c r="C937" t="s">
        <v>112</v>
      </c>
      <c r="D937" t="s">
        <v>241</v>
      </c>
      <c r="E937">
        <v>23.83</v>
      </c>
      <c r="F937" t="s">
        <v>278</v>
      </c>
      <c r="G937">
        <f>E937/10</f>
        <v>2.383</v>
      </c>
    </row>
    <row r="938" spans="1:7" hidden="1" x14ac:dyDescent="0.35">
      <c r="A938" t="s">
        <v>20</v>
      </c>
      <c r="B938">
        <v>54</v>
      </c>
      <c r="C938" t="s">
        <v>112</v>
      </c>
      <c r="D938" t="s">
        <v>240</v>
      </c>
      <c r="E938">
        <v>21.74</v>
      </c>
      <c r="F938" t="s">
        <v>278</v>
      </c>
    </row>
    <row r="939" spans="1:7" hidden="1" x14ac:dyDescent="0.35">
      <c r="A939" t="s">
        <v>20</v>
      </c>
      <c r="B939">
        <v>54</v>
      </c>
      <c r="C939" t="s">
        <v>112</v>
      </c>
      <c r="D939" t="s">
        <v>241</v>
      </c>
      <c r="E939">
        <v>21.03</v>
      </c>
      <c r="F939" t="s">
        <v>278</v>
      </c>
      <c r="G939">
        <f>E939/10</f>
        <v>2.1030000000000002</v>
      </c>
    </row>
    <row r="940" spans="1:7" hidden="1" x14ac:dyDescent="0.35">
      <c r="A940" t="s">
        <v>20</v>
      </c>
      <c r="B940">
        <v>60</v>
      </c>
      <c r="C940" t="s">
        <v>112</v>
      </c>
      <c r="D940" t="s">
        <v>240</v>
      </c>
      <c r="E940">
        <v>23.1</v>
      </c>
      <c r="F940" t="s">
        <v>278</v>
      </c>
    </row>
    <row r="941" spans="1:7" hidden="1" x14ac:dyDescent="0.35">
      <c r="A941" t="s">
        <v>20</v>
      </c>
      <c r="B941">
        <v>60</v>
      </c>
      <c r="C941" t="s">
        <v>112</v>
      </c>
      <c r="D941" t="s">
        <v>241</v>
      </c>
      <c r="E941">
        <v>22.48</v>
      </c>
      <c r="F941" t="s">
        <v>278</v>
      </c>
      <c r="G941">
        <f>E941/10</f>
        <v>2.2480000000000002</v>
      </c>
    </row>
    <row r="942" spans="1:7" hidden="1" x14ac:dyDescent="0.35">
      <c r="A942" t="s">
        <v>20</v>
      </c>
      <c r="B942">
        <v>66</v>
      </c>
      <c r="C942" t="s">
        <v>112</v>
      </c>
      <c r="D942" t="s">
        <v>240</v>
      </c>
      <c r="E942">
        <v>20.85</v>
      </c>
      <c r="F942" t="s">
        <v>278</v>
      </c>
    </row>
    <row r="943" spans="1:7" hidden="1" x14ac:dyDescent="0.35">
      <c r="A943" t="s">
        <v>20</v>
      </c>
      <c r="B943">
        <v>66</v>
      </c>
      <c r="C943" t="s">
        <v>112</v>
      </c>
      <c r="D943" t="s">
        <v>241</v>
      </c>
      <c r="E943">
        <v>20.59</v>
      </c>
      <c r="F943" t="s">
        <v>278</v>
      </c>
      <c r="G943">
        <f>E943/10</f>
        <v>2.0590000000000002</v>
      </c>
    </row>
    <row r="944" spans="1:7" hidden="1" x14ac:dyDescent="0.35">
      <c r="A944" t="s">
        <v>20</v>
      </c>
      <c r="B944">
        <v>81</v>
      </c>
      <c r="C944" t="s">
        <v>112</v>
      </c>
      <c r="D944" t="s">
        <v>240</v>
      </c>
      <c r="E944">
        <v>20.87</v>
      </c>
      <c r="F944" t="s">
        <v>278</v>
      </c>
    </row>
    <row r="945" spans="1:7" hidden="1" x14ac:dyDescent="0.35">
      <c r="A945" t="s">
        <v>20</v>
      </c>
      <c r="B945">
        <v>81</v>
      </c>
      <c r="C945" t="s">
        <v>112</v>
      </c>
      <c r="D945" t="s">
        <v>241</v>
      </c>
      <c r="E945">
        <v>20.350000000000001</v>
      </c>
      <c r="F945" t="s">
        <v>278</v>
      </c>
      <c r="G945">
        <f>E945/10</f>
        <v>2.0350000000000001</v>
      </c>
    </row>
    <row r="946" spans="1:7" hidden="1" x14ac:dyDescent="0.35">
      <c r="A946" t="s">
        <v>20</v>
      </c>
      <c r="B946">
        <v>248</v>
      </c>
      <c r="C946" t="s">
        <v>112</v>
      </c>
      <c r="D946" t="s">
        <v>240</v>
      </c>
      <c r="E946">
        <v>22.52</v>
      </c>
      <c r="F946" t="s">
        <v>278</v>
      </c>
    </row>
    <row r="947" spans="1:7" hidden="1" x14ac:dyDescent="0.35">
      <c r="A947" t="s">
        <v>20</v>
      </c>
      <c r="B947">
        <v>248</v>
      </c>
      <c r="C947" t="s">
        <v>112</v>
      </c>
      <c r="D947" t="s">
        <v>241</v>
      </c>
      <c r="E947">
        <v>22.39</v>
      </c>
      <c r="F947" t="s">
        <v>278</v>
      </c>
      <c r="G947">
        <f>E947/10</f>
        <v>2.2389999999999999</v>
      </c>
    </row>
    <row r="948" spans="1:7" hidden="1" x14ac:dyDescent="0.35">
      <c r="A948" t="s">
        <v>20</v>
      </c>
      <c r="B948">
        <v>344</v>
      </c>
      <c r="C948" t="s">
        <v>112</v>
      </c>
      <c r="D948" t="s">
        <v>240</v>
      </c>
      <c r="E948">
        <v>26.34</v>
      </c>
      <c r="F948" t="s">
        <v>278</v>
      </c>
    </row>
    <row r="949" spans="1:7" hidden="1" x14ac:dyDescent="0.35">
      <c r="A949" t="s">
        <v>20</v>
      </c>
      <c r="B949">
        <v>344</v>
      </c>
      <c r="C949" t="s">
        <v>112</v>
      </c>
      <c r="D949" t="s">
        <v>241</v>
      </c>
      <c r="E949">
        <v>26.62</v>
      </c>
      <c r="F949" t="s">
        <v>278</v>
      </c>
      <c r="G949">
        <f>E949/10</f>
        <v>2.6619999999999999</v>
      </c>
    </row>
    <row r="950" spans="1:7" hidden="1" x14ac:dyDescent="0.35">
      <c r="A950" t="s">
        <v>20</v>
      </c>
      <c r="B950">
        <v>30</v>
      </c>
      <c r="C950" t="s">
        <v>242</v>
      </c>
      <c r="D950" t="s">
        <v>240</v>
      </c>
      <c r="E950">
        <v>13.64</v>
      </c>
      <c r="F950" t="s">
        <v>278</v>
      </c>
    </row>
    <row r="951" spans="1:7" hidden="1" x14ac:dyDescent="0.35">
      <c r="A951" t="s">
        <v>20</v>
      </c>
      <c r="B951">
        <v>30</v>
      </c>
      <c r="C951" t="s">
        <v>242</v>
      </c>
      <c r="D951" t="s">
        <v>241</v>
      </c>
      <c r="E951">
        <v>14.07</v>
      </c>
      <c r="F951" t="s">
        <v>278</v>
      </c>
      <c r="G951">
        <f>E951/10</f>
        <v>1.407</v>
      </c>
    </row>
    <row r="952" spans="1:7" hidden="1" x14ac:dyDescent="0.35">
      <c r="A952" t="s">
        <v>20</v>
      </c>
      <c r="B952">
        <v>36</v>
      </c>
      <c r="C952" t="s">
        <v>242</v>
      </c>
      <c r="D952" t="s">
        <v>240</v>
      </c>
      <c r="E952">
        <v>12.7</v>
      </c>
      <c r="F952" t="s">
        <v>278</v>
      </c>
    </row>
    <row r="953" spans="1:7" hidden="1" x14ac:dyDescent="0.35">
      <c r="A953" t="s">
        <v>20</v>
      </c>
      <c r="B953">
        <v>36</v>
      </c>
      <c r="C953" t="s">
        <v>242</v>
      </c>
      <c r="D953" t="s">
        <v>241</v>
      </c>
      <c r="E953">
        <v>12.31</v>
      </c>
      <c r="F953" t="s">
        <v>278</v>
      </c>
      <c r="G953">
        <f>E953/10</f>
        <v>1.2310000000000001</v>
      </c>
    </row>
    <row r="954" spans="1:7" hidden="1" x14ac:dyDescent="0.35">
      <c r="A954" t="s">
        <v>20</v>
      </c>
      <c r="B954">
        <v>50</v>
      </c>
      <c r="C954" t="s">
        <v>242</v>
      </c>
      <c r="D954" t="s">
        <v>240</v>
      </c>
      <c r="E954">
        <v>15.71</v>
      </c>
      <c r="F954" t="s">
        <v>278</v>
      </c>
    </row>
    <row r="955" spans="1:7" hidden="1" x14ac:dyDescent="0.35">
      <c r="A955" t="s">
        <v>20</v>
      </c>
      <c r="B955">
        <v>50</v>
      </c>
      <c r="C955" t="s">
        <v>242</v>
      </c>
      <c r="D955" t="s">
        <v>241</v>
      </c>
      <c r="E955">
        <v>16.25</v>
      </c>
      <c r="F955" t="s">
        <v>278</v>
      </c>
      <c r="G955">
        <f>E955/10</f>
        <v>1.625</v>
      </c>
    </row>
    <row r="956" spans="1:7" hidden="1" x14ac:dyDescent="0.35">
      <c r="A956" t="s">
        <v>20</v>
      </c>
      <c r="B956">
        <v>54</v>
      </c>
      <c r="C956" t="s">
        <v>242</v>
      </c>
      <c r="D956" t="s">
        <v>240</v>
      </c>
      <c r="E956">
        <v>13.82</v>
      </c>
      <c r="F956" t="s">
        <v>278</v>
      </c>
    </row>
    <row r="957" spans="1:7" hidden="1" x14ac:dyDescent="0.35">
      <c r="A957" t="s">
        <v>20</v>
      </c>
      <c r="B957">
        <v>54</v>
      </c>
      <c r="C957" t="s">
        <v>242</v>
      </c>
      <c r="D957" t="s">
        <v>241</v>
      </c>
      <c r="E957">
        <v>14.13</v>
      </c>
      <c r="F957" t="s">
        <v>278</v>
      </c>
      <c r="G957">
        <f>E957/10</f>
        <v>1.413</v>
      </c>
    </row>
    <row r="958" spans="1:7" hidden="1" x14ac:dyDescent="0.35">
      <c r="A958" t="s">
        <v>20</v>
      </c>
      <c r="B958">
        <v>60</v>
      </c>
      <c r="C958" t="s">
        <v>242</v>
      </c>
      <c r="D958" t="s">
        <v>240</v>
      </c>
      <c r="E958">
        <v>15.01</v>
      </c>
      <c r="F958" t="s">
        <v>278</v>
      </c>
    </row>
    <row r="959" spans="1:7" hidden="1" x14ac:dyDescent="0.35">
      <c r="A959" t="s">
        <v>20</v>
      </c>
      <c r="B959">
        <v>60</v>
      </c>
      <c r="C959" t="s">
        <v>242</v>
      </c>
      <c r="D959" t="s">
        <v>241</v>
      </c>
      <c r="E959">
        <v>14.47</v>
      </c>
      <c r="F959" t="s">
        <v>278</v>
      </c>
      <c r="G959">
        <f>E959/10</f>
        <v>1.4470000000000001</v>
      </c>
    </row>
    <row r="960" spans="1:7" hidden="1" x14ac:dyDescent="0.35">
      <c r="A960" t="s">
        <v>20</v>
      </c>
      <c r="B960">
        <v>66</v>
      </c>
      <c r="C960" t="s">
        <v>242</v>
      </c>
      <c r="D960" t="s">
        <v>240</v>
      </c>
      <c r="E960">
        <v>13.07</v>
      </c>
      <c r="F960" t="s">
        <v>278</v>
      </c>
    </row>
    <row r="961" spans="1:7" hidden="1" x14ac:dyDescent="0.35">
      <c r="A961" t="s">
        <v>20</v>
      </c>
      <c r="B961">
        <v>66</v>
      </c>
      <c r="C961" t="s">
        <v>242</v>
      </c>
      <c r="D961" t="s">
        <v>241</v>
      </c>
      <c r="E961">
        <v>13.25</v>
      </c>
      <c r="F961" t="s">
        <v>278</v>
      </c>
      <c r="G961">
        <f>E961/10</f>
        <v>1.325</v>
      </c>
    </row>
    <row r="962" spans="1:7" hidden="1" x14ac:dyDescent="0.35">
      <c r="A962" t="s">
        <v>20</v>
      </c>
      <c r="B962">
        <v>81</v>
      </c>
      <c r="C962" t="s">
        <v>242</v>
      </c>
      <c r="D962" t="s">
        <v>240</v>
      </c>
      <c r="E962">
        <v>13.02</v>
      </c>
      <c r="F962" t="s">
        <v>278</v>
      </c>
    </row>
    <row r="963" spans="1:7" hidden="1" x14ac:dyDescent="0.35">
      <c r="A963" t="s">
        <v>20</v>
      </c>
      <c r="B963">
        <v>81</v>
      </c>
      <c r="C963" t="s">
        <v>242</v>
      </c>
      <c r="D963" t="s">
        <v>241</v>
      </c>
      <c r="E963">
        <v>12.83</v>
      </c>
      <c r="F963" t="s">
        <v>278</v>
      </c>
      <c r="G963">
        <f>E963/10</f>
        <v>1.2829999999999999</v>
      </c>
    </row>
    <row r="964" spans="1:7" hidden="1" x14ac:dyDescent="0.35">
      <c r="A964" t="s">
        <v>20</v>
      </c>
      <c r="B964">
        <v>248</v>
      </c>
      <c r="C964" t="s">
        <v>242</v>
      </c>
      <c r="D964" t="s">
        <v>240</v>
      </c>
      <c r="E964">
        <v>14.42</v>
      </c>
      <c r="F964" t="s">
        <v>278</v>
      </c>
    </row>
    <row r="965" spans="1:7" hidden="1" x14ac:dyDescent="0.35">
      <c r="A965" t="s">
        <v>20</v>
      </c>
      <c r="B965">
        <v>248</v>
      </c>
      <c r="C965" t="s">
        <v>242</v>
      </c>
      <c r="D965" t="s">
        <v>241</v>
      </c>
      <c r="E965">
        <v>15.05</v>
      </c>
      <c r="F965" t="s">
        <v>278</v>
      </c>
      <c r="G965">
        <f>E965/10</f>
        <v>1.5050000000000001</v>
      </c>
    </row>
    <row r="966" spans="1:7" hidden="1" x14ac:dyDescent="0.35">
      <c r="A966" t="s">
        <v>20</v>
      </c>
      <c r="B966">
        <v>344</v>
      </c>
      <c r="C966" t="s">
        <v>242</v>
      </c>
      <c r="D966" t="s">
        <v>240</v>
      </c>
      <c r="E966">
        <v>17.260000000000002</v>
      </c>
      <c r="F966" t="s">
        <v>278</v>
      </c>
    </row>
    <row r="967" spans="1:7" hidden="1" x14ac:dyDescent="0.35">
      <c r="A967" t="s">
        <v>20</v>
      </c>
      <c r="B967">
        <v>344</v>
      </c>
      <c r="C967" t="s">
        <v>242</v>
      </c>
      <c r="D967" t="s">
        <v>241</v>
      </c>
      <c r="E967">
        <v>17.72</v>
      </c>
      <c r="F967" t="s">
        <v>278</v>
      </c>
      <c r="G967">
        <f>E967/10</f>
        <v>1.7719999999999998</v>
      </c>
    </row>
    <row r="968" spans="1:7" hidden="1" x14ac:dyDescent="0.35">
      <c r="A968" t="s">
        <v>20</v>
      </c>
      <c r="B968">
        <v>30</v>
      </c>
      <c r="C968" t="s">
        <v>243</v>
      </c>
      <c r="D968" t="s">
        <v>240</v>
      </c>
      <c r="E968">
        <v>18.12</v>
      </c>
      <c r="F968" t="s">
        <v>278</v>
      </c>
    </row>
    <row r="969" spans="1:7" hidden="1" x14ac:dyDescent="0.35">
      <c r="A969" t="s">
        <v>20</v>
      </c>
      <c r="B969">
        <v>30</v>
      </c>
      <c r="C969" t="s">
        <v>243</v>
      </c>
      <c r="D969" t="s">
        <v>241</v>
      </c>
      <c r="E969">
        <v>17.21</v>
      </c>
      <c r="F969" t="s">
        <v>278</v>
      </c>
      <c r="G969">
        <f>E969/10</f>
        <v>1.7210000000000001</v>
      </c>
    </row>
    <row r="970" spans="1:7" hidden="1" x14ac:dyDescent="0.35">
      <c r="A970" t="s">
        <v>20</v>
      </c>
      <c r="B970">
        <v>36</v>
      </c>
      <c r="C970" t="s">
        <v>243</v>
      </c>
      <c r="D970" t="s">
        <v>240</v>
      </c>
      <c r="E970">
        <v>16.48</v>
      </c>
      <c r="F970" t="s">
        <v>278</v>
      </c>
    </row>
    <row r="971" spans="1:7" hidden="1" x14ac:dyDescent="0.35">
      <c r="A971" t="s">
        <v>20</v>
      </c>
      <c r="B971">
        <v>36</v>
      </c>
      <c r="C971" t="s">
        <v>243</v>
      </c>
      <c r="D971" t="s">
        <v>241</v>
      </c>
      <c r="E971">
        <v>15.64</v>
      </c>
      <c r="F971" t="s">
        <v>278</v>
      </c>
      <c r="G971">
        <f>E971/10</f>
        <v>1.5640000000000001</v>
      </c>
    </row>
    <row r="972" spans="1:7" hidden="1" x14ac:dyDescent="0.35">
      <c r="A972" t="s">
        <v>20</v>
      </c>
      <c r="B972">
        <v>50</v>
      </c>
      <c r="C972" t="s">
        <v>243</v>
      </c>
      <c r="D972" t="s">
        <v>240</v>
      </c>
      <c r="E972">
        <v>20.55</v>
      </c>
      <c r="F972" t="s">
        <v>278</v>
      </c>
    </row>
    <row r="973" spans="1:7" hidden="1" x14ac:dyDescent="0.35">
      <c r="A973" t="s">
        <v>20</v>
      </c>
      <c r="B973">
        <v>50</v>
      </c>
      <c r="C973" t="s">
        <v>243</v>
      </c>
      <c r="D973" t="s">
        <v>241</v>
      </c>
      <c r="E973">
        <v>20.55</v>
      </c>
      <c r="F973" t="s">
        <v>278</v>
      </c>
      <c r="G973">
        <f>E973/10</f>
        <v>2.0550000000000002</v>
      </c>
    </row>
    <row r="974" spans="1:7" hidden="1" x14ac:dyDescent="0.35">
      <c r="A974" t="s">
        <v>20</v>
      </c>
      <c r="B974">
        <v>54</v>
      </c>
      <c r="C974" t="s">
        <v>243</v>
      </c>
      <c r="D974" t="s">
        <v>240</v>
      </c>
      <c r="E974">
        <v>17.68</v>
      </c>
      <c r="F974" t="s">
        <v>278</v>
      </c>
    </row>
    <row r="975" spans="1:7" hidden="1" x14ac:dyDescent="0.35">
      <c r="A975" t="s">
        <v>20</v>
      </c>
      <c r="B975">
        <v>54</v>
      </c>
      <c r="C975" t="s">
        <v>243</v>
      </c>
      <c r="D975" t="s">
        <v>241</v>
      </c>
      <c r="E975">
        <v>17.559999999999999</v>
      </c>
      <c r="F975" t="s">
        <v>278</v>
      </c>
      <c r="G975">
        <f>E975/10</f>
        <v>1.7559999999999998</v>
      </c>
    </row>
    <row r="976" spans="1:7" hidden="1" x14ac:dyDescent="0.35">
      <c r="A976" t="s">
        <v>20</v>
      </c>
      <c r="B976">
        <v>60</v>
      </c>
      <c r="C976" t="s">
        <v>243</v>
      </c>
      <c r="D976" t="s">
        <v>240</v>
      </c>
      <c r="E976">
        <v>19.03</v>
      </c>
      <c r="F976" t="s">
        <v>278</v>
      </c>
    </row>
    <row r="977" spans="1:7" hidden="1" x14ac:dyDescent="0.35">
      <c r="A977" t="s">
        <v>20</v>
      </c>
      <c r="B977">
        <v>60</v>
      </c>
      <c r="C977" t="s">
        <v>243</v>
      </c>
      <c r="D977" t="s">
        <v>241</v>
      </c>
      <c r="E977">
        <v>19</v>
      </c>
      <c r="F977" t="s">
        <v>278</v>
      </c>
      <c r="G977">
        <f>E977/10</f>
        <v>1.9</v>
      </c>
    </row>
    <row r="978" spans="1:7" hidden="1" x14ac:dyDescent="0.35">
      <c r="A978" t="s">
        <v>20</v>
      </c>
      <c r="B978">
        <v>66</v>
      </c>
      <c r="C978" t="s">
        <v>243</v>
      </c>
      <c r="D978" t="s">
        <v>240</v>
      </c>
      <c r="E978">
        <v>16.760000000000002</v>
      </c>
      <c r="F978" t="s">
        <v>278</v>
      </c>
    </row>
    <row r="979" spans="1:7" hidden="1" x14ac:dyDescent="0.35">
      <c r="A979" t="s">
        <v>20</v>
      </c>
      <c r="B979">
        <v>66</v>
      </c>
      <c r="C979" t="s">
        <v>243</v>
      </c>
      <c r="D979" t="s">
        <v>241</v>
      </c>
      <c r="E979">
        <v>16.55</v>
      </c>
      <c r="F979" t="s">
        <v>278</v>
      </c>
      <c r="G979">
        <f>E979/10</f>
        <v>1.655</v>
      </c>
    </row>
    <row r="980" spans="1:7" hidden="1" x14ac:dyDescent="0.35">
      <c r="A980" t="s">
        <v>20</v>
      </c>
      <c r="B980">
        <v>81</v>
      </c>
      <c r="C980" t="s">
        <v>243</v>
      </c>
      <c r="D980" t="s">
        <v>240</v>
      </c>
      <c r="E980">
        <v>17.23</v>
      </c>
      <c r="F980" t="s">
        <v>278</v>
      </c>
    </row>
    <row r="981" spans="1:7" hidden="1" x14ac:dyDescent="0.35">
      <c r="A981" t="s">
        <v>20</v>
      </c>
      <c r="B981">
        <v>81</v>
      </c>
      <c r="C981" t="s">
        <v>243</v>
      </c>
      <c r="D981" t="s">
        <v>241</v>
      </c>
      <c r="E981">
        <v>17.239999999999998</v>
      </c>
      <c r="F981" t="s">
        <v>278</v>
      </c>
      <c r="G981">
        <f>E981/10</f>
        <v>1.7239999999999998</v>
      </c>
    </row>
    <row r="982" spans="1:7" hidden="1" x14ac:dyDescent="0.35">
      <c r="A982" t="s">
        <v>20</v>
      </c>
      <c r="B982">
        <v>248</v>
      </c>
      <c r="C982" t="s">
        <v>243</v>
      </c>
      <c r="D982" t="s">
        <v>240</v>
      </c>
      <c r="E982">
        <v>18.600000000000001</v>
      </c>
      <c r="F982" t="s">
        <v>278</v>
      </c>
    </row>
    <row r="983" spans="1:7" hidden="1" x14ac:dyDescent="0.35">
      <c r="A983" t="s">
        <v>20</v>
      </c>
      <c r="B983">
        <v>248</v>
      </c>
      <c r="C983" t="s">
        <v>243</v>
      </c>
      <c r="D983" t="s">
        <v>241</v>
      </c>
      <c r="E983">
        <v>18.329999999999998</v>
      </c>
      <c r="F983" t="s">
        <v>278</v>
      </c>
      <c r="G983">
        <f>E983/10</f>
        <v>1.8329999999999997</v>
      </c>
    </row>
    <row r="984" spans="1:7" hidden="1" x14ac:dyDescent="0.35">
      <c r="A984" t="s">
        <v>20</v>
      </c>
      <c r="B984">
        <v>344</v>
      </c>
      <c r="C984" t="s">
        <v>243</v>
      </c>
      <c r="D984" t="s">
        <v>240</v>
      </c>
      <c r="E984">
        <v>21.89</v>
      </c>
      <c r="F984" t="s">
        <v>278</v>
      </c>
    </row>
    <row r="985" spans="1:7" hidden="1" x14ac:dyDescent="0.35">
      <c r="A985" t="s">
        <v>20</v>
      </c>
      <c r="B985">
        <v>344</v>
      </c>
      <c r="C985" t="s">
        <v>243</v>
      </c>
      <c r="D985" t="s">
        <v>241</v>
      </c>
      <c r="E985">
        <v>22.28</v>
      </c>
      <c r="F985" t="s">
        <v>278</v>
      </c>
      <c r="G985">
        <f>E985/10</f>
        <v>2.2280000000000002</v>
      </c>
    </row>
    <row r="986" spans="1:7" hidden="1" x14ac:dyDescent="0.35">
      <c r="A986" t="s">
        <v>20</v>
      </c>
      <c r="B986">
        <v>30</v>
      </c>
      <c r="C986" t="s">
        <v>244</v>
      </c>
      <c r="D986" t="s">
        <v>240</v>
      </c>
      <c r="E986">
        <v>15.75</v>
      </c>
      <c r="F986" t="s">
        <v>278</v>
      </c>
    </row>
    <row r="987" spans="1:7" hidden="1" x14ac:dyDescent="0.35">
      <c r="A987" t="s">
        <v>20</v>
      </c>
      <c r="B987">
        <v>30</v>
      </c>
      <c r="C987" t="s">
        <v>244</v>
      </c>
      <c r="D987" t="s">
        <v>241</v>
      </c>
      <c r="E987">
        <v>16.07</v>
      </c>
      <c r="F987" t="s">
        <v>278</v>
      </c>
      <c r="G987">
        <f>E987/10</f>
        <v>1.607</v>
      </c>
    </row>
    <row r="988" spans="1:7" hidden="1" x14ac:dyDescent="0.35">
      <c r="A988" t="s">
        <v>20</v>
      </c>
      <c r="B988">
        <v>36</v>
      </c>
      <c r="C988" t="s">
        <v>244</v>
      </c>
      <c r="D988" t="s">
        <v>240</v>
      </c>
      <c r="E988">
        <v>14.84</v>
      </c>
      <c r="F988" t="s">
        <v>278</v>
      </c>
    </row>
    <row r="989" spans="1:7" hidden="1" x14ac:dyDescent="0.35">
      <c r="A989" t="s">
        <v>20</v>
      </c>
      <c r="B989">
        <v>36</v>
      </c>
      <c r="C989" t="s">
        <v>244</v>
      </c>
      <c r="D989" t="s">
        <v>241</v>
      </c>
      <c r="E989">
        <v>14.1</v>
      </c>
      <c r="F989" t="s">
        <v>278</v>
      </c>
      <c r="G989">
        <f>E989/10</f>
        <v>1.41</v>
      </c>
    </row>
    <row r="990" spans="1:7" hidden="1" x14ac:dyDescent="0.35">
      <c r="A990" t="s">
        <v>20</v>
      </c>
      <c r="B990">
        <v>50</v>
      </c>
      <c r="C990" t="s">
        <v>244</v>
      </c>
      <c r="D990" t="s">
        <v>240</v>
      </c>
      <c r="E990">
        <v>17.97</v>
      </c>
      <c r="F990" t="s">
        <v>278</v>
      </c>
    </row>
    <row r="991" spans="1:7" hidden="1" x14ac:dyDescent="0.35">
      <c r="A991" t="s">
        <v>20</v>
      </c>
      <c r="B991">
        <v>50</v>
      </c>
      <c r="C991" t="s">
        <v>244</v>
      </c>
      <c r="D991" t="s">
        <v>241</v>
      </c>
      <c r="E991">
        <v>17.920000000000002</v>
      </c>
      <c r="F991" t="s">
        <v>278</v>
      </c>
      <c r="G991">
        <f>E991/10</f>
        <v>1.7920000000000003</v>
      </c>
    </row>
    <row r="992" spans="1:7" hidden="1" x14ac:dyDescent="0.35">
      <c r="A992" t="s">
        <v>20</v>
      </c>
      <c r="B992">
        <v>54</v>
      </c>
      <c r="C992" t="s">
        <v>244</v>
      </c>
      <c r="D992" t="s">
        <v>240</v>
      </c>
      <c r="E992">
        <v>15.91</v>
      </c>
      <c r="F992" t="s">
        <v>278</v>
      </c>
    </row>
    <row r="993" spans="1:7" hidden="1" x14ac:dyDescent="0.35">
      <c r="A993" t="s">
        <v>20</v>
      </c>
      <c r="B993">
        <v>54</v>
      </c>
      <c r="C993" t="s">
        <v>244</v>
      </c>
      <c r="D993" t="s">
        <v>241</v>
      </c>
      <c r="E993">
        <v>16.37</v>
      </c>
      <c r="F993" t="s">
        <v>278</v>
      </c>
      <c r="G993">
        <f>E993/10</f>
        <v>1.637</v>
      </c>
    </row>
    <row r="994" spans="1:7" hidden="1" x14ac:dyDescent="0.35">
      <c r="A994" t="s">
        <v>20</v>
      </c>
      <c r="B994">
        <v>60</v>
      </c>
      <c r="C994" t="s">
        <v>244</v>
      </c>
      <c r="D994" t="s">
        <v>240</v>
      </c>
      <c r="E994">
        <v>17.399999999999999</v>
      </c>
      <c r="F994" t="s">
        <v>278</v>
      </c>
    </row>
    <row r="995" spans="1:7" hidden="1" x14ac:dyDescent="0.35">
      <c r="A995" t="s">
        <v>20</v>
      </c>
      <c r="B995">
        <v>60</v>
      </c>
      <c r="C995" t="s">
        <v>244</v>
      </c>
      <c r="D995" t="s">
        <v>241</v>
      </c>
      <c r="E995">
        <v>16.38</v>
      </c>
      <c r="F995" t="s">
        <v>278</v>
      </c>
      <c r="G995">
        <f>E995/10</f>
        <v>1.6379999999999999</v>
      </c>
    </row>
    <row r="996" spans="1:7" hidden="1" x14ac:dyDescent="0.35">
      <c r="A996" t="s">
        <v>20</v>
      </c>
      <c r="B996">
        <v>66</v>
      </c>
      <c r="C996" t="s">
        <v>244</v>
      </c>
      <c r="D996" t="s">
        <v>240</v>
      </c>
      <c r="E996">
        <v>14.93</v>
      </c>
      <c r="F996" t="s">
        <v>278</v>
      </c>
    </row>
    <row r="997" spans="1:7" hidden="1" x14ac:dyDescent="0.35">
      <c r="A997" t="s">
        <v>20</v>
      </c>
      <c r="B997">
        <v>66</v>
      </c>
      <c r="C997" t="s">
        <v>244</v>
      </c>
      <c r="D997" t="s">
        <v>241</v>
      </c>
      <c r="E997">
        <v>14.73</v>
      </c>
      <c r="F997" t="s">
        <v>278</v>
      </c>
      <c r="G997">
        <f>E997/10</f>
        <v>1.4730000000000001</v>
      </c>
    </row>
    <row r="998" spans="1:7" hidden="1" x14ac:dyDescent="0.35">
      <c r="A998" t="s">
        <v>20</v>
      </c>
      <c r="B998">
        <v>81</v>
      </c>
      <c r="C998" t="s">
        <v>244</v>
      </c>
      <c r="D998" t="s">
        <v>240</v>
      </c>
      <c r="E998">
        <v>14.67</v>
      </c>
      <c r="F998" t="s">
        <v>278</v>
      </c>
    </row>
    <row r="999" spans="1:7" hidden="1" x14ac:dyDescent="0.35">
      <c r="A999" t="s">
        <v>20</v>
      </c>
      <c r="B999">
        <v>81</v>
      </c>
      <c r="C999" t="s">
        <v>244</v>
      </c>
      <c r="D999" t="s">
        <v>241</v>
      </c>
      <c r="E999">
        <v>14.52</v>
      </c>
      <c r="F999" t="s">
        <v>278</v>
      </c>
      <c r="G999">
        <f>E999/10</f>
        <v>1.452</v>
      </c>
    </row>
    <row r="1000" spans="1:7" hidden="1" x14ac:dyDescent="0.35">
      <c r="A1000" t="s">
        <v>20</v>
      </c>
      <c r="B1000">
        <v>248</v>
      </c>
      <c r="C1000" t="s">
        <v>244</v>
      </c>
      <c r="D1000" t="s">
        <v>240</v>
      </c>
      <c r="E1000">
        <v>16.79</v>
      </c>
      <c r="F1000" t="s">
        <v>278</v>
      </c>
    </row>
    <row r="1001" spans="1:7" hidden="1" x14ac:dyDescent="0.35">
      <c r="A1001" t="s">
        <v>20</v>
      </c>
      <c r="B1001">
        <v>248</v>
      </c>
      <c r="C1001" t="s">
        <v>244</v>
      </c>
      <c r="D1001" t="s">
        <v>241</v>
      </c>
      <c r="E1001">
        <v>16.2</v>
      </c>
      <c r="F1001" t="s">
        <v>278</v>
      </c>
      <c r="G1001">
        <f>E1001/10</f>
        <v>1.6199999999999999</v>
      </c>
    </row>
    <row r="1002" spans="1:7" hidden="1" x14ac:dyDescent="0.35">
      <c r="A1002" t="s">
        <v>20</v>
      </c>
      <c r="B1002">
        <v>344</v>
      </c>
      <c r="C1002" t="s">
        <v>244</v>
      </c>
      <c r="D1002" t="s">
        <v>240</v>
      </c>
      <c r="E1002">
        <v>19.649999999999999</v>
      </c>
      <c r="F1002" t="s">
        <v>278</v>
      </c>
    </row>
    <row r="1003" spans="1:7" hidden="1" x14ac:dyDescent="0.35">
      <c r="A1003" t="s">
        <v>20</v>
      </c>
      <c r="B1003">
        <v>344</v>
      </c>
      <c r="C1003" t="s">
        <v>244</v>
      </c>
      <c r="D1003" t="s">
        <v>241</v>
      </c>
      <c r="E1003">
        <v>20.059999999999999</v>
      </c>
      <c r="F1003" t="s">
        <v>278</v>
      </c>
      <c r="G1003">
        <f t="shared" ref="G1003:G1039" si="28">E1003/10</f>
        <v>2.0059999999999998</v>
      </c>
    </row>
    <row r="1004" spans="1:7" hidden="1" x14ac:dyDescent="0.35">
      <c r="A1004" t="s">
        <v>20</v>
      </c>
      <c r="B1004">
        <v>30</v>
      </c>
      <c r="C1004" t="s">
        <v>246</v>
      </c>
      <c r="E1004">
        <v>4.1900000000000004</v>
      </c>
      <c r="F1004" t="s">
        <v>278</v>
      </c>
      <c r="G1004">
        <f t="shared" si="28"/>
        <v>0.41900000000000004</v>
      </c>
    </row>
    <row r="1005" spans="1:7" hidden="1" x14ac:dyDescent="0.35">
      <c r="A1005" t="s">
        <v>20</v>
      </c>
      <c r="B1005">
        <v>36</v>
      </c>
      <c r="C1005" t="s">
        <v>246</v>
      </c>
      <c r="E1005">
        <v>4.37</v>
      </c>
      <c r="F1005" t="s">
        <v>278</v>
      </c>
      <c r="G1005">
        <f t="shared" si="28"/>
        <v>0.437</v>
      </c>
    </row>
    <row r="1006" spans="1:7" hidden="1" x14ac:dyDescent="0.35">
      <c r="A1006" t="s">
        <v>20</v>
      </c>
      <c r="B1006">
        <v>50</v>
      </c>
      <c r="C1006" t="s">
        <v>246</v>
      </c>
      <c r="E1006">
        <v>4.78</v>
      </c>
      <c r="F1006" t="s">
        <v>278</v>
      </c>
      <c r="G1006">
        <f t="shared" si="28"/>
        <v>0.47800000000000004</v>
      </c>
    </row>
    <row r="1007" spans="1:7" hidden="1" x14ac:dyDescent="0.35">
      <c r="A1007" t="s">
        <v>20</v>
      </c>
      <c r="B1007">
        <v>54</v>
      </c>
      <c r="C1007" t="s">
        <v>246</v>
      </c>
      <c r="E1007">
        <v>4.34</v>
      </c>
      <c r="F1007" t="s">
        <v>278</v>
      </c>
      <c r="G1007">
        <f t="shared" si="28"/>
        <v>0.434</v>
      </c>
    </row>
    <row r="1008" spans="1:7" hidden="1" x14ac:dyDescent="0.35">
      <c r="A1008" t="s">
        <v>20</v>
      </c>
      <c r="B1008">
        <v>60</v>
      </c>
      <c r="C1008" t="s">
        <v>246</v>
      </c>
      <c r="E1008">
        <v>4.47</v>
      </c>
      <c r="F1008" t="s">
        <v>278</v>
      </c>
      <c r="G1008">
        <f t="shared" si="28"/>
        <v>0.44699999999999995</v>
      </c>
    </row>
    <row r="1009" spans="1:7" hidden="1" x14ac:dyDescent="0.35">
      <c r="A1009" t="s">
        <v>20</v>
      </c>
      <c r="B1009">
        <v>66</v>
      </c>
      <c r="C1009" t="s">
        <v>246</v>
      </c>
      <c r="E1009">
        <v>4.1399999999999997</v>
      </c>
      <c r="F1009" t="s">
        <v>278</v>
      </c>
      <c r="G1009">
        <f t="shared" si="28"/>
        <v>0.41399999999999998</v>
      </c>
    </row>
    <row r="1010" spans="1:7" hidden="1" x14ac:dyDescent="0.35">
      <c r="A1010" t="s">
        <v>20</v>
      </c>
      <c r="B1010">
        <v>81</v>
      </c>
      <c r="C1010" t="s">
        <v>246</v>
      </c>
      <c r="E1010">
        <v>3.83</v>
      </c>
      <c r="F1010" t="s">
        <v>278</v>
      </c>
      <c r="G1010">
        <f t="shared" si="28"/>
        <v>0.38300000000000001</v>
      </c>
    </row>
    <row r="1011" spans="1:7" hidden="1" x14ac:dyDescent="0.35">
      <c r="A1011" t="s">
        <v>20</v>
      </c>
      <c r="B1011">
        <v>248</v>
      </c>
      <c r="C1011" t="s">
        <v>246</v>
      </c>
      <c r="E1011">
        <v>4.84</v>
      </c>
      <c r="F1011" t="s">
        <v>278</v>
      </c>
      <c r="G1011">
        <f t="shared" si="28"/>
        <v>0.48399999999999999</v>
      </c>
    </row>
    <row r="1012" spans="1:7" hidden="1" x14ac:dyDescent="0.35">
      <c r="A1012" t="s">
        <v>20</v>
      </c>
      <c r="B1012">
        <v>344</v>
      </c>
      <c r="C1012" t="s">
        <v>246</v>
      </c>
      <c r="E1012">
        <v>4.8</v>
      </c>
      <c r="F1012" t="s">
        <v>278</v>
      </c>
      <c r="G1012">
        <f t="shared" si="28"/>
        <v>0.48</v>
      </c>
    </row>
    <row r="1013" spans="1:7" hidden="1" x14ac:dyDescent="0.35">
      <c r="A1013" t="s">
        <v>20</v>
      </c>
      <c r="B1013">
        <v>30</v>
      </c>
      <c r="C1013" t="s">
        <v>245</v>
      </c>
      <c r="E1013">
        <v>1.77</v>
      </c>
      <c r="F1013" t="s">
        <v>278</v>
      </c>
      <c r="G1013">
        <f t="shared" si="28"/>
        <v>0.17699999999999999</v>
      </c>
    </row>
    <row r="1014" spans="1:7" hidden="1" x14ac:dyDescent="0.35">
      <c r="A1014" t="s">
        <v>20</v>
      </c>
      <c r="B1014">
        <v>36</v>
      </c>
      <c r="C1014" t="s">
        <v>245</v>
      </c>
      <c r="E1014">
        <v>0.94</v>
      </c>
      <c r="F1014" t="s">
        <v>278</v>
      </c>
      <c r="G1014">
        <f t="shared" si="28"/>
        <v>9.4E-2</v>
      </c>
    </row>
    <row r="1015" spans="1:7" hidden="1" x14ac:dyDescent="0.35">
      <c r="A1015" t="s">
        <v>20</v>
      </c>
      <c r="B1015">
        <v>50</v>
      </c>
      <c r="C1015" t="s">
        <v>245</v>
      </c>
      <c r="E1015">
        <v>1.99</v>
      </c>
      <c r="F1015" t="s">
        <v>278</v>
      </c>
      <c r="G1015">
        <f t="shared" si="28"/>
        <v>0.19900000000000001</v>
      </c>
    </row>
    <row r="1016" spans="1:7" hidden="1" x14ac:dyDescent="0.35">
      <c r="A1016" t="s">
        <v>20</v>
      </c>
      <c r="B1016">
        <v>54</v>
      </c>
      <c r="C1016" t="s">
        <v>245</v>
      </c>
      <c r="E1016">
        <v>1.49</v>
      </c>
      <c r="F1016" t="s">
        <v>278</v>
      </c>
      <c r="G1016">
        <f t="shared" si="28"/>
        <v>0.14899999999999999</v>
      </c>
    </row>
    <row r="1017" spans="1:7" hidden="1" x14ac:dyDescent="0.35">
      <c r="A1017" t="s">
        <v>20</v>
      </c>
      <c r="B1017">
        <v>60</v>
      </c>
      <c r="C1017" t="s">
        <v>245</v>
      </c>
      <c r="E1017">
        <v>1.76</v>
      </c>
      <c r="F1017" t="s">
        <v>278</v>
      </c>
      <c r="G1017">
        <f t="shared" si="28"/>
        <v>0.17599999999999999</v>
      </c>
    </row>
    <row r="1018" spans="1:7" hidden="1" x14ac:dyDescent="0.35">
      <c r="A1018" t="s">
        <v>20</v>
      </c>
      <c r="B1018">
        <v>66</v>
      </c>
      <c r="C1018" t="s">
        <v>245</v>
      </c>
      <c r="E1018">
        <v>1.49</v>
      </c>
      <c r="F1018" t="s">
        <v>278</v>
      </c>
      <c r="G1018">
        <f t="shared" si="28"/>
        <v>0.14899999999999999</v>
      </c>
    </row>
    <row r="1019" spans="1:7" hidden="1" x14ac:dyDescent="0.35">
      <c r="A1019" t="s">
        <v>20</v>
      </c>
      <c r="B1019">
        <v>81</v>
      </c>
      <c r="C1019" t="s">
        <v>245</v>
      </c>
      <c r="E1019">
        <v>2.12</v>
      </c>
      <c r="F1019" t="s">
        <v>278</v>
      </c>
      <c r="G1019">
        <f t="shared" si="28"/>
        <v>0.21200000000000002</v>
      </c>
    </row>
    <row r="1020" spans="1:7" hidden="1" x14ac:dyDescent="0.35">
      <c r="A1020" t="s">
        <v>20</v>
      </c>
      <c r="B1020">
        <v>248</v>
      </c>
      <c r="C1020" t="s">
        <v>245</v>
      </c>
      <c r="E1020">
        <v>2.17</v>
      </c>
      <c r="F1020" t="s">
        <v>278</v>
      </c>
      <c r="G1020">
        <f t="shared" si="28"/>
        <v>0.217</v>
      </c>
    </row>
    <row r="1021" spans="1:7" hidden="1" x14ac:dyDescent="0.35">
      <c r="A1021" t="s">
        <v>20</v>
      </c>
      <c r="B1021">
        <v>344</v>
      </c>
      <c r="C1021" t="s">
        <v>245</v>
      </c>
      <c r="E1021">
        <v>2.59</v>
      </c>
      <c r="F1021" t="s">
        <v>278</v>
      </c>
      <c r="G1021">
        <f t="shared" si="28"/>
        <v>0.25900000000000001</v>
      </c>
    </row>
    <row r="1022" spans="1:7" hidden="1" x14ac:dyDescent="0.35">
      <c r="A1022" t="s">
        <v>19</v>
      </c>
      <c r="B1022">
        <v>109</v>
      </c>
      <c r="C1022" t="s">
        <v>248</v>
      </c>
      <c r="E1022">
        <v>7</v>
      </c>
      <c r="F1022" t="s">
        <v>278</v>
      </c>
      <c r="G1022">
        <f t="shared" si="28"/>
        <v>0.7</v>
      </c>
    </row>
    <row r="1023" spans="1:7" hidden="1" x14ac:dyDescent="0.35">
      <c r="A1023" t="s">
        <v>19</v>
      </c>
      <c r="B1023">
        <v>273</v>
      </c>
      <c r="C1023" t="s">
        <v>248</v>
      </c>
      <c r="E1023">
        <v>7.15</v>
      </c>
      <c r="F1023" t="s">
        <v>278</v>
      </c>
      <c r="G1023">
        <f t="shared" si="28"/>
        <v>0.71500000000000008</v>
      </c>
    </row>
    <row r="1024" spans="1:7" hidden="1" x14ac:dyDescent="0.35">
      <c r="A1024" t="s">
        <v>19</v>
      </c>
      <c r="B1024">
        <v>274</v>
      </c>
      <c r="C1024" t="s">
        <v>248</v>
      </c>
      <c r="E1024">
        <v>6.3</v>
      </c>
      <c r="F1024" t="s">
        <v>278</v>
      </c>
      <c r="G1024">
        <f t="shared" si="28"/>
        <v>0.63</v>
      </c>
    </row>
    <row r="1025" spans="1:7" hidden="1" x14ac:dyDescent="0.35">
      <c r="A1025" t="s">
        <v>19</v>
      </c>
      <c r="B1025">
        <v>303</v>
      </c>
      <c r="C1025" t="s">
        <v>248</v>
      </c>
      <c r="E1025">
        <v>7.6</v>
      </c>
      <c r="F1025" t="s">
        <v>278</v>
      </c>
      <c r="G1025">
        <f t="shared" si="28"/>
        <v>0.76</v>
      </c>
    </row>
    <row r="1026" spans="1:7" hidden="1" x14ac:dyDescent="0.35">
      <c r="A1026" t="s">
        <v>19</v>
      </c>
      <c r="B1026">
        <v>420</v>
      </c>
      <c r="C1026" t="s">
        <v>248</v>
      </c>
      <c r="E1026">
        <v>6.26</v>
      </c>
      <c r="F1026" t="s">
        <v>278</v>
      </c>
      <c r="G1026">
        <f t="shared" si="28"/>
        <v>0.626</v>
      </c>
    </row>
    <row r="1027" spans="1:7" hidden="1" x14ac:dyDescent="0.35">
      <c r="A1027" t="s">
        <v>19</v>
      </c>
      <c r="B1027">
        <v>468</v>
      </c>
      <c r="C1027" t="s">
        <v>248</v>
      </c>
      <c r="E1027">
        <v>7.48</v>
      </c>
      <c r="F1027" t="s">
        <v>278</v>
      </c>
      <c r="G1027">
        <f t="shared" si="28"/>
        <v>0.748</v>
      </c>
    </row>
    <row r="1028" spans="1:7" hidden="1" x14ac:dyDescent="0.35">
      <c r="A1028" t="s">
        <v>19</v>
      </c>
      <c r="B1028">
        <v>109</v>
      </c>
      <c r="C1028" t="s">
        <v>247</v>
      </c>
      <c r="E1028">
        <v>0.71</v>
      </c>
      <c r="F1028" t="s">
        <v>278</v>
      </c>
      <c r="G1028">
        <f t="shared" si="28"/>
        <v>7.0999999999999994E-2</v>
      </c>
    </row>
    <row r="1029" spans="1:7" hidden="1" x14ac:dyDescent="0.35">
      <c r="A1029" t="s">
        <v>19</v>
      </c>
      <c r="B1029">
        <v>273</v>
      </c>
      <c r="C1029" t="s">
        <v>247</v>
      </c>
      <c r="E1029">
        <v>1.27</v>
      </c>
      <c r="F1029" t="s">
        <v>278</v>
      </c>
      <c r="G1029">
        <f t="shared" si="28"/>
        <v>0.127</v>
      </c>
    </row>
    <row r="1030" spans="1:7" hidden="1" x14ac:dyDescent="0.35">
      <c r="A1030" t="s">
        <v>19</v>
      </c>
      <c r="B1030">
        <v>274</v>
      </c>
      <c r="C1030" t="s">
        <v>247</v>
      </c>
      <c r="E1030">
        <v>1.26</v>
      </c>
      <c r="F1030" t="s">
        <v>278</v>
      </c>
      <c r="G1030">
        <f t="shared" si="28"/>
        <v>0.126</v>
      </c>
    </row>
    <row r="1031" spans="1:7" hidden="1" x14ac:dyDescent="0.35">
      <c r="A1031" t="s">
        <v>19</v>
      </c>
      <c r="B1031">
        <v>303</v>
      </c>
      <c r="C1031" t="s">
        <v>247</v>
      </c>
      <c r="E1031">
        <v>0.61</v>
      </c>
      <c r="F1031" t="s">
        <v>278</v>
      </c>
      <c r="G1031">
        <f t="shared" si="28"/>
        <v>6.0999999999999999E-2</v>
      </c>
    </row>
    <row r="1032" spans="1:7" hidden="1" x14ac:dyDescent="0.35">
      <c r="A1032" t="s">
        <v>19</v>
      </c>
      <c r="B1032">
        <v>420</v>
      </c>
      <c r="C1032" t="s">
        <v>247</v>
      </c>
      <c r="E1032">
        <v>1.44</v>
      </c>
      <c r="F1032" t="s">
        <v>278</v>
      </c>
      <c r="G1032">
        <f t="shared" si="28"/>
        <v>0.14399999999999999</v>
      </c>
    </row>
    <row r="1033" spans="1:7" hidden="1" x14ac:dyDescent="0.35">
      <c r="A1033" t="s">
        <v>19</v>
      </c>
      <c r="B1033">
        <v>468</v>
      </c>
      <c r="C1033" t="s">
        <v>247</v>
      </c>
      <c r="E1033">
        <v>0.78</v>
      </c>
      <c r="F1033" t="s">
        <v>278</v>
      </c>
      <c r="G1033">
        <f t="shared" si="28"/>
        <v>7.8E-2</v>
      </c>
    </row>
    <row r="1034" spans="1:7" hidden="1" x14ac:dyDescent="0.35">
      <c r="A1034" t="s">
        <v>19</v>
      </c>
      <c r="B1034">
        <v>109</v>
      </c>
      <c r="C1034" t="s">
        <v>249</v>
      </c>
      <c r="E1034">
        <v>10.99</v>
      </c>
      <c r="F1034" t="s">
        <v>278</v>
      </c>
      <c r="G1034">
        <f t="shared" si="28"/>
        <v>1.099</v>
      </c>
    </row>
    <row r="1035" spans="1:7" hidden="1" x14ac:dyDescent="0.35">
      <c r="A1035" t="s">
        <v>19</v>
      </c>
      <c r="B1035">
        <v>273</v>
      </c>
      <c r="C1035" t="s">
        <v>249</v>
      </c>
      <c r="E1035">
        <v>11.61</v>
      </c>
      <c r="F1035" t="s">
        <v>278</v>
      </c>
      <c r="G1035">
        <f t="shared" si="28"/>
        <v>1.161</v>
      </c>
    </row>
    <row r="1036" spans="1:7" hidden="1" x14ac:dyDescent="0.35">
      <c r="A1036" t="s">
        <v>19</v>
      </c>
      <c r="B1036">
        <v>274</v>
      </c>
      <c r="C1036" t="s">
        <v>249</v>
      </c>
      <c r="E1036">
        <v>11.11</v>
      </c>
      <c r="F1036" t="s">
        <v>278</v>
      </c>
      <c r="G1036">
        <f t="shared" si="28"/>
        <v>1.111</v>
      </c>
    </row>
    <row r="1037" spans="1:7" hidden="1" x14ac:dyDescent="0.35">
      <c r="A1037" t="s">
        <v>19</v>
      </c>
      <c r="B1037">
        <v>303</v>
      </c>
      <c r="C1037" t="s">
        <v>249</v>
      </c>
      <c r="E1037">
        <v>11.77</v>
      </c>
      <c r="F1037" t="s">
        <v>278</v>
      </c>
      <c r="G1037">
        <f t="shared" si="28"/>
        <v>1.177</v>
      </c>
    </row>
    <row r="1038" spans="1:7" hidden="1" x14ac:dyDescent="0.35">
      <c r="A1038" t="s">
        <v>19</v>
      </c>
      <c r="B1038">
        <v>420</v>
      </c>
      <c r="C1038" t="s">
        <v>249</v>
      </c>
      <c r="E1038">
        <v>10.97</v>
      </c>
      <c r="F1038" t="s">
        <v>278</v>
      </c>
      <c r="G1038">
        <f t="shared" si="28"/>
        <v>1.097</v>
      </c>
    </row>
    <row r="1039" spans="1:7" hidden="1" x14ac:dyDescent="0.35">
      <c r="A1039" t="s">
        <v>19</v>
      </c>
      <c r="B1039">
        <v>468</v>
      </c>
      <c r="C1039" t="s">
        <v>249</v>
      </c>
      <c r="E1039">
        <v>11.37</v>
      </c>
      <c r="F1039" t="s">
        <v>278</v>
      </c>
      <c r="G1039">
        <f t="shared" si="28"/>
        <v>1.137</v>
      </c>
    </row>
    <row r="1040" spans="1:7" hidden="1" x14ac:dyDescent="0.35">
      <c r="A1040" t="s">
        <v>19</v>
      </c>
      <c r="B1040">
        <v>468</v>
      </c>
      <c r="C1040" t="s">
        <v>117</v>
      </c>
      <c r="D1040" t="s">
        <v>257</v>
      </c>
      <c r="E1040">
        <v>0.79</v>
      </c>
      <c r="F1040" t="s">
        <v>278</v>
      </c>
    </row>
    <row r="1041" spans="1:7" hidden="1" x14ac:dyDescent="0.35">
      <c r="A1041" t="s">
        <v>19</v>
      </c>
      <c r="B1041">
        <v>273</v>
      </c>
      <c r="C1041" t="s">
        <v>117</v>
      </c>
      <c r="D1041" t="s">
        <v>257</v>
      </c>
      <c r="E1041">
        <v>0.87</v>
      </c>
      <c r="F1041" t="s">
        <v>278</v>
      </c>
    </row>
    <row r="1042" spans="1:7" hidden="1" x14ac:dyDescent="0.35">
      <c r="A1042" t="s">
        <v>19</v>
      </c>
      <c r="B1042">
        <v>468</v>
      </c>
      <c r="C1042" t="s">
        <v>117</v>
      </c>
      <c r="D1042" t="s">
        <v>258</v>
      </c>
      <c r="E1042">
        <v>1.48</v>
      </c>
      <c r="F1042" t="s">
        <v>278</v>
      </c>
    </row>
    <row r="1043" spans="1:7" hidden="1" x14ac:dyDescent="0.35">
      <c r="A1043" t="s">
        <v>19</v>
      </c>
      <c r="B1043">
        <v>273</v>
      </c>
      <c r="C1043" t="s">
        <v>117</v>
      </c>
      <c r="D1043" t="s">
        <v>258</v>
      </c>
      <c r="E1043">
        <v>1.34</v>
      </c>
      <c r="F1043" t="s">
        <v>278</v>
      </c>
    </row>
    <row r="1044" spans="1:7" hidden="1" x14ac:dyDescent="0.35">
      <c r="A1044" t="s">
        <v>19</v>
      </c>
      <c r="B1044">
        <v>468</v>
      </c>
      <c r="C1044" t="s">
        <v>117</v>
      </c>
      <c r="D1044" t="s">
        <v>259</v>
      </c>
      <c r="E1044">
        <v>1.44</v>
      </c>
      <c r="F1044" t="s">
        <v>278</v>
      </c>
    </row>
    <row r="1045" spans="1:7" hidden="1" x14ac:dyDescent="0.35">
      <c r="A1045" t="s">
        <v>19</v>
      </c>
      <c r="B1045">
        <v>273</v>
      </c>
      <c r="C1045" t="s">
        <v>117</v>
      </c>
      <c r="D1045" t="s">
        <v>259</v>
      </c>
      <c r="E1045">
        <v>1.31</v>
      </c>
      <c r="F1045" t="s">
        <v>278</v>
      </c>
    </row>
    <row r="1046" spans="1:7" hidden="1" x14ac:dyDescent="0.35">
      <c r="A1046" t="s">
        <v>19</v>
      </c>
      <c r="B1046">
        <v>109</v>
      </c>
      <c r="C1046" t="s">
        <v>112</v>
      </c>
      <c r="D1046" t="s">
        <v>240</v>
      </c>
      <c r="E1046">
        <v>20.309999999999999</v>
      </c>
      <c r="F1046" t="s">
        <v>278</v>
      </c>
    </row>
    <row r="1047" spans="1:7" hidden="1" x14ac:dyDescent="0.35">
      <c r="A1047" t="s">
        <v>19</v>
      </c>
      <c r="B1047">
        <v>109</v>
      </c>
      <c r="C1047" t="s">
        <v>112</v>
      </c>
      <c r="D1047" t="s">
        <v>241</v>
      </c>
      <c r="E1047">
        <v>19.45</v>
      </c>
      <c r="F1047" t="s">
        <v>278</v>
      </c>
      <c r="G1047">
        <f>E1047/10</f>
        <v>1.9449999999999998</v>
      </c>
    </row>
    <row r="1048" spans="1:7" hidden="1" x14ac:dyDescent="0.35">
      <c r="A1048" t="s">
        <v>19</v>
      </c>
      <c r="B1048">
        <v>273</v>
      </c>
      <c r="C1048" t="s">
        <v>112</v>
      </c>
      <c r="D1048" t="s">
        <v>240</v>
      </c>
      <c r="E1048">
        <v>22.22</v>
      </c>
      <c r="F1048" t="s">
        <v>278</v>
      </c>
    </row>
    <row r="1049" spans="1:7" hidden="1" x14ac:dyDescent="0.35">
      <c r="A1049" t="s">
        <v>19</v>
      </c>
      <c r="B1049">
        <v>273</v>
      </c>
      <c r="C1049" t="s">
        <v>112</v>
      </c>
      <c r="D1049" t="s">
        <v>241</v>
      </c>
      <c r="E1049">
        <v>21.95</v>
      </c>
      <c r="F1049" t="s">
        <v>278</v>
      </c>
      <c r="G1049">
        <f>E1049/10</f>
        <v>2.1949999999999998</v>
      </c>
    </row>
    <row r="1050" spans="1:7" hidden="1" x14ac:dyDescent="0.35">
      <c r="A1050" t="s">
        <v>19</v>
      </c>
      <c r="B1050">
        <v>274</v>
      </c>
      <c r="C1050" t="s">
        <v>112</v>
      </c>
      <c r="D1050" t="s">
        <v>240</v>
      </c>
      <c r="E1050">
        <v>21.4</v>
      </c>
      <c r="F1050" t="s">
        <v>278</v>
      </c>
    </row>
    <row r="1051" spans="1:7" hidden="1" x14ac:dyDescent="0.35">
      <c r="A1051" t="s">
        <v>19</v>
      </c>
      <c r="B1051">
        <v>274</v>
      </c>
      <c r="C1051" t="s">
        <v>112</v>
      </c>
      <c r="D1051" t="s">
        <v>241</v>
      </c>
      <c r="E1051">
        <v>21.37</v>
      </c>
      <c r="F1051" t="s">
        <v>278</v>
      </c>
      <c r="G1051">
        <f>E1051/10</f>
        <v>2.137</v>
      </c>
    </row>
    <row r="1052" spans="1:7" hidden="1" x14ac:dyDescent="0.35">
      <c r="A1052" t="s">
        <v>19</v>
      </c>
      <c r="B1052">
        <v>303</v>
      </c>
      <c r="C1052" t="s">
        <v>112</v>
      </c>
      <c r="D1052" t="s">
        <v>240</v>
      </c>
      <c r="E1052">
        <v>21.13</v>
      </c>
      <c r="F1052" t="s">
        <v>278</v>
      </c>
    </row>
    <row r="1053" spans="1:7" hidden="1" x14ac:dyDescent="0.35">
      <c r="A1053" t="s">
        <v>19</v>
      </c>
      <c r="B1053">
        <v>303</v>
      </c>
      <c r="C1053" t="s">
        <v>112</v>
      </c>
      <c r="D1053" t="s">
        <v>241</v>
      </c>
      <c r="E1053">
        <v>21.16</v>
      </c>
      <c r="F1053" t="s">
        <v>278</v>
      </c>
      <c r="G1053">
        <f>E1053/10</f>
        <v>2.1160000000000001</v>
      </c>
    </row>
    <row r="1054" spans="1:7" hidden="1" x14ac:dyDescent="0.35">
      <c r="A1054" t="s">
        <v>19</v>
      </c>
      <c r="B1054">
        <v>420</v>
      </c>
      <c r="C1054" t="s">
        <v>112</v>
      </c>
      <c r="D1054" t="s">
        <v>240</v>
      </c>
      <c r="E1054">
        <v>21.77</v>
      </c>
      <c r="F1054" t="s">
        <v>278</v>
      </c>
    </row>
    <row r="1055" spans="1:7" hidden="1" x14ac:dyDescent="0.35">
      <c r="A1055" t="s">
        <v>19</v>
      </c>
      <c r="B1055">
        <v>420</v>
      </c>
      <c r="C1055" t="s">
        <v>112</v>
      </c>
      <c r="D1055" t="s">
        <v>241</v>
      </c>
      <c r="E1055">
        <v>22.16</v>
      </c>
      <c r="F1055" t="s">
        <v>278</v>
      </c>
      <c r="G1055">
        <f>E1055/10</f>
        <v>2.2160000000000002</v>
      </c>
    </row>
    <row r="1056" spans="1:7" hidden="1" x14ac:dyDescent="0.35">
      <c r="A1056" t="s">
        <v>19</v>
      </c>
      <c r="B1056">
        <v>468</v>
      </c>
      <c r="C1056" t="s">
        <v>112</v>
      </c>
      <c r="D1056" t="s">
        <v>240</v>
      </c>
      <c r="E1056">
        <v>20.239999999999998</v>
      </c>
      <c r="F1056" t="s">
        <v>278</v>
      </c>
    </row>
    <row r="1057" spans="1:7" hidden="1" x14ac:dyDescent="0.35">
      <c r="A1057" t="s">
        <v>19</v>
      </c>
      <c r="B1057">
        <v>468</v>
      </c>
      <c r="C1057" t="s">
        <v>112</v>
      </c>
      <c r="D1057" t="s">
        <v>241</v>
      </c>
      <c r="E1057">
        <v>20.12</v>
      </c>
      <c r="F1057" t="s">
        <v>278</v>
      </c>
      <c r="G1057">
        <f>E1057/10</f>
        <v>2.012</v>
      </c>
    </row>
    <row r="1058" spans="1:7" hidden="1" x14ac:dyDescent="0.35">
      <c r="A1058" t="s">
        <v>19</v>
      </c>
      <c r="B1058">
        <v>109</v>
      </c>
      <c r="C1058" t="s">
        <v>242</v>
      </c>
      <c r="D1058" t="s">
        <v>240</v>
      </c>
      <c r="E1058">
        <v>12.72</v>
      </c>
      <c r="F1058" t="s">
        <v>278</v>
      </c>
    </row>
    <row r="1059" spans="1:7" hidden="1" x14ac:dyDescent="0.35">
      <c r="A1059" t="s">
        <v>19</v>
      </c>
      <c r="B1059">
        <v>109</v>
      </c>
      <c r="C1059" t="s">
        <v>242</v>
      </c>
      <c r="D1059" t="s">
        <v>241</v>
      </c>
      <c r="E1059">
        <v>12.29</v>
      </c>
      <c r="F1059" t="s">
        <v>278</v>
      </c>
      <c r="G1059">
        <f>E1059/10</f>
        <v>1.2289999999999999</v>
      </c>
    </row>
    <row r="1060" spans="1:7" hidden="1" x14ac:dyDescent="0.35">
      <c r="A1060" t="s">
        <v>19</v>
      </c>
      <c r="B1060">
        <v>273</v>
      </c>
      <c r="C1060" t="s">
        <v>242</v>
      </c>
      <c r="D1060" t="s">
        <v>240</v>
      </c>
      <c r="E1060">
        <v>14.73</v>
      </c>
      <c r="F1060" t="s">
        <v>278</v>
      </c>
    </row>
    <row r="1061" spans="1:7" hidden="1" x14ac:dyDescent="0.35">
      <c r="A1061" t="s">
        <v>19</v>
      </c>
      <c r="B1061">
        <v>273</v>
      </c>
      <c r="C1061" t="s">
        <v>242</v>
      </c>
      <c r="D1061" t="s">
        <v>241</v>
      </c>
      <c r="E1061">
        <v>14.74</v>
      </c>
      <c r="F1061" t="s">
        <v>278</v>
      </c>
      <c r="G1061">
        <f>E1061/10</f>
        <v>1.474</v>
      </c>
    </row>
    <row r="1062" spans="1:7" hidden="1" x14ac:dyDescent="0.35">
      <c r="A1062" t="s">
        <v>19</v>
      </c>
      <c r="B1062">
        <v>274</v>
      </c>
      <c r="C1062" t="s">
        <v>242</v>
      </c>
      <c r="D1062" t="s">
        <v>240</v>
      </c>
      <c r="E1062">
        <v>14.22</v>
      </c>
      <c r="F1062" t="s">
        <v>278</v>
      </c>
    </row>
    <row r="1063" spans="1:7" hidden="1" x14ac:dyDescent="0.35">
      <c r="A1063" t="s">
        <v>19</v>
      </c>
      <c r="B1063">
        <v>274</v>
      </c>
      <c r="C1063" t="s">
        <v>242</v>
      </c>
      <c r="D1063" t="s">
        <v>241</v>
      </c>
      <c r="E1063">
        <v>14.09</v>
      </c>
      <c r="F1063" t="s">
        <v>278</v>
      </c>
      <c r="G1063">
        <f>E1063/10</f>
        <v>1.409</v>
      </c>
    </row>
    <row r="1064" spans="1:7" hidden="1" x14ac:dyDescent="0.35">
      <c r="A1064" t="s">
        <v>19</v>
      </c>
      <c r="B1064">
        <v>303</v>
      </c>
      <c r="C1064" t="s">
        <v>242</v>
      </c>
      <c r="D1064" t="s">
        <v>240</v>
      </c>
      <c r="E1064">
        <v>13.35</v>
      </c>
      <c r="F1064" t="s">
        <v>278</v>
      </c>
    </row>
    <row r="1065" spans="1:7" hidden="1" x14ac:dyDescent="0.35">
      <c r="A1065" t="s">
        <v>19</v>
      </c>
      <c r="B1065">
        <v>303</v>
      </c>
      <c r="C1065" t="s">
        <v>242</v>
      </c>
      <c r="D1065" t="s">
        <v>241</v>
      </c>
      <c r="E1065">
        <v>13.42</v>
      </c>
      <c r="F1065" t="s">
        <v>278</v>
      </c>
      <c r="G1065">
        <f>E1065/10</f>
        <v>1.3420000000000001</v>
      </c>
    </row>
    <row r="1066" spans="1:7" hidden="1" x14ac:dyDescent="0.35">
      <c r="A1066" t="s">
        <v>19</v>
      </c>
      <c r="B1066">
        <v>420</v>
      </c>
      <c r="C1066" t="s">
        <v>242</v>
      </c>
      <c r="D1066" t="s">
        <v>240</v>
      </c>
      <c r="E1066">
        <v>14.26</v>
      </c>
      <c r="F1066" t="s">
        <v>278</v>
      </c>
    </row>
    <row r="1067" spans="1:7" hidden="1" x14ac:dyDescent="0.35">
      <c r="A1067" t="s">
        <v>19</v>
      </c>
      <c r="B1067">
        <v>420</v>
      </c>
      <c r="C1067" t="s">
        <v>242</v>
      </c>
      <c r="D1067" t="s">
        <v>241</v>
      </c>
      <c r="E1067">
        <v>14.42</v>
      </c>
      <c r="F1067" t="s">
        <v>278</v>
      </c>
      <c r="G1067">
        <f>E1067/10</f>
        <v>1.4419999999999999</v>
      </c>
    </row>
    <row r="1068" spans="1:7" hidden="1" x14ac:dyDescent="0.35">
      <c r="A1068" t="s">
        <v>19</v>
      </c>
      <c r="B1068">
        <v>468</v>
      </c>
      <c r="C1068" t="s">
        <v>242</v>
      </c>
      <c r="D1068" t="s">
        <v>240</v>
      </c>
      <c r="E1068">
        <v>12.72</v>
      </c>
      <c r="F1068" t="s">
        <v>278</v>
      </c>
    </row>
    <row r="1069" spans="1:7" hidden="1" x14ac:dyDescent="0.35">
      <c r="A1069" t="s">
        <v>19</v>
      </c>
      <c r="B1069">
        <v>468</v>
      </c>
      <c r="C1069" t="s">
        <v>242</v>
      </c>
      <c r="D1069" t="s">
        <v>241</v>
      </c>
      <c r="E1069">
        <v>12.91</v>
      </c>
      <c r="F1069" t="s">
        <v>278</v>
      </c>
      <c r="G1069">
        <f>E1069/10</f>
        <v>1.2909999999999999</v>
      </c>
    </row>
    <row r="1070" spans="1:7" hidden="1" x14ac:dyDescent="0.35">
      <c r="A1070" t="s">
        <v>19</v>
      </c>
      <c r="B1070">
        <v>109</v>
      </c>
      <c r="C1070" t="s">
        <v>243</v>
      </c>
      <c r="D1070" t="s">
        <v>240</v>
      </c>
      <c r="E1070">
        <v>15.83</v>
      </c>
      <c r="F1070" t="s">
        <v>278</v>
      </c>
    </row>
    <row r="1071" spans="1:7" hidden="1" x14ac:dyDescent="0.35">
      <c r="A1071" t="s">
        <v>19</v>
      </c>
      <c r="B1071">
        <v>109</v>
      </c>
      <c r="C1071" t="s">
        <v>243</v>
      </c>
      <c r="D1071" t="s">
        <v>241</v>
      </c>
      <c r="E1071">
        <v>15.9</v>
      </c>
      <c r="F1071" t="s">
        <v>278</v>
      </c>
      <c r="G1071">
        <f>E1071/10</f>
        <v>1.59</v>
      </c>
    </row>
    <row r="1072" spans="1:7" hidden="1" x14ac:dyDescent="0.35">
      <c r="A1072" t="s">
        <v>19</v>
      </c>
      <c r="B1072">
        <v>273</v>
      </c>
      <c r="C1072" t="s">
        <v>243</v>
      </c>
      <c r="D1072" t="s">
        <v>240</v>
      </c>
      <c r="E1072">
        <v>18.43</v>
      </c>
      <c r="F1072" t="s">
        <v>278</v>
      </c>
    </row>
    <row r="1073" spans="1:7" hidden="1" x14ac:dyDescent="0.35">
      <c r="A1073" t="s">
        <v>19</v>
      </c>
      <c r="B1073">
        <v>273</v>
      </c>
      <c r="C1073" t="s">
        <v>243</v>
      </c>
      <c r="D1073" t="s">
        <v>241</v>
      </c>
      <c r="E1073">
        <v>17.48</v>
      </c>
      <c r="F1073" t="s">
        <v>278</v>
      </c>
      <c r="G1073">
        <f>E1073/10</f>
        <v>1.748</v>
      </c>
    </row>
    <row r="1074" spans="1:7" hidden="1" x14ac:dyDescent="0.35">
      <c r="A1074" t="s">
        <v>19</v>
      </c>
      <c r="B1074">
        <v>274</v>
      </c>
      <c r="C1074" t="s">
        <v>243</v>
      </c>
      <c r="D1074" t="s">
        <v>240</v>
      </c>
      <c r="E1074">
        <v>17.420000000000002</v>
      </c>
      <c r="F1074" t="s">
        <v>278</v>
      </c>
    </row>
    <row r="1075" spans="1:7" hidden="1" x14ac:dyDescent="0.35">
      <c r="A1075" t="s">
        <v>19</v>
      </c>
      <c r="B1075">
        <v>274</v>
      </c>
      <c r="C1075" t="s">
        <v>243</v>
      </c>
      <c r="D1075" t="s">
        <v>241</v>
      </c>
      <c r="E1075">
        <v>17.36</v>
      </c>
      <c r="F1075" t="s">
        <v>278</v>
      </c>
      <c r="G1075">
        <f>E1075/10</f>
        <v>1.736</v>
      </c>
    </row>
    <row r="1076" spans="1:7" hidden="1" x14ac:dyDescent="0.35">
      <c r="A1076" t="s">
        <v>19</v>
      </c>
      <c r="B1076">
        <v>303</v>
      </c>
      <c r="C1076" t="s">
        <v>243</v>
      </c>
      <c r="D1076" t="s">
        <v>240</v>
      </c>
      <c r="E1076">
        <v>17.61</v>
      </c>
      <c r="F1076" t="s">
        <v>278</v>
      </c>
    </row>
    <row r="1077" spans="1:7" hidden="1" x14ac:dyDescent="0.35">
      <c r="A1077" t="s">
        <v>19</v>
      </c>
      <c r="B1077">
        <v>303</v>
      </c>
      <c r="C1077" t="s">
        <v>243</v>
      </c>
      <c r="D1077" t="s">
        <v>241</v>
      </c>
      <c r="E1077">
        <v>17.170000000000002</v>
      </c>
      <c r="F1077" t="s">
        <v>278</v>
      </c>
      <c r="G1077">
        <f>E1077/10</f>
        <v>1.7170000000000001</v>
      </c>
    </row>
    <row r="1078" spans="1:7" hidden="1" x14ac:dyDescent="0.35">
      <c r="A1078" t="s">
        <v>19</v>
      </c>
      <c r="B1078">
        <v>420</v>
      </c>
      <c r="C1078" t="s">
        <v>243</v>
      </c>
      <c r="D1078" t="s">
        <v>240</v>
      </c>
      <c r="E1078">
        <v>17.62</v>
      </c>
      <c r="F1078" t="s">
        <v>278</v>
      </c>
    </row>
    <row r="1079" spans="1:7" hidden="1" x14ac:dyDescent="0.35">
      <c r="A1079" t="s">
        <v>19</v>
      </c>
      <c r="B1079">
        <v>420</v>
      </c>
      <c r="C1079" t="s">
        <v>243</v>
      </c>
      <c r="D1079" t="s">
        <v>241</v>
      </c>
      <c r="E1079">
        <v>17.89</v>
      </c>
      <c r="F1079" t="s">
        <v>278</v>
      </c>
      <c r="G1079">
        <f>E1079/10</f>
        <v>1.7890000000000001</v>
      </c>
    </row>
    <row r="1080" spans="1:7" hidden="1" x14ac:dyDescent="0.35">
      <c r="A1080" t="s">
        <v>19</v>
      </c>
      <c r="B1080">
        <v>468</v>
      </c>
      <c r="C1080" t="s">
        <v>243</v>
      </c>
      <c r="D1080" t="s">
        <v>240</v>
      </c>
      <c r="E1080">
        <v>16.11</v>
      </c>
      <c r="F1080" t="s">
        <v>278</v>
      </c>
    </row>
    <row r="1081" spans="1:7" hidden="1" x14ac:dyDescent="0.35">
      <c r="A1081" t="s">
        <v>19</v>
      </c>
      <c r="B1081">
        <v>468</v>
      </c>
      <c r="C1081" t="s">
        <v>243</v>
      </c>
      <c r="D1081" t="s">
        <v>241</v>
      </c>
      <c r="E1081">
        <v>15.26</v>
      </c>
      <c r="F1081" t="s">
        <v>278</v>
      </c>
      <c r="G1081">
        <f>E1081/10</f>
        <v>1.526</v>
      </c>
    </row>
    <row r="1082" spans="1:7" hidden="1" x14ac:dyDescent="0.35">
      <c r="A1082" t="s">
        <v>19</v>
      </c>
      <c r="B1082">
        <v>109</v>
      </c>
      <c r="C1082" t="s">
        <v>244</v>
      </c>
      <c r="D1082" t="s">
        <v>240</v>
      </c>
      <c r="E1082">
        <v>14.5</v>
      </c>
      <c r="F1082" t="s">
        <v>278</v>
      </c>
    </row>
    <row r="1083" spans="1:7" hidden="1" x14ac:dyDescent="0.35">
      <c r="A1083" t="s">
        <v>19</v>
      </c>
      <c r="B1083">
        <v>109</v>
      </c>
      <c r="C1083" t="s">
        <v>244</v>
      </c>
      <c r="D1083" t="s">
        <v>241</v>
      </c>
      <c r="E1083">
        <v>14.56</v>
      </c>
      <c r="F1083" t="s">
        <v>278</v>
      </c>
      <c r="G1083">
        <f>E1083/10</f>
        <v>1.456</v>
      </c>
    </row>
    <row r="1084" spans="1:7" hidden="1" x14ac:dyDescent="0.35">
      <c r="A1084" t="s">
        <v>19</v>
      </c>
      <c r="B1084">
        <v>273</v>
      </c>
      <c r="C1084" t="s">
        <v>244</v>
      </c>
      <c r="D1084" t="s">
        <v>240</v>
      </c>
      <c r="E1084">
        <v>16.04</v>
      </c>
      <c r="F1084" t="s">
        <v>278</v>
      </c>
    </row>
    <row r="1085" spans="1:7" hidden="1" x14ac:dyDescent="0.35">
      <c r="A1085" t="s">
        <v>19</v>
      </c>
      <c r="B1085">
        <v>273</v>
      </c>
      <c r="C1085" t="s">
        <v>244</v>
      </c>
      <c r="D1085" t="s">
        <v>241</v>
      </c>
      <c r="E1085">
        <v>16.079999999999998</v>
      </c>
      <c r="F1085" t="s">
        <v>278</v>
      </c>
      <c r="G1085">
        <f>E1085/10</f>
        <v>1.6079999999999999</v>
      </c>
    </row>
    <row r="1086" spans="1:7" hidden="1" x14ac:dyDescent="0.35">
      <c r="A1086" t="s">
        <v>19</v>
      </c>
      <c r="B1086">
        <v>274</v>
      </c>
      <c r="C1086" t="s">
        <v>244</v>
      </c>
      <c r="D1086" t="s">
        <v>240</v>
      </c>
      <c r="E1086">
        <v>15.58</v>
      </c>
      <c r="F1086" t="s">
        <v>278</v>
      </c>
    </row>
    <row r="1087" spans="1:7" hidden="1" x14ac:dyDescent="0.35">
      <c r="A1087" t="s">
        <v>19</v>
      </c>
      <c r="B1087">
        <v>274</v>
      </c>
      <c r="C1087" t="s">
        <v>244</v>
      </c>
      <c r="D1087" t="s">
        <v>241</v>
      </c>
      <c r="E1087">
        <v>15.92</v>
      </c>
      <c r="F1087" t="s">
        <v>278</v>
      </c>
      <c r="G1087">
        <f>E1087/10</f>
        <v>1.5920000000000001</v>
      </c>
    </row>
    <row r="1088" spans="1:7" hidden="1" x14ac:dyDescent="0.35">
      <c r="A1088" t="s">
        <v>19</v>
      </c>
      <c r="B1088">
        <v>303</v>
      </c>
      <c r="C1088" t="s">
        <v>244</v>
      </c>
      <c r="D1088" t="s">
        <v>240</v>
      </c>
      <c r="E1088">
        <v>15.02</v>
      </c>
      <c r="F1088" t="s">
        <v>278</v>
      </c>
    </row>
    <row r="1089" spans="1:7" hidden="1" x14ac:dyDescent="0.35">
      <c r="A1089" t="s">
        <v>19</v>
      </c>
      <c r="B1089">
        <v>303</v>
      </c>
      <c r="C1089" t="s">
        <v>244</v>
      </c>
      <c r="D1089" t="s">
        <v>241</v>
      </c>
      <c r="E1089">
        <v>15.22</v>
      </c>
      <c r="F1089" t="s">
        <v>278</v>
      </c>
      <c r="G1089">
        <f>E1089/10</f>
        <v>1.522</v>
      </c>
    </row>
    <row r="1090" spans="1:7" hidden="1" x14ac:dyDescent="0.35">
      <c r="A1090" t="s">
        <v>19</v>
      </c>
      <c r="B1090">
        <v>420</v>
      </c>
      <c r="C1090" t="s">
        <v>244</v>
      </c>
      <c r="D1090" t="s">
        <v>240</v>
      </c>
      <c r="E1090">
        <v>15.62</v>
      </c>
      <c r="F1090" t="s">
        <v>278</v>
      </c>
    </row>
    <row r="1091" spans="1:7" hidden="1" x14ac:dyDescent="0.35">
      <c r="A1091" t="s">
        <v>19</v>
      </c>
      <c r="B1091">
        <v>420</v>
      </c>
      <c r="C1091" t="s">
        <v>244</v>
      </c>
      <c r="D1091" t="s">
        <v>241</v>
      </c>
      <c r="E1091">
        <v>16.399999999999999</v>
      </c>
      <c r="F1091" t="s">
        <v>278</v>
      </c>
      <c r="G1091">
        <f>E1091/10</f>
        <v>1.64</v>
      </c>
    </row>
    <row r="1092" spans="1:7" hidden="1" x14ac:dyDescent="0.35">
      <c r="A1092" t="s">
        <v>19</v>
      </c>
      <c r="B1092">
        <v>468</v>
      </c>
      <c r="C1092" t="s">
        <v>244</v>
      </c>
      <c r="D1092" t="s">
        <v>240</v>
      </c>
      <c r="E1092">
        <v>14.4</v>
      </c>
      <c r="F1092" t="s">
        <v>278</v>
      </c>
    </row>
    <row r="1093" spans="1:7" hidden="1" x14ac:dyDescent="0.35">
      <c r="A1093" t="s">
        <v>19</v>
      </c>
      <c r="B1093">
        <v>468</v>
      </c>
      <c r="C1093" t="s">
        <v>244</v>
      </c>
      <c r="D1093" t="s">
        <v>241</v>
      </c>
      <c r="E1093">
        <v>14.65</v>
      </c>
      <c r="F1093" t="s">
        <v>278</v>
      </c>
      <c r="G1093">
        <f t="shared" ref="G1093:G1126" si="29">E1093/10</f>
        <v>1.4650000000000001</v>
      </c>
    </row>
    <row r="1094" spans="1:7" hidden="1" x14ac:dyDescent="0.35">
      <c r="A1094" t="s">
        <v>19</v>
      </c>
      <c r="B1094">
        <v>109</v>
      </c>
      <c r="C1094" t="s">
        <v>246</v>
      </c>
      <c r="E1094">
        <v>3.26</v>
      </c>
      <c r="F1094" t="s">
        <v>278</v>
      </c>
      <c r="G1094">
        <f t="shared" si="29"/>
        <v>0.32599999999999996</v>
      </c>
    </row>
    <row r="1095" spans="1:7" hidden="1" x14ac:dyDescent="0.35">
      <c r="A1095" t="s">
        <v>19</v>
      </c>
      <c r="B1095">
        <v>273</v>
      </c>
      <c r="C1095" t="s">
        <v>246</v>
      </c>
      <c r="E1095">
        <v>3.9</v>
      </c>
      <c r="F1095" t="s">
        <v>278</v>
      </c>
      <c r="G1095">
        <f t="shared" si="29"/>
        <v>0.39</v>
      </c>
    </row>
    <row r="1096" spans="1:7" hidden="1" x14ac:dyDescent="0.35">
      <c r="A1096" t="s">
        <v>19</v>
      </c>
      <c r="B1096">
        <v>274</v>
      </c>
      <c r="C1096" t="s">
        <v>246</v>
      </c>
      <c r="E1096">
        <v>3.99</v>
      </c>
      <c r="F1096" t="s">
        <v>278</v>
      </c>
      <c r="G1096">
        <f t="shared" si="29"/>
        <v>0.39900000000000002</v>
      </c>
    </row>
    <row r="1097" spans="1:7" hidden="1" x14ac:dyDescent="0.35">
      <c r="A1097" t="s">
        <v>19</v>
      </c>
      <c r="B1097">
        <v>303</v>
      </c>
      <c r="C1097" t="s">
        <v>246</v>
      </c>
      <c r="E1097">
        <v>3.62</v>
      </c>
      <c r="F1097" t="s">
        <v>278</v>
      </c>
      <c r="G1097">
        <f t="shared" si="29"/>
        <v>0.36199999999999999</v>
      </c>
    </row>
    <row r="1098" spans="1:7" hidden="1" x14ac:dyDescent="0.35">
      <c r="A1098" t="s">
        <v>19</v>
      </c>
      <c r="B1098">
        <v>420</v>
      </c>
      <c r="C1098" t="s">
        <v>246</v>
      </c>
      <c r="E1098">
        <v>3.75</v>
      </c>
      <c r="F1098" t="s">
        <v>278</v>
      </c>
      <c r="G1098">
        <f t="shared" si="29"/>
        <v>0.375</v>
      </c>
    </row>
    <row r="1099" spans="1:7" hidden="1" x14ac:dyDescent="0.35">
      <c r="A1099" t="s">
        <v>19</v>
      </c>
      <c r="B1099">
        <v>468</v>
      </c>
      <c r="C1099" t="s">
        <v>246</v>
      </c>
      <c r="E1099">
        <v>3.61</v>
      </c>
      <c r="F1099" t="s">
        <v>278</v>
      </c>
      <c r="G1099">
        <f t="shared" si="29"/>
        <v>0.36099999999999999</v>
      </c>
    </row>
    <row r="1100" spans="1:7" hidden="1" x14ac:dyDescent="0.35">
      <c r="A1100" t="s">
        <v>19</v>
      </c>
      <c r="B1100">
        <v>109</v>
      </c>
      <c r="C1100" t="s">
        <v>245</v>
      </c>
      <c r="E1100">
        <v>0.98</v>
      </c>
      <c r="F1100" t="s">
        <v>278</v>
      </c>
      <c r="G1100">
        <f t="shared" si="29"/>
        <v>9.8000000000000004E-2</v>
      </c>
    </row>
    <row r="1101" spans="1:7" hidden="1" x14ac:dyDescent="0.35">
      <c r="A1101" t="s">
        <v>19</v>
      </c>
      <c r="B1101">
        <v>273</v>
      </c>
      <c r="C1101" t="s">
        <v>245</v>
      </c>
      <c r="E1101">
        <v>1.46</v>
      </c>
      <c r="F1101" t="s">
        <v>278</v>
      </c>
      <c r="G1101">
        <f t="shared" si="29"/>
        <v>0.14599999999999999</v>
      </c>
    </row>
    <row r="1102" spans="1:7" hidden="1" x14ac:dyDescent="0.35">
      <c r="A1102" t="s">
        <v>19</v>
      </c>
      <c r="B1102">
        <v>274</v>
      </c>
      <c r="C1102" t="s">
        <v>245</v>
      </c>
      <c r="E1102">
        <v>2.27</v>
      </c>
      <c r="F1102" t="s">
        <v>278</v>
      </c>
      <c r="G1102">
        <f t="shared" si="29"/>
        <v>0.22700000000000001</v>
      </c>
    </row>
    <row r="1103" spans="1:7" hidden="1" x14ac:dyDescent="0.35">
      <c r="A1103" t="s">
        <v>19</v>
      </c>
      <c r="B1103">
        <v>303</v>
      </c>
      <c r="C1103" t="s">
        <v>245</v>
      </c>
      <c r="E1103">
        <v>1.71</v>
      </c>
      <c r="F1103" t="s">
        <v>278</v>
      </c>
      <c r="G1103">
        <f t="shared" si="29"/>
        <v>0.17099999999999999</v>
      </c>
    </row>
    <row r="1104" spans="1:7" hidden="1" x14ac:dyDescent="0.35">
      <c r="A1104" t="s">
        <v>19</v>
      </c>
      <c r="B1104">
        <v>420</v>
      </c>
      <c r="C1104" t="s">
        <v>245</v>
      </c>
      <c r="E1104">
        <v>2.0499999999999998</v>
      </c>
      <c r="F1104" t="s">
        <v>278</v>
      </c>
      <c r="G1104">
        <f t="shared" si="29"/>
        <v>0.20499999999999999</v>
      </c>
    </row>
    <row r="1105" spans="1:7" hidden="1" x14ac:dyDescent="0.35">
      <c r="A1105" t="s">
        <v>19</v>
      </c>
      <c r="B1105">
        <v>468</v>
      </c>
      <c r="C1105" t="s">
        <v>245</v>
      </c>
      <c r="E1105">
        <v>1.46</v>
      </c>
      <c r="F1105" t="s">
        <v>278</v>
      </c>
      <c r="G1105">
        <f t="shared" si="29"/>
        <v>0.14599999999999999</v>
      </c>
    </row>
    <row r="1106" spans="1:7" hidden="1" x14ac:dyDescent="0.35">
      <c r="A1106" t="s">
        <v>21</v>
      </c>
      <c r="B1106">
        <v>51</v>
      </c>
      <c r="C1106" t="s">
        <v>248</v>
      </c>
      <c r="E1106">
        <v>7.69</v>
      </c>
      <c r="F1106" t="s">
        <v>278</v>
      </c>
      <c r="G1106">
        <f t="shared" si="29"/>
        <v>0.76900000000000002</v>
      </c>
    </row>
    <row r="1107" spans="1:7" hidden="1" x14ac:dyDescent="0.35">
      <c r="A1107" t="s">
        <v>21</v>
      </c>
      <c r="B1107">
        <v>58</v>
      </c>
      <c r="C1107" t="s">
        <v>248</v>
      </c>
      <c r="E1107">
        <v>8.35</v>
      </c>
      <c r="F1107" t="s">
        <v>278</v>
      </c>
      <c r="G1107">
        <f t="shared" si="29"/>
        <v>0.83499999999999996</v>
      </c>
    </row>
    <row r="1108" spans="1:7" hidden="1" x14ac:dyDescent="0.35">
      <c r="A1108" t="s">
        <v>21</v>
      </c>
      <c r="B1108">
        <v>59</v>
      </c>
      <c r="C1108" t="s">
        <v>248</v>
      </c>
      <c r="E1108">
        <v>9.02</v>
      </c>
      <c r="F1108" t="s">
        <v>278</v>
      </c>
      <c r="G1108">
        <f t="shared" si="29"/>
        <v>0.90199999999999991</v>
      </c>
    </row>
    <row r="1109" spans="1:7" hidden="1" x14ac:dyDescent="0.35">
      <c r="A1109" t="s">
        <v>21</v>
      </c>
      <c r="B1109">
        <v>68</v>
      </c>
      <c r="C1109" t="s">
        <v>248</v>
      </c>
      <c r="E1109">
        <v>9.2100000000000009</v>
      </c>
      <c r="F1109" t="s">
        <v>278</v>
      </c>
      <c r="G1109">
        <f t="shared" si="29"/>
        <v>0.92100000000000004</v>
      </c>
    </row>
    <row r="1110" spans="1:7" hidden="1" x14ac:dyDescent="0.35">
      <c r="A1110" t="s">
        <v>21</v>
      </c>
      <c r="B1110">
        <v>78</v>
      </c>
      <c r="C1110" t="s">
        <v>248</v>
      </c>
      <c r="E1110">
        <v>7.25</v>
      </c>
      <c r="F1110" t="s">
        <v>278</v>
      </c>
      <c r="G1110">
        <f t="shared" si="29"/>
        <v>0.72499999999999998</v>
      </c>
    </row>
    <row r="1111" spans="1:7" hidden="1" x14ac:dyDescent="0.35">
      <c r="A1111" t="s">
        <v>21</v>
      </c>
      <c r="B1111">
        <v>263</v>
      </c>
      <c r="C1111" t="s">
        <v>248</v>
      </c>
      <c r="E1111">
        <v>7.58</v>
      </c>
      <c r="F1111" t="s">
        <v>278</v>
      </c>
      <c r="G1111">
        <f t="shared" si="29"/>
        <v>0.75800000000000001</v>
      </c>
    </row>
    <row r="1112" spans="1:7" hidden="1" x14ac:dyDescent="0.35">
      <c r="A1112" t="s">
        <v>21</v>
      </c>
      <c r="B1112">
        <v>266</v>
      </c>
      <c r="C1112" t="s">
        <v>248</v>
      </c>
      <c r="E1112">
        <v>9.16</v>
      </c>
      <c r="F1112" t="s">
        <v>278</v>
      </c>
      <c r="G1112">
        <f t="shared" si="29"/>
        <v>0.91600000000000004</v>
      </c>
    </row>
    <row r="1113" spans="1:7" hidden="1" x14ac:dyDescent="0.35">
      <c r="A1113" t="s">
        <v>21</v>
      </c>
      <c r="B1113">
        <v>51</v>
      </c>
      <c r="C1113" t="s">
        <v>247</v>
      </c>
      <c r="E1113">
        <v>1.1599999999999999</v>
      </c>
      <c r="F1113" t="s">
        <v>278</v>
      </c>
      <c r="G1113">
        <f t="shared" si="29"/>
        <v>0.11599999999999999</v>
      </c>
    </row>
    <row r="1114" spans="1:7" hidden="1" x14ac:dyDescent="0.35">
      <c r="A1114" t="s">
        <v>21</v>
      </c>
      <c r="B1114">
        <v>58</v>
      </c>
      <c r="C1114" t="s">
        <v>247</v>
      </c>
      <c r="E1114">
        <v>0.92</v>
      </c>
      <c r="F1114" t="s">
        <v>278</v>
      </c>
      <c r="G1114">
        <f t="shared" si="29"/>
        <v>9.1999999999999998E-2</v>
      </c>
    </row>
    <row r="1115" spans="1:7" hidden="1" x14ac:dyDescent="0.35">
      <c r="A1115" t="s">
        <v>21</v>
      </c>
      <c r="B1115">
        <v>59</v>
      </c>
      <c r="C1115" t="s">
        <v>247</v>
      </c>
      <c r="E1115">
        <v>0.68</v>
      </c>
      <c r="F1115" t="s">
        <v>278</v>
      </c>
      <c r="G1115">
        <f t="shared" si="29"/>
        <v>6.8000000000000005E-2</v>
      </c>
    </row>
    <row r="1116" spans="1:7" hidden="1" x14ac:dyDescent="0.35">
      <c r="A1116" t="s">
        <v>21</v>
      </c>
      <c r="B1116">
        <v>68</v>
      </c>
      <c r="C1116" t="s">
        <v>247</v>
      </c>
      <c r="E1116">
        <v>0.81</v>
      </c>
      <c r="F1116" t="s">
        <v>278</v>
      </c>
      <c r="G1116">
        <f t="shared" si="29"/>
        <v>8.1000000000000003E-2</v>
      </c>
    </row>
    <row r="1117" spans="1:7" hidden="1" x14ac:dyDescent="0.35">
      <c r="A1117" t="s">
        <v>21</v>
      </c>
      <c r="B1117">
        <v>78</v>
      </c>
      <c r="C1117" t="s">
        <v>247</v>
      </c>
      <c r="E1117">
        <v>1.22</v>
      </c>
      <c r="F1117" t="s">
        <v>278</v>
      </c>
      <c r="G1117">
        <f t="shared" si="29"/>
        <v>0.122</v>
      </c>
    </row>
    <row r="1118" spans="1:7" hidden="1" x14ac:dyDescent="0.35">
      <c r="A1118" t="s">
        <v>21</v>
      </c>
      <c r="B1118">
        <v>263</v>
      </c>
      <c r="C1118" t="s">
        <v>247</v>
      </c>
      <c r="E1118">
        <v>1.64</v>
      </c>
      <c r="F1118" t="s">
        <v>278</v>
      </c>
      <c r="G1118">
        <f t="shared" si="29"/>
        <v>0.16399999999999998</v>
      </c>
    </row>
    <row r="1119" spans="1:7" hidden="1" x14ac:dyDescent="0.35">
      <c r="A1119" t="s">
        <v>21</v>
      </c>
      <c r="B1119">
        <v>266</v>
      </c>
      <c r="C1119" t="s">
        <v>247</v>
      </c>
      <c r="E1119">
        <v>1.2</v>
      </c>
      <c r="F1119" t="s">
        <v>278</v>
      </c>
      <c r="G1119">
        <f t="shared" si="29"/>
        <v>0.12</v>
      </c>
    </row>
    <row r="1120" spans="1:7" hidden="1" x14ac:dyDescent="0.35">
      <c r="A1120" t="s">
        <v>21</v>
      </c>
      <c r="B1120">
        <v>51</v>
      </c>
      <c r="C1120" t="s">
        <v>249</v>
      </c>
      <c r="E1120">
        <v>12.89</v>
      </c>
      <c r="F1120" t="s">
        <v>278</v>
      </c>
      <c r="G1120">
        <f t="shared" si="29"/>
        <v>1.2890000000000001</v>
      </c>
    </row>
    <row r="1121" spans="1:7" hidden="1" x14ac:dyDescent="0.35">
      <c r="A1121" t="s">
        <v>21</v>
      </c>
      <c r="B1121">
        <v>58</v>
      </c>
      <c r="C1121" t="s">
        <v>249</v>
      </c>
      <c r="E1121">
        <v>12.99</v>
      </c>
      <c r="F1121" t="s">
        <v>278</v>
      </c>
      <c r="G1121">
        <f t="shared" si="29"/>
        <v>1.2989999999999999</v>
      </c>
    </row>
    <row r="1122" spans="1:7" hidden="1" x14ac:dyDescent="0.35">
      <c r="A1122" t="s">
        <v>21</v>
      </c>
      <c r="B1122">
        <v>59</v>
      </c>
      <c r="C1122" t="s">
        <v>249</v>
      </c>
      <c r="E1122">
        <v>13.58</v>
      </c>
      <c r="F1122" t="s">
        <v>278</v>
      </c>
      <c r="G1122">
        <f t="shared" si="29"/>
        <v>1.3580000000000001</v>
      </c>
    </row>
    <row r="1123" spans="1:7" hidden="1" x14ac:dyDescent="0.35">
      <c r="A1123" t="s">
        <v>21</v>
      </c>
      <c r="B1123">
        <v>68</v>
      </c>
      <c r="C1123" t="s">
        <v>249</v>
      </c>
      <c r="E1123">
        <v>14.36</v>
      </c>
      <c r="F1123" t="s">
        <v>278</v>
      </c>
      <c r="G1123">
        <f t="shared" si="29"/>
        <v>1.4359999999999999</v>
      </c>
    </row>
    <row r="1124" spans="1:7" hidden="1" x14ac:dyDescent="0.35">
      <c r="A1124" t="s">
        <v>21</v>
      </c>
      <c r="B1124">
        <v>78</v>
      </c>
      <c r="C1124" t="s">
        <v>249</v>
      </c>
      <c r="E1124">
        <v>12.32</v>
      </c>
      <c r="F1124" t="s">
        <v>278</v>
      </c>
      <c r="G1124">
        <f t="shared" si="29"/>
        <v>1.232</v>
      </c>
    </row>
    <row r="1125" spans="1:7" hidden="1" x14ac:dyDescent="0.35">
      <c r="A1125" t="s">
        <v>21</v>
      </c>
      <c r="B1125">
        <v>263</v>
      </c>
      <c r="C1125" t="s">
        <v>249</v>
      </c>
      <c r="E1125">
        <v>12.62</v>
      </c>
      <c r="F1125" t="s">
        <v>278</v>
      </c>
      <c r="G1125">
        <f t="shared" si="29"/>
        <v>1.262</v>
      </c>
    </row>
    <row r="1126" spans="1:7" hidden="1" x14ac:dyDescent="0.35">
      <c r="A1126" t="s">
        <v>21</v>
      </c>
      <c r="B1126">
        <v>266</v>
      </c>
      <c r="C1126" t="s">
        <v>249</v>
      </c>
      <c r="E1126">
        <v>14.48</v>
      </c>
      <c r="F1126" t="s">
        <v>278</v>
      </c>
      <c r="G1126">
        <f t="shared" si="29"/>
        <v>1.448</v>
      </c>
    </row>
    <row r="1127" spans="1:7" hidden="1" x14ac:dyDescent="0.35">
      <c r="A1127" t="s">
        <v>21</v>
      </c>
      <c r="B1127">
        <v>266</v>
      </c>
      <c r="C1127" t="s">
        <v>117</v>
      </c>
      <c r="D1127" t="s">
        <v>257</v>
      </c>
      <c r="E1127">
        <v>1.01</v>
      </c>
      <c r="F1127" t="s">
        <v>278</v>
      </c>
    </row>
    <row r="1128" spans="1:7" hidden="1" x14ac:dyDescent="0.35">
      <c r="A1128" t="s">
        <v>21</v>
      </c>
      <c r="B1128">
        <v>263</v>
      </c>
      <c r="C1128" t="s">
        <v>117</v>
      </c>
      <c r="D1128" t="s">
        <v>257</v>
      </c>
      <c r="E1128">
        <v>0.93</v>
      </c>
      <c r="F1128" t="s">
        <v>278</v>
      </c>
    </row>
    <row r="1129" spans="1:7" hidden="1" x14ac:dyDescent="0.35">
      <c r="A1129" t="s">
        <v>21</v>
      </c>
      <c r="B1129">
        <v>266</v>
      </c>
      <c r="C1129" t="s">
        <v>117</v>
      </c>
      <c r="D1129" t="s">
        <v>258</v>
      </c>
      <c r="E1129">
        <v>1.72</v>
      </c>
      <c r="F1129" t="s">
        <v>278</v>
      </c>
    </row>
    <row r="1130" spans="1:7" hidden="1" x14ac:dyDescent="0.35">
      <c r="A1130" t="s">
        <v>21</v>
      </c>
      <c r="B1130">
        <v>263</v>
      </c>
      <c r="C1130" t="s">
        <v>117</v>
      </c>
      <c r="D1130" t="s">
        <v>258</v>
      </c>
      <c r="E1130">
        <v>1.43</v>
      </c>
      <c r="F1130" t="s">
        <v>278</v>
      </c>
    </row>
    <row r="1131" spans="1:7" hidden="1" x14ac:dyDescent="0.35">
      <c r="A1131" t="s">
        <v>21</v>
      </c>
      <c r="B1131">
        <v>266</v>
      </c>
      <c r="C1131" t="s">
        <v>117</v>
      </c>
      <c r="D1131" t="s">
        <v>259</v>
      </c>
      <c r="E1131">
        <v>1.6</v>
      </c>
      <c r="F1131" t="s">
        <v>278</v>
      </c>
    </row>
    <row r="1132" spans="1:7" hidden="1" x14ac:dyDescent="0.35">
      <c r="A1132" t="s">
        <v>21</v>
      </c>
      <c r="B1132">
        <v>263</v>
      </c>
      <c r="C1132" t="s">
        <v>117</v>
      </c>
      <c r="D1132" t="s">
        <v>259</v>
      </c>
      <c r="E1132">
        <v>1.36</v>
      </c>
      <c r="F1132" t="s">
        <v>278</v>
      </c>
    </row>
    <row r="1133" spans="1:7" hidden="1" x14ac:dyDescent="0.35">
      <c r="A1133" t="s">
        <v>21</v>
      </c>
      <c r="B1133">
        <v>51</v>
      </c>
      <c r="C1133" t="s">
        <v>112</v>
      </c>
      <c r="D1133" t="s">
        <v>240</v>
      </c>
      <c r="E1133">
        <v>25.26</v>
      </c>
      <c r="F1133" t="s">
        <v>278</v>
      </c>
    </row>
    <row r="1134" spans="1:7" hidden="1" x14ac:dyDescent="0.35">
      <c r="A1134" t="s">
        <v>21</v>
      </c>
      <c r="B1134">
        <v>51</v>
      </c>
      <c r="C1134" t="s">
        <v>112</v>
      </c>
      <c r="D1134" t="s">
        <v>241</v>
      </c>
      <c r="E1134">
        <v>25.09</v>
      </c>
      <c r="F1134" t="s">
        <v>278</v>
      </c>
      <c r="G1134">
        <f>E1134/10</f>
        <v>2.5089999999999999</v>
      </c>
    </row>
    <row r="1135" spans="1:7" hidden="1" x14ac:dyDescent="0.35">
      <c r="A1135" t="s">
        <v>21</v>
      </c>
      <c r="B1135">
        <v>58</v>
      </c>
      <c r="C1135" t="s">
        <v>112</v>
      </c>
      <c r="D1135" t="s">
        <v>240</v>
      </c>
      <c r="E1135">
        <v>24.3</v>
      </c>
      <c r="F1135" t="s">
        <v>278</v>
      </c>
    </row>
    <row r="1136" spans="1:7" hidden="1" x14ac:dyDescent="0.35">
      <c r="A1136" t="s">
        <v>21</v>
      </c>
      <c r="B1136">
        <v>58</v>
      </c>
      <c r="C1136" t="s">
        <v>112</v>
      </c>
      <c r="D1136" t="s">
        <v>241</v>
      </c>
      <c r="E1136">
        <v>24.17</v>
      </c>
      <c r="F1136" t="s">
        <v>278</v>
      </c>
      <c r="G1136">
        <f>E1136/10</f>
        <v>2.4170000000000003</v>
      </c>
    </row>
    <row r="1137" spans="1:7" hidden="1" x14ac:dyDescent="0.35">
      <c r="A1137" t="s">
        <v>21</v>
      </c>
      <c r="B1137">
        <v>59</v>
      </c>
      <c r="C1137" t="s">
        <v>112</v>
      </c>
      <c r="D1137" t="s">
        <v>240</v>
      </c>
      <c r="E1137">
        <v>23.26</v>
      </c>
      <c r="F1137" t="s">
        <v>278</v>
      </c>
    </row>
    <row r="1138" spans="1:7" hidden="1" x14ac:dyDescent="0.35">
      <c r="A1138" t="s">
        <v>21</v>
      </c>
      <c r="B1138">
        <v>59</v>
      </c>
      <c r="C1138" t="s">
        <v>112</v>
      </c>
      <c r="D1138" t="s">
        <v>241</v>
      </c>
      <c r="E1138">
        <v>23.28</v>
      </c>
      <c r="F1138" t="s">
        <v>278</v>
      </c>
      <c r="G1138">
        <f>E1138/10</f>
        <v>2.3280000000000003</v>
      </c>
    </row>
    <row r="1139" spans="1:7" hidden="1" x14ac:dyDescent="0.35">
      <c r="A1139" t="s">
        <v>21</v>
      </c>
      <c r="B1139">
        <v>68</v>
      </c>
      <c r="C1139" t="s">
        <v>112</v>
      </c>
      <c r="D1139" t="s">
        <v>240</v>
      </c>
      <c r="E1139">
        <v>23.69</v>
      </c>
      <c r="F1139" t="s">
        <v>278</v>
      </c>
    </row>
    <row r="1140" spans="1:7" hidden="1" x14ac:dyDescent="0.35">
      <c r="A1140" t="s">
        <v>21</v>
      </c>
      <c r="B1140">
        <v>68</v>
      </c>
      <c r="C1140" t="s">
        <v>112</v>
      </c>
      <c r="D1140" t="s">
        <v>241</v>
      </c>
      <c r="E1140">
        <v>23.34</v>
      </c>
      <c r="F1140" t="s">
        <v>278</v>
      </c>
      <c r="G1140">
        <f>E1140/10</f>
        <v>2.3340000000000001</v>
      </c>
    </row>
    <row r="1141" spans="1:7" hidden="1" x14ac:dyDescent="0.35">
      <c r="A1141" t="s">
        <v>21</v>
      </c>
      <c r="B1141">
        <v>78</v>
      </c>
      <c r="C1141" t="s">
        <v>112</v>
      </c>
      <c r="D1141" t="s">
        <v>240</v>
      </c>
      <c r="E1141">
        <v>24.34</v>
      </c>
      <c r="F1141" t="s">
        <v>278</v>
      </c>
    </row>
    <row r="1142" spans="1:7" hidden="1" x14ac:dyDescent="0.35">
      <c r="A1142" t="s">
        <v>21</v>
      </c>
      <c r="B1142">
        <v>78</v>
      </c>
      <c r="C1142" t="s">
        <v>112</v>
      </c>
      <c r="D1142" t="s">
        <v>241</v>
      </c>
      <c r="E1142">
        <v>24.25</v>
      </c>
      <c r="F1142" t="s">
        <v>278</v>
      </c>
      <c r="G1142">
        <f>E1142/10</f>
        <v>2.4249999999999998</v>
      </c>
    </row>
    <row r="1143" spans="1:7" hidden="1" x14ac:dyDescent="0.35">
      <c r="A1143" t="s">
        <v>21</v>
      </c>
      <c r="B1143">
        <v>263</v>
      </c>
      <c r="C1143" t="s">
        <v>112</v>
      </c>
      <c r="D1143" t="s">
        <v>240</v>
      </c>
      <c r="E1143">
        <v>27.33</v>
      </c>
      <c r="F1143" t="s">
        <v>278</v>
      </c>
    </row>
    <row r="1144" spans="1:7" hidden="1" x14ac:dyDescent="0.35">
      <c r="A1144" t="s">
        <v>21</v>
      </c>
      <c r="B1144">
        <v>263</v>
      </c>
      <c r="C1144" t="s">
        <v>112</v>
      </c>
      <c r="D1144" t="s">
        <v>241</v>
      </c>
      <c r="E1144">
        <v>26.71</v>
      </c>
      <c r="F1144" t="s">
        <v>278</v>
      </c>
      <c r="G1144">
        <f>E1144/10</f>
        <v>2.6710000000000003</v>
      </c>
    </row>
    <row r="1145" spans="1:7" hidden="1" x14ac:dyDescent="0.35">
      <c r="A1145" t="s">
        <v>21</v>
      </c>
      <c r="B1145">
        <v>266</v>
      </c>
      <c r="C1145" t="s">
        <v>112</v>
      </c>
      <c r="D1145" t="s">
        <v>240</v>
      </c>
      <c r="E1145">
        <v>25.95</v>
      </c>
      <c r="F1145" t="s">
        <v>278</v>
      </c>
    </row>
    <row r="1146" spans="1:7" hidden="1" x14ac:dyDescent="0.35">
      <c r="A1146" t="s">
        <v>21</v>
      </c>
      <c r="B1146">
        <v>266</v>
      </c>
      <c r="C1146" t="s">
        <v>112</v>
      </c>
      <c r="D1146" t="s">
        <v>241</v>
      </c>
      <c r="E1146">
        <v>25.36</v>
      </c>
      <c r="F1146" t="s">
        <v>278</v>
      </c>
      <c r="G1146">
        <f>E1146/10</f>
        <v>2.536</v>
      </c>
    </row>
    <row r="1147" spans="1:7" hidden="1" x14ac:dyDescent="0.35">
      <c r="A1147" t="s">
        <v>21</v>
      </c>
      <c r="B1147">
        <v>51</v>
      </c>
      <c r="C1147" t="s">
        <v>242</v>
      </c>
      <c r="D1147" t="s">
        <v>240</v>
      </c>
      <c r="E1147">
        <v>16.5</v>
      </c>
      <c r="F1147" t="s">
        <v>278</v>
      </c>
    </row>
    <row r="1148" spans="1:7" hidden="1" x14ac:dyDescent="0.35">
      <c r="A1148" t="s">
        <v>21</v>
      </c>
      <c r="B1148">
        <v>51</v>
      </c>
      <c r="C1148" t="s">
        <v>242</v>
      </c>
      <c r="D1148" t="s">
        <v>241</v>
      </c>
      <c r="E1148">
        <v>16.739999999999998</v>
      </c>
      <c r="F1148" t="s">
        <v>278</v>
      </c>
      <c r="G1148">
        <f>E1148/10</f>
        <v>1.6739999999999999</v>
      </c>
    </row>
    <row r="1149" spans="1:7" hidden="1" x14ac:dyDescent="0.35">
      <c r="A1149" t="s">
        <v>21</v>
      </c>
      <c r="B1149">
        <v>58</v>
      </c>
      <c r="C1149" t="s">
        <v>242</v>
      </c>
      <c r="D1149" t="s">
        <v>240</v>
      </c>
      <c r="E1149">
        <v>16.43</v>
      </c>
      <c r="F1149" t="s">
        <v>278</v>
      </c>
    </row>
    <row r="1150" spans="1:7" hidden="1" x14ac:dyDescent="0.35">
      <c r="A1150" t="s">
        <v>21</v>
      </c>
      <c r="B1150">
        <v>58</v>
      </c>
      <c r="C1150" t="s">
        <v>242</v>
      </c>
      <c r="D1150" t="s">
        <v>241</v>
      </c>
      <c r="E1150">
        <v>16.600000000000001</v>
      </c>
      <c r="F1150" t="s">
        <v>278</v>
      </c>
      <c r="G1150">
        <f>E1150/10</f>
        <v>1.6600000000000001</v>
      </c>
    </row>
    <row r="1151" spans="1:7" hidden="1" x14ac:dyDescent="0.35">
      <c r="A1151" t="s">
        <v>21</v>
      </c>
      <c r="B1151">
        <v>59</v>
      </c>
      <c r="C1151" t="s">
        <v>242</v>
      </c>
      <c r="D1151" t="s">
        <v>240</v>
      </c>
      <c r="E1151">
        <v>15.39</v>
      </c>
      <c r="F1151" t="s">
        <v>278</v>
      </c>
    </row>
    <row r="1152" spans="1:7" hidden="1" x14ac:dyDescent="0.35">
      <c r="A1152" t="s">
        <v>21</v>
      </c>
      <c r="B1152">
        <v>59</v>
      </c>
      <c r="C1152" t="s">
        <v>242</v>
      </c>
      <c r="D1152" t="s">
        <v>241</v>
      </c>
      <c r="E1152">
        <v>15.53</v>
      </c>
      <c r="F1152" t="s">
        <v>278</v>
      </c>
      <c r="G1152">
        <f>E1152/10</f>
        <v>1.5529999999999999</v>
      </c>
    </row>
    <row r="1153" spans="1:7" hidden="1" x14ac:dyDescent="0.35">
      <c r="A1153" t="s">
        <v>21</v>
      </c>
      <c r="B1153">
        <v>68</v>
      </c>
      <c r="C1153" t="s">
        <v>242</v>
      </c>
      <c r="D1153" t="s">
        <v>240</v>
      </c>
      <c r="E1153">
        <v>15.5</v>
      </c>
      <c r="F1153" t="s">
        <v>278</v>
      </c>
    </row>
    <row r="1154" spans="1:7" hidden="1" x14ac:dyDescent="0.35">
      <c r="A1154" t="s">
        <v>21</v>
      </c>
      <c r="B1154">
        <v>68</v>
      </c>
      <c r="C1154" t="s">
        <v>242</v>
      </c>
      <c r="D1154" t="s">
        <v>241</v>
      </c>
      <c r="E1154">
        <v>15.43</v>
      </c>
      <c r="F1154" t="s">
        <v>278</v>
      </c>
      <c r="G1154">
        <f>E1154/10</f>
        <v>1.5429999999999999</v>
      </c>
    </row>
    <row r="1155" spans="1:7" hidden="1" x14ac:dyDescent="0.35">
      <c r="A1155" t="s">
        <v>21</v>
      </c>
      <c r="B1155">
        <v>78</v>
      </c>
      <c r="C1155" t="s">
        <v>242</v>
      </c>
      <c r="D1155" t="s">
        <v>240</v>
      </c>
      <c r="E1155">
        <v>16.29</v>
      </c>
      <c r="F1155" t="s">
        <v>278</v>
      </c>
    </row>
    <row r="1156" spans="1:7" hidden="1" x14ac:dyDescent="0.35">
      <c r="A1156" t="s">
        <v>21</v>
      </c>
      <c r="B1156">
        <v>78</v>
      </c>
      <c r="C1156" t="s">
        <v>242</v>
      </c>
      <c r="D1156" t="s">
        <v>241</v>
      </c>
      <c r="E1156">
        <v>16.260000000000002</v>
      </c>
      <c r="F1156" t="s">
        <v>278</v>
      </c>
      <c r="G1156">
        <f>E1156/10</f>
        <v>1.6260000000000001</v>
      </c>
    </row>
    <row r="1157" spans="1:7" hidden="1" x14ac:dyDescent="0.35">
      <c r="A1157" t="s">
        <v>21</v>
      </c>
      <c r="B1157">
        <v>263</v>
      </c>
      <c r="C1157" t="s">
        <v>242</v>
      </c>
      <c r="D1157" t="s">
        <v>240</v>
      </c>
      <c r="E1157">
        <v>17.09</v>
      </c>
      <c r="F1157" t="s">
        <v>278</v>
      </c>
    </row>
    <row r="1158" spans="1:7" hidden="1" x14ac:dyDescent="0.35">
      <c r="A1158" t="s">
        <v>21</v>
      </c>
      <c r="B1158">
        <v>263</v>
      </c>
      <c r="C1158" t="s">
        <v>242</v>
      </c>
      <c r="D1158" t="s">
        <v>241</v>
      </c>
      <c r="E1158">
        <v>17.309999999999999</v>
      </c>
      <c r="F1158" t="s">
        <v>278</v>
      </c>
      <c r="G1158">
        <f>E1158/10</f>
        <v>1.7309999999999999</v>
      </c>
    </row>
    <row r="1159" spans="1:7" hidden="1" x14ac:dyDescent="0.35">
      <c r="A1159" t="s">
        <v>21</v>
      </c>
      <c r="B1159">
        <v>266</v>
      </c>
      <c r="C1159" t="s">
        <v>242</v>
      </c>
      <c r="D1159" t="s">
        <v>240</v>
      </c>
      <c r="E1159">
        <v>16.690000000000001</v>
      </c>
      <c r="F1159" t="s">
        <v>278</v>
      </c>
    </row>
    <row r="1160" spans="1:7" hidden="1" x14ac:dyDescent="0.35">
      <c r="A1160" t="s">
        <v>21</v>
      </c>
      <c r="B1160">
        <v>266</v>
      </c>
      <c r="C1160" t="s">
        <v>242</v>
      </c>
      <c r="D1160" t="s">
        <v>241</v>
      </c>
      <c r="E1160">
        <v>16.47</v>
      </c>
      <c r="F1160" t="s">
        <v>278</v>
      </c>
      <c r="G1160">
        <f>E1160/10</f>
        <v>1.6469999999999998</v>
      </c>
    </row>
    <row r="1161" spans="1:7" hidden="1" x14ac:dyDescent="0.35">
      <c r="A1161" t="s">
        <v>21</v>
      </c>
      <c r="B1161">
        <v>51</v>
      </c>
      <c r="C1161" t="s">
        <v>243</v>
      </c>
      <c r="D1161" t="s">
        <v>240</v>
      </c>
      <c r="E1161">
        <v>21.67</v>
      </c>
      <c r="F1161" t="s">
        <v>278</v>
      </c>
    </row>
    <row r="1162" spans="1:7" hidden="1" x14ac:dyDescent="0.35">
      <c r="A1162" t="s">
        <v>21</v>
      </c>
      <c r="B1162">
        <v>51</v>
      </c>
      <c r="C1162" t="s">
        <v>243</v>
      </c>
      <c r="D1162" t="s">
        <v>241</v>
      </c>
      <c r="E1162">
        <v>21.28</v>
      </c>
      <c r="F1162" t="s">
        <v>278</v>
      </c>
      <c r="G1162">
        <f>E1162/10</f>
        <v>2.1280000000000001</v>
      </c>
    </row>
    <row r="1163" spans="1:7" hidden="1" x14ac:dyDescent="0.35">
      <c r="A1163" t="s">
        <v>21</v>
      </c>
      <c r="B1163">
        <v>58</v>
      </c>
      <c r="C1163" t="s">
        <v>243</v>
      </c>
      <c r="D1163" t="s">
        <v>240</v>
      </c>
      <c r="E1163">
        <v>20.190000000000001</v>
      </c>
      <c r="F1163" t="s">
        <v>278</v>
      </c>
    </row>
    <row r="1164" spans="1:7" hidden="1" x14ac:dyDescent="0.35">
      <c r="A1164" t="s">
        <v>21</v>
      </c>
      <c r="B1164">
        <v>58</v>
      </c>
      <c r="C1164" t="s">
        <v>243</v>
      </c>
      <c r="D1164" t="s">
        <v>241</v>
      </c>
      <c r="E1164">
        <v>20.63</v>
      </c>
      <c r="F1164" t="s">
        <v>278</v>
      </c>
      <c r="G1164">
        <f>E1164/10</f>
        <v>2.0629999999999997</v>
      </c>
    </row>
    <row r="1165" spans="1:7" hidden="1" x14ac:dyDescent="0.35">
      <c r="A1165" t="s">
        <v>21</v>
      </c>
      <c r="B1165">
        <v>59</v>
      </c>
      <c r="C1165" t="s">
        <v>243</v>
      </c>
      <c r="D1165" t="s">
        <v>240</v>
      </c>
      <c r="E1165">
        <v>18.97</v>
      </c>
      <c r="F1165" t="s">
        <v>278</v>
      </c>
    </row>
    <row r="1166" spans="1:7" hidden="1" x14ac:dyDescent="0.35">
      <c r="A1166" t="s">
        <v>21</v>
      </c>
      <c r="B1166">
        <v>59</v>
      </c>
      <c r="C1166" t="s">
        <v>243</v>
      </c>
      <c r="D1166" t="s">
        <v>241</v>
      </c>
      <c r="E1166">
        <v>18.96</v>
      </c>
      <c r="F1166" t="s">
        <v>278</v>
      </c>
      <c r="G1166">
        <f>E1166/10</f>
        <v>1.8960000000000001</v>
      </c>
    </row>
    <row r="1167" spans="1:7" hidden="1" x14ac:dyDescent="0.35">
      <c r="A1167" t="s">
        <v>21</v>
      </c>
      <c r="B1167">
        <v>68</v>
      </c>
      <c r="C1167" t="s">
        <v>243</v>
      </c>
      <c r="D1167" t="s">
        <v>240</v>
      </c>
      <c r="E1167">
        <v>19.64</v>
      </c>
      <c r="F1167" t="s">
        <v>278</v>
      </c>
    </row>
    <row r="1168" spans="1:7" hidden="1" x14ac:dyDescent="0.35">
      <c r="A1168" t="s">
        <v>21</v>
      </c>
      <c r="B1168">
        <v>68</v>
      </c>
      <c r="C1168" t="s">
        <v>243</v>
      </c>
      <c r="D1168" t="s">
        <v>241</v>
      </c>
      <c r="E1168">
        <v>19.670000000000002</v>
      </c>
      <c r="F1168" t="s">
        <v>278</v>
      </c>
      <c r="G1168">
        <f>E1168/10</f>
        <v>1.9670000000000001</v>
      </c>
    </row>
    <row r="1169" spans="1:7" hidden="1" x14ac:dyDescent="0.35">
      <c r="A1169" t="s">
        <v>21</v>
      </c>
      <c r="B1169">
        <v>78</v>
      </c>
      <c r="C1169" t="s">
        <v>243</v>
      </c>
      <c r="D1169" t="s">
        <v>240</v>
      </c>
      <c r="E1169">
        <v>19.77</v>
      </c>
      <c r="F1169" t="s">
        <v>278</v>
      </c>
    </row>
    <row r="1170" spans="1:7" hidden="1" x14ac:dyDescent="0.35">
      <c r="A1170" t="s">
        <v>21</v>
      </c>
      <c r="B1170">
        <v>78</v>
      </c>
      <c r="C1170" t="s">
        <v>243</v>
      </c>
      <c r="D1170" t="s">
        <v>241</v>
      </c>
      <c r="E1170">
        <v>19.940000000000001</v>
      </c>
      <c r="F1170" t="s">
        <v>278</v>
      </c>
      <c r="G1170">
        <f>E1170/10</f>
        <v>1.9940000000000002</v>
      </c>
    </row>
    <row r="1171" spans="1:7" hidden="1" x14ac:dyDescent="0.35">
      <c r="A1171" t="s">
        <v>21</v>
      </c>
      <c r="B1171">
        <v>263</v>
      </c>
      <c r="C1171" t="s">
        <v>243</v>
      </c>
      <c r="D1171" t="s">
        <v>240</v>
      </c>
      <c r="E1171">
        <v>22.01</v>
      </c>
      <c r="F1171" t="s">
        <v>278</v>
      </c>
    </row>
    <row r="1172" spans="1:7" hidden="1" x14ac:dyDescent="0.35">
      <c r="A1172" t="s">
        <v>21</v>
      </c>
      <c r="B1172">
        <v>263</v>
      </c>
      <c r="C1172" t="s">
        <v>243</v>
      </c>
      <c r="D1172" t="s">
        <v>241</v>
      </c>
      <c r="E1172">
        <v>21.91</v>
      </c>
      <c r="F1172" t="s">
        <v>278</v>
      </c>
      <c r="G1172">
        <f>E1172/10</f>
        <v>2.1909999999999998</v>
      </c>
    </row>
    <row r="1173" spans="1:7" hidden="1" x14ac:dyDescent="0.35">
      <c r="A1173" t="s">
        <v>21</v>
      </c>
      <c r="B1173">
        <v>266</v>
      </c>
      <c r="C1173" t="s">
        <v>243</v>
      </c>
      <c r="D1173" t="s">
        <v>240</v>
      </c>
      <c r="E1173">
        <v>20.73</v>
      </c>
      <c r="F1173" t="s">
        <v>278</v>
      </c>
    </row>
    <row r="1174" spans="1:7" hidden="1" x14ac:dyDescent="0.35">
      <c r="A1174" t="s">
        <v>21</v>
      </c>
      <c r="B1174">
        <v>266</v>
      </c>
      <c r="C1174" t="s">
        <v>243</v>
      </c>
      <c r="D1174" t="s">
        <v>241</v>
      </c>
      <c r="E1174">
        <v>20.61</v>
      </c>
      <c r="F1174" t="s">
        <v>278</v>
      </c>
      <c r="G1174">
        <f>E1174/10</f>
        <v>2.0609999999999999</v>
      </c>
    </row>
    <row r="1175" spans="1:7" hidden="1" x14ac:dyDescent="0.35">
      <c r="A1175" t="s">
        <v>21</v>
      </c>
      <c r="B1175">
        <v>51</v>
      </c>
      <c r="C1175" t="s">
        <v>244</v>
      </c>
      <c r="D1175" t="s">
        <v>240</v>
      </c>
      <c r="E1175">
        <v>18.3</v>
      </c>
      <c r="F1175" t="s">
        <v>278</v>
      </c>
    </row>
    <row r="1176" spans="1:7" hidden="1" x14ac:dyDescent="0.35">
      <c r="A1176" t="s">
        <v>21</v>
      </c>
      <c r="B1176">
        <v>51</v>
      </c>
      <c r="C1176" t="s">
        <v>244</v>
      </c>
      <c r="D1176" t="s">
        <v>241</v>
      </c>
      <c r="E1176">
        <v>18.63</v>
      </c>
      <c r="F1176" t="s">
        <v>278</v>
      </c>
      <c r="G1176">
        <f>E1176/10</f>
        <v>1.863</v>
      </c>
    </row>
    <row r="1177" spans="1:7" hidden="1" x14ac:dyDescent="0.35">
      <c r="A1177" t="s">
        <v>21</v>
      </c>
      <c r="B1177">
        <v>58</v>
      </c>
      <c r="C1177" t="s">
        <v>244</v>
      </c>
      <c r="D1177" t="s">
        <v>240</v>
      </c>
      <c r="E1177">
        <v>17.78</v>
      </c>
      <c r="F1177" t="s">
        <v>278</v>
      </c>
    </row>
    <row r="1178" spans="1:7" hidden="1" x14ac:dyDescent="0.35">
      <c r="A1178" t="s">
        <v>21</v>
      </c>
      <c r="B1178">
        <v>58</v>
      </c>
      <c r="C1178" t="s">
        <v>244</v>
      </c>
      <c r="D1178" t="s">
        <v>241</v>
      </c>
      <c r="E1178">
        <v>17.649999999999999</v>
      </c>
      <c r="F1178" t="s">
        <v>278</v>
      </c>
      <c r="G1178">
        <f>E1178/10</f>
        <v>1.7649999999999999</v>
      </c>
    </row>
    <row r="1179" spans="1:7" hidden="1" x14ac:dyDescent="0.35">
      <c r="A1179" t="s">
        <v>21</v>
      </c>
      <c r="B1179">
        <v>59</v>
      </c>
      <c r="C1179" t="s">
        <v>244</v>
      </c>
      <c r="D1179" t="s">
        <v>240</v>
      </c>
      <c r="E1179">
        <v>17.22</v>
      </c>
      <c r="F1179" t="s">
        <v>278</v>
      </c>
    </row>
    <row r="1180" spans="1:7" hidden="1" x14ac:dyDescent="0.35">
      <c r="A1180" t="s">
        <v>21</v>
      </c>
      <c r="B1180">
        <v>59</v>
      </c>
      <c r="C1180" t="s">
        <v>244</v>
      </c>
      <c r="D1180" t="s">
        <v>241</v>
      </c>
      <c r="E1180">
        <v>17.29</v>
      </c>
      <c r="F1180" t="s">
        <v>278</v>
      </c>
      <c r="G1180">
        <f>E1180/10</f>
        <v>1.7289999999999999</v>
      </c>
    </row>
    <row r="1181" spans="1:7" hidden="1" x14ac:dyDescent="0.35">
      <c r="A1181" t="s">
        <v>21</v>
      </c>
      <c r="B1181">
        <v>68</v>
      </c>
      <c r="C1181" t="s">
        <v>244</v>
      </c>
      <c r="D1181" t="s">
        <v>240</v>
      </c>
      <c r="E1181">
        <v>17.43</v>
      </c>
      <c r="F1181" t="s">
        <v>278</v>
      </c>
    </row>
    <row r="1182" spans="1:7" hidden="1" x14ac:dyDescent="0.35">
      <c r="A1182" t="s">
        <v>21</v>
      </c>
      <c r="B1182">
        <v>68</v>
      </c>
      <c r="C1182" t="s">
        <v>244</v>
      </c>
      <c r="D1182" t="s">
        <v>241</v>
      </c>
      <c r="E1182">
        <v>17.3</v>
      </c>
      <c r="F1182" t="s">
        <v>278</v>
      </c>
      <c r="G1182">
        <f>E1182/10</f>
        <v>1.73</v>
      </c>
    </row>
    <row r="1183" spans="1:7" hidden="1" x14ac:dyDescent="0.35">
      <c r="A1183" t="s">
        <v>21</v>
      </c>
      <c r="B1183">
        <v>78</v>
      </c>
      <c r="C1183" t="s">
        <v>244</v>
      </c>
      <c r="D1183" t="s">
        <v>240</v>
      </c>
      <c r="E1183">
        <v>17.47</v>
      </c>
      <c r="F1183" t="s">
        <v>278</v>
      </c>
    </row>
    <row r="1184" spans="1:7" hidden="1" x14ac:dyDescent="0.35">
      <c r="A1184" t="s">
        <v>21</v>
      </c>
      <c r="B1184">
        <v>78</v>
      </c>
      <c r="C1184" t="s">
        <v>244</v>
      </c>
      <c r="D1184" t="s">
        <v>241</v>
      </c>
      <c r="E1184">
        <v>17.2</v>
      </c>
      <c r="F1184" t="s">
        <v>278</v>
      </c>
      <c r="G1184">
        <f>E1184/10</f>
        <v>1.72</v>
      </c>
    </row>
    <row r="1185" spans="1:7" hidden="1" x14ac:dyDescent="0.35">
      <c r="A1185" t="s">
        <v>21</v>
      </c>
      <c r="B1185">
        <v>263</v>
      </c>
      <c r="C1185" t="s">
        <v>244</v>
      </c>
      <c r="D1185" t="s">
        <v>240</v>
      </c>
      <c r="E1185">
        <v>19.260000000000002</v>
      </c>
      <c r="F1185" t="s">
        <v>278</v>
      </c>
    </row>
    <row r="1186" spans="1:7" hidden="1" x14ac:dyDescent="0.35">
      <c r="A1186" t="s">
        <v>21</v>
      </c>
      <c r="B1186">
        <v>263</v>
      </c>
      <c r="C1186" t="s">
        <v>244</v>
      </c>
      <c r="D1186" t="s">
        <v>241</v>
      </c>
      <c r="E1186" t="s">
        <v>251</v>
      </c>
      <c r="F1186" t="s">
        <v>278</v>
      </c>
      <c r="G1186" t="e">
        <f>E1186/10</f>
        <v>#VALUE!</v>
      </c>
    </row>
    <row r="1187" spans="1:7" hidden="1" x14ac:dyDescent="0.35">
      <c r="A1187" t="s">
        <v>21</v>
      </c>
      <c r="B1187">
        <v>266</v>
      </c>
      <c r="C1187" t="s">
        <v>244</v>
      </c>
      <c r="D1187" t="s">
        <v>240</v>
      </c>
      <c r="E1187">
        <v>18.97</v>
      </c>
      <c r="F1187" t="s">
        <v>278</v>
      </c>
    </row>
    <row r="1188" spans="1:7" hidden="1" x14ac:dyDescent="0.35">
      <c r="A1188" t="s">
        <v>21</v>
      </c>
      <c r="B1188">
        <v>266</v>
      </c>
      <c r="C1188" t="s">
        <v>244</v>
      </c>
      <c r="D1188" t="s">
        <v>241</v>
      </c>
      <c r="E1188">
        <v>18.84</v>
      </c>
      <c r="F1188" t="s">
        <v>278</v>
      </c>
      <c r="G1188">
        <f t="shared" ref="G1188:G1202" si="30">E1188/10</f>
        <v>1.8839999999999999</v>
      </c>
    </row>
    <row r="1189" spans="1:7" hidden="1" x14ac:dyDescent="0.35">
      <c r="A1189" t="s">
        <v>21</v>
      </c>
      <c r="B1189">
        <v>51</v>
      </c>
      <c r="C1189" t="s">
        <v>246</v>
      </c>
      <c r="E1189">
        <v>4.33</v>
      </c>
      <c r="F1189" t="s">
        <v>278</v>
      </c>
      <c r="G1189">
        <f t="shared" si="30"/>
        <v>0.433</v>
      </c>
    </row>
    <row r="1190" spans="1:7" hidden="1" x14ac:dyDescent="0.35">
      <c r="A1190" t="s">
        <v>21</v>
      </c>
      <c r="B1190">
        <v>58</v>
      </c>
      <c r="C1190" t="s">
        <v>246</v>
      </c>
      <c r="E1190">
        <v>3.92</v>
      </c>
      <c r="F1190" t="s">
        <v>278</v>
      </c>
      <c r="G1190">
        <f t="shared" si="30"/>
        <v>0.39200000000000002</v>
      </c>
    </row>
    <row r="1191" spans="1:7" hidden="1" x14ac:dyDescent="0.35">
      <c r="A1191" t="s">
        <v>21</v>
      </c>
      <c r="B1191">
        <v>59</v>
      </c>
      <c r="C1191" t="s">
        <v>246</v>
      </c>
      <c r="E1191">
        <v>4.0599999999999996</v>
      </c>
      <c r="F1191" t="s">
        <v>278</v>
      </c>
      <c r="G1191">
        <f t="shared" si="30"/>
        <v>0.40599999999999997</v>
      </c>
    </row>
    <row r="1192" spans="1:7" hidden="1" x14ac:dyDescent="0.35">
      <c r="A1192" t="s">
        <v>21</v>
      </c>
      <c r="B1192">
        <v>68</v>
      </c>
      <c r="C1192" t="s">
        <v>246</v>
      </c>
      <c r="E1192">
        <v>4.2300000000000004</v>
      </c>
      <c r="F1192" t="s">
        <v>278</v>
      </c>
      <c r="G1192">
        <f t="shared" si="30"/>
        <v>0.42300000000000004</v>
      </c>
    </row>
    <row r="1193" spans="1:7" hidden="1" x14ac:dyDescent="0.35">
      <c r="A1193" t="s">
        <v>21</v>
      </c>
      <c r="B1193">
        <v>78</v>
      </c>
      <c r="C1193" t="s">
        <v>246</v>
      </c>
      <c r="E1193">
        <v>3.91</v>
      </c>
      <c r="F1193" t="s">
        <v>278</v>
      </c>
      <c r="G1193">
        <f t="shared" si="30"/>
        <v>0.39100000000000001</v>
      </c>
    </row>
    <row r="1194" spans="1:7" hidden="1" x14ac:dyDescent="0.35">
      <c r="A1194" t="s">
        <v>21</v>
      </c>
      <c r="B1194">
        <v>263</v>
      </c>
      <c r="C1194" t="s">
        <v>246</v>
      </c>
      <c r="E1194">
        <v>4.71</v>
      </c>
      <c r="F1194" t="s">
        <v>278</v>
      </c>
      <c r="G1194">
        <f t="shared" si="30"/>
        <v>0.47099999999999997</v>
      </c>
    </row>
    <row r="1195" spans="1:7" hidden="1" x14ac:dyDescent="0.35">
      <c r="A1195" t="s">
        <v>21</v>
      </c>
      <c r="B1195">
        <v>266</v>
      </c>
      <c r="C1195" t="s">
        <v>246</v>
      </c>
      <c r="E1195">
        <v>4.24</v>
      </c>
      <c r="F1195" t="s">
        <v>278</v>
      </c>
      <c r="G1195">
        <f t="shared" si="30"/>
        <v>0.42400000000000004</v>
      </c>
    </row>
    <row r="1196" spans="1:7" hidden="1" x14ac:dyDescent="0.35">
      <c r="A1196" t="s">
        <v>21</v>
      </c>
      <c r="B1196">
        <v>51</v>
      </c>
      <c r="C1196" t="s">
        <v>245</v>
      </c>
      <c r="E1196">
        <v>2.12</v>
      </c>
      <c r="F1196" t="s">
        <v>278</v>
      </c>
      <c r="G1196">
        <f t="shared" si="30"/>
        <v>0.21200000000000002</v>
      </c>
    </row>
    <row r="1197" spans="1:7" hidden="1" x14ac:dyDescent="0.35">
      <c r="A1197" t="s">
        <v>21</v>
      </c>
      <c r="B1197">
        <v>58</v>
      </c>
      <c r="C1197" t="s">
        <v>245</v>
      </c>
      <c r="E1197">
        <v>1.42</v>
      </c>
      <c r="F1197" t="s">
        <v>278</v>
      </c>
      <c r="G1197">
        <f t="shared" si="30"/>
        <v>0.14199999999999999</v>
      </c>
    </row>
    <row r="1198" spans="1:7" hidden="1" x14ac:dyDescent="0.35">
      <c r="A1198" t="s">
        <v>21</v>
      </c>
      <c r="B1198">
        <v>59</v>
      </c>
      <c r="C1198" t="s">
        <v>245</v>
      </c>
      <c r="E1198">
        <v>1.48</v>
      </c>
      <c r="F1198" t="s">
        <v>278</v>
      </c>
      <c r="G1198">
        <f t="shared" si="30"/>
        <v>0.14799999999999999</v>
      </c>
    </row>
    <row r="1199" spans="1:7" hidden="1" x14ac:dyDescent="0.35">
      <c r="A1199" t="s">
        <v>21</v>
      </c>
      <c r="B1199">
        <v>68</v>
      </c>
      <c r="C1199" t="s">
        <v>245</v>
      </c>
      <c r="E1199">
        <v>1.7</v>
      </c>
      <c r="F1199" t="s">
        <v>278</v>
      </c>
      <c r="G1199">
        <f t="shared" si="30"/>
        <v>0.16999999999999998</v>
      </c>
    </row>
    <row r="1200" spans="1:7" hidden="1" x14ac:dyDescent="0.35">
      <c r="A1200" t="s">
        <v>21</v>
      </c>
      <c r="B1200">
        <v>78</v>
      </c>
      <c r="C1200" t="s">
        <v>245</v>
      </c>
      <c r="E1200">
        <v>1.88</v>
      </c>
      <c r="F1200" t="s">
        <v>278</v>
      </c>
      <c r="G1200">
        <f t="shared" si="30"/>
        <v>0.188</v>
      </c>
    </row>
    <row r="1201" spans="1:7" hidden="1" x14ac:dyDescent="0.35">
      <c r="A1201" t="s">
        <v>21</v>
      </c>
      <c r="B1201">
        <v>263</v>
      </c>
      <c r="C1201" t="s">
        <v>245</v>
      </c>
      <c r="E1201">
        <v>2.56</v>
      </c>
      <c r="F1201" t="s">
        <v>278</v>
      </c>
      <c r="G1201">
        <f t="shared" si="30"/>
        <v>0.25600000000000001</v>
      </c>
    </row>
    <row r="1202" spans="1:7" hidden="1" x14ac:dyDescent="0.35">
      <c r="A1202" t="s">
        <v>21</v>
      </c>
      <c r="B1202">
        <v>266</v>
      </c>
      <c r="C1202" t="s">
        <v>245</v>
      </c>
      <c r="E1202">
        <v>2.33</v>
      </c>
      <c r="F1202" t="s">
        <v>278</v>
      </c>
      <c r="G1202">
        <f t="shared" si="30"/>
        <v>0.23300000000000001</v>
      </c>
    </row>
    <row r="1203" spans="1:7" hidden="1" x14ac:dyDescent="0.35">
      <c r="A1203" t="s">
        <v>157</v>
      </c>
      <c r="B1203">
        <v>438</v>
      </c>
      <c r="C1203" t="s">
        <v>274</v>
      </c>
      <c r="E1203" s="3">
        <v>0.02</v>
      </c>
      <c r="F1203" t="s">
        <v>281</v>
      </c>
    </row>
    <row r="1204" spans="1:7" hidden="1" x14ac:dyDescent="0.35">
      <c r="A1204" t="s">
        <v>157</v>
      </c>
      <c r="C1204" t="s">
        <v>276</v>
      </c>
      <c r="E1204" s="23">
        <v>560.79</v>
      </c>
      <c r="F1204" t="s">
        <v>279</v>
      </c>
    </row>
    <row r="1205" spans="1:7" hidden="1" x14ac:dyDescent="0.35">
      <c r="A1205" t="s">
        <v>157</v>
      </c>
      <c r="C1205" t="s">
        <v>277</v>
      </c>
      <c r="E1205" s="23">
        <v>524.99</v>
      </c>
      <c r="F1205" t="s">
        <v>279</v>
      </c>
    </row>
    <row r="1206" spans="1:7" hidden="1" x14ac:dyDescent="0.35">
      <c r="A1206" t="s">
        <v>157</v>
      </c>
      <c r="B1206">
        <v>438</v>
      </c>
      <c r="C1206" t="s">
        <v>116</v>
      </c>
      <c r="E1206" s="3">
        <v>7.0999999999999994E-2</v>
      </c>
      <c r="F1206" t="s">
        <v>281</v>
      </c>
    </row>
    <row r="1207" spans="1:7" hidden="1" x14ac:dyDescent="0.35">
      <c r="A1207" t="s">
        <v>157</v>
      </c>
      <c r="B1207">
        <v>438</v>
      </c>
      <c r="C1207" t="s">
        <v>273</v>
      </c>
      <c r="E1207" s="3">
        <v>3.2000000000000001E-2</v>
      </c>
      <c r="F1207" t="s">
        <v>281</v>
      </c>
    </row>
    <row r="1208" spans="1:7" hidden="1" x14ac:dyDescent="0.35">
      <c r="A1208" t="s">
        <v>31</v>
      </c>
      <c r="B1208">
        <v>43</v>
      </c>
      <c r="C1208" t="s">
        <v>248</v>
      </c>
      <c r="E1208">
        <v>13.56</v>
      </c>
      <c r="F1208" t="s">
        <v>278</v>
      </c>
      <c r="G1208">
        <f t="shared" ref="G1208:G1219" si="31">E1208/10</f>
        <v>1.3560000000000001</v>
      </c>
    </row>
    <row r="1209" spans="1:7" hidden="1" x14ac:dyDescent="0.35">
      <c r="A1209" t="s">
        <v>31</v>
      </c>
      <c r="B1209">
        <v>200</v>
      </c>
      <c r="C1209" t="s">
        <v>248</v>
      </c>
      <c r="E1209">
        <v>10.19</v>
      </c>
      <c r="F1209" t="s">
        <v>278</v>
      </c>
      <c r="G1209">
        <f t="shared" si="31"/>
        <v>1.0189999999999999</v>
      </c>
    </row>
    <row r="1210" spans="1:7" hidden="1" x14ac:dyDescent="0.35">
      <c r="A1210" t="s">
        <v>31</v>
      </c>
      <c r="B1210">
        <v>375</v>
      </c>
      <c r="C1210" t="s">
        <v>248</v>
      </c>
      <c r="E1210">
        <v>9.75</v>
      </c>
      <c r="F1210" t="s">
        <v>278</v>
      </c>
      <c r="G1210">
        <f t="shared" si="31"/>
        <v>0.97499999999999998</v>
      </c>
    </row>
    <row r="1211" spans="1:7" hidden="1" x14ac:dyDescent="0.35">
      <c r="A1211" t="s">
        <v>31</v>
      </c>
      <c r="B1211">
        <v>407</v>
      </c>
      <c r="C1211" t="s">
        <v>248</v>
      </c>
      <c r="E1211">
        <v>11.4</v>
      </c>
      <c r="F1211" t="s">
        <v>278</v>
      </c>
      <c r="G1211">
        <f t="shared" si="31"/>
        <v>1.1400000000000001</v>
      </c>
    </row>
    <row r="1212" spans="1:7" hidden="1" x14ac:dyDescent="0.35">
      <c r="A1212" t="s">
        <v>31</v>
      </c>
      <c r="B1212">
        <v>43</v>
      </c>
      <c r="C1212" t="s">
        <v>247</v>
      </c>
      <c r="E1212">
        <v>1.71</v>
      </c>
      <c r="F1212" t="s">
        <v>278</v>
      </c>
      <c r="G1212">
        <f t="shared" si="31"/>
        <v>0.17099999999999999</v>
      </c>
    </row>
    <row r="1213" spans="1:7" hidden="1" x14ac:dyDescent="0.35">
      <c r="A1213" t="s">
        <v>31</v>
      </c>
      <c r="B1213">
        <v>200</v>
      </c>
      <c r="C1213" t="s">
        <v>247</v>
      </c>
      <c r="E1213">
        <v>2.1800000000000002</v>
      </c>
      <c r="F1213" t="s">
        <v>278</v>
      </c>
      <c r="G1213">
        <f t="shared" si="31"/>
        <v>0.21800000000000003</v>
      </c>
    </row>
    <row r="1214" spans="1:7" hidden="1" x14ac:dyDescent="0.35">
      <c r="A1214" t="s">
        <v>31</v>
      </c>
      <c r="B1214">
        <v>375</v>
      </c>
      <c r="C1214" t="s">
        <v>247</v>
      </c>
      <c r="E1214">
        <v>2.04</v>
      </c>
      <c r="F1214" t="s">
        <v>278</v>
      </c>
      <c r="G1214">
        <f t="shared" si="31"/>
        <v>0.20400000000000001</v>
      </c>
    </row>
    <row r="1215" spans="1:7" hidden="1" x14ac:dyDescent="0.35">
      <c r="A1215" t="s">
        <v>31</v>
      </c>
      <c r="B1215">
        <v>407</v>
      </c>
      <c r="C1215" t="s">
        <v>247</v>
      </c>
      <c r="E1215">
        <v>1.42</v>
      </c>
      <c r="F1215" t="s">
        <v>278</v>
      </c>
      <c r="G1215">
        <f t="shared" si="31"/>
        <v>0.14199999999999999</v>
      </c>
    </row>
    <row r="1216" spans="1:7" hidden="1" x14ac:dyDescent="0.35">
      <c r="A1216" t="s">
        <v>31</v>
      </c>
      <c r="B1216">
        <v>43</v>
      </c>
      <c r="C1216" t="s">
        <v>249</v>
      </c>
      <c r="E1216">
        <v>21.8</v>
      </c>
      <c r="F1216" t="s">
        <v>278</v>
      </c>
      <c r="G1216">
        <f t="shared" si="31"/>
        <v>2.1800000000000002</v>
      </c>
    </row>
    <row r="1217" spans="1:7" hidden="1" x14ac:dyDescent="0.35">
      <c r="A1217" t="s">
        <v>31</v>
      </c>
      <c r="B1217">
        <v>200</v>
      </c>
      <c r="C1217" t="s">
        <v>249</v>
      </c>
      <c r="E1217">
        <v>18.32</v>
      </c>
      <c r="F1217" t="s">
        <v>278</v>
      </c>
      <c r="G1217">
        <f t="shared" si="31"/>
        <v>1.8320000000000001</v>
      </c>
    </row>
    <row r="1218" spans="1:7" hidden="1" x14ac:dyDescent="0.35">
      <c r="A1218" t="s">
        <v>31</v>
      </c>
      <c r="B1218">
        <v>375</v>
      </c>
      <c r="C1218" t="s">
        <v>249</v>
      </c>
      <c r="E1218">
        <v>17.29</v>
      </c>
      <c r="F1218" t="s">
        <v>278</v>
      </c>
      <c r="G1218">
        <f t="shared" si="31"/>
        <v>1.7289999999999999</v>
      </c>
    </row>
    <row r="1219" spans="1:7" hidden="1" x14ac:dyDescent="0.35">
      <c r="A1219" t="s">
        <v>31</v>
      </c>
      <c r="B1219">
        <v>407</v>
      </c>
      <c r="C1219" t="s">
        <v>249</v>
      </c>
      <c r="E1219">
        <v>19.54</v>
      </c>
      <c r="F1219" t="s">
        <v>278</v>
      </c>
      <c r="G1219">
        <f t="shared" si="31"/>
        <v>1.954</v>
      </c>
    </row>
    <row r="1220" spans="1:7" hidden="1" x14ac:dyDescent="0.35">
      <c r="A1220" t="s">
        <v>31</v>
      </c>
      <c r="B1220">
        <v>200</v>
      </c>
      <c r="C1220" t="s">
        <v>117</v>
      </c>
      <c r="D1220" t="s">
        <v>257</v>
      </c>
      <c r="E1220">
        <v>1.22</v>
      </c>
      <c r="F1220" t="s">
        <v>278</v>
      </c>
    </row>
    <row r="1221" spans="1:7" hidden="1" x14ac:dyDescent="0.35">
      <c r="A1221" t="s">
        <v>31</v>
      </c>
      <c r="B1221">
        <v>43</v>
      </c>
      <c r="C1221" t="s">
        <v>117</v>
      </c>
      <c r="D1221" t="s">
        <v>257</v>
      </c>
      <c r="E1221">
        <v>1.2</v>
      </c>
      <c r="F1221" t="s">
        <v>278</v>
      </c>
    </row>
    <row r="1222" spans="1:7" hidden="1" x14ac:dyDescent="0.35">
      <c r="A1222" t="s">
        <v>31</v>
      </c>
      <c r="B1222">
        <v>200</v>
      </c>
      <c r="C1222" t="s">
        <v>117</v>
      </c>
      <c r="D1222" t="s">
        <v>258</v>
      </c>
      <c r="E1222">
        <v>1.81</v>
      </c>
      <c r="F1222" t="s">
        <v>278</v>
      </c>
    </row>
    <row r="1223" spans="1:7" hidden="1" x14ac:dyDescent="0.35">
      <c r="A1223" t="s">
        <v>31</v>
      </c>
      <c r="B1223">
        <v>43</v>
      </c>
      <c r="C1223" t="s">
        <v>117</v>
      </c>
      <c r="D1223" t="s">
        <v>258</v>
      </c>
      <c r="E1223">
        <v>1.99</v>
      </c>
      <c r="F1223" t="s">
        <v>278</v>
      </c>
    </row>
    <row r="1224" spans="1:7" hidden="1" x14ac:dyDescent="0.35">
      <c r="A1224" t="s">
        <v>31</v>
      </c>
      <c r="B1224">
        <v>200</v>
      </c>
      <c r="C1224" t="s">
        <v>117</v>
      </c>
      <c r="D1224" t="s">
        <v>259</v>
      </c>
      <c r="E1224">
        <v>1.66</v>
      </c>
      <c r="F1224" t="s">
        <v>278</v>
      </c>
    </row>
    <row r="1225" spans="1:7" hidden="1" x14ac:dyDescent="0.35">
      <c r="A1225" t="s">
        <v>31</v>
      </c>
      <c r="B1225">
        <v>43</v>
      </c>
      <c r="C1225" t="s">
        <v>117</v>
      </c>
      <c r="D1225" t="s">
        <v>259</v>
      </c>
      <c r="E1225">
        <v>1.71</v>
      </c>
      <c r="F1225" t="s">
        <v>278</v>
      </c>
    </row>
    <row r="1226" spans="1:7" hidden="1" x14ac:dyDescent="0.35">
      <c r="A1226" t="s">
        <v>31</v>
      </c>
      <c r="B1226">
        <v>43</v>
      </c>
      <c r="C1226" t="s">
        <v>112</v>
      </c>
      <c r="D1226" t="s">
        <v>240</v>
      </c>
      <c r="E1226">
        <v>34.86</v>
      </c>
      <c r="F1226" t="s">
        <v>278</v>
      </c>
    </row>
    <row r="1227" spans="1:7" hidden="1" x14ac:dyDescent="0.35">
      <c r="A1227" t="s">
        <v>31</v>
      </c>
      <c r="B1227">
        <v>43</v>
      </c>
      <c r="C1227" t="s">
        <v>112</v>
      </c>
      <c r="D1227" t="s">
        <v>241</v>
      </c>
      <c r="E1227">
        <v>34.1</v>
      </c>
      <c r="F1227" t="s">
        <v>278</v>
      </c>
      <c r="G1227">
        <f>E1227/10</f>
        <v>3.41</v>
      </c>
    </row>
    <row r="1228" spans="1:7" hidden="1" x14ac:dyDescent="0.35">
      <c r="A1228" t="s">
        <v>31</v>
      </c>
      <c r="B1228">
        <v>200</v>
      </c>
      <c r="C1228" t="s">
        <v>112</v>
      </c>
      <c r="D1228" t="s">
        <v>240</v>
      </c>
      <c r="E1228">
        <v>38.9</v>
      </c>
      <c r="F1228" t="s">
        <v>278</v>
      </c>
    </row>
    <row r="1229" spans="1:7" hidden="1" x14ac:dyDescent="0.35">
      <c r="A1229" t="s">
        <v>31</v>
      </c>
      <c r="B1229">
        <v>200</v>
      </c>
      <c r="C1229" t="s">
        <v>112</v>
      </c>
      <c r="D1229" t="s">
        <v>241</v>
      </c>
      <c r="E1229">
        <v>38.39</v>
      </c>
      <c r="F1229" t="s">
        <v>278</v>
      </c>
      <c r="G1229">
        <f>E1229/10</f>
        <v>3.839</v>
      </c>
    </row>
    <row r="1230" spans="1:7" hidden="1" x14ac:dyDescent="0.35">
      <c r="A1230" t="s">
        <v>31</v>
      </c>
      <c r="B1230">
        <v>375</v>
      </c>
      <c r="C1230" t="s">
        <v>112</v>
      </c>
      <c r="D1230" t="s">
        <v>240</v>
      </c>
      <c r="E1230">
        <v>37.380000000000003</v>
      </c>
      <c r="F1230" t="s">
        <v>278</v>
      </c>
    </row>
    <row r="1231" spans="1:7" hidden="1" x14ac:dyDescent="0.35">
      <c r="A1231" t="s">
        <v>31</v>
      </c>
      <c r="B1231">
        <v>375</v>
      </c>
      <c r="C1231" t="s">
        <v>112</v>
      </c>
      <c r="D1231" t="s">
        <v>241</v>
      </c>
      <c r="E1231">
        <v>37.17</v>
      </c>
      <c r="F1231" t="s">
        <v>278</v>
      </c>
      <c r="G1231">
        <f>E1231/10</f>
        <v>3.7170000000000001</v>
      </c>
    </row>
    <row r="1232" spans="1:7" hidden="1" x14ac:dyDescent="0.35">
      <c r="A1232" t="s">
        <v>31</v>
      </c>
      <c r="B1232">
        <v>407</v>
      </c>
      <c r="C1232" t="s">
        <v>112</v>
      </c>
      <c r="D1232" t="s">
        <v>240</v>
      </c>
      <c r="E1232">
        <v>35.159999999999997</v>
      </c>
      <c r="F1232" t="s">
        <v>278</v>
      </c>
    </row>
    <row r="1233" spans="1:7" hidden="1" x14ac:dyDescent="0.35">
      <c r="A1233" t="s">
        <v>31</v>
      </c>
      <c r="B1233">
        <v>407</v>
      </c>
      <c r="C1233" t="s">
        <v>112</v>
      </c>
      <c r="D1233" t="s">
        <v>241</v>
      </c>
      <c r="E1233">
        <v>33.96</v>
      </c>
      <c r="F1233" t="s">
        <v>278</v>
      </c>
      <c r="G1233">
        <f>E1233/10</f>
        <v>3.3959999999999999</v>
      </c>
    </row>
    <row r="1234" spans="1:7" hidden="1" x14ac:dyDescent="0.35">
      <c r="A1234" t="s">
        <v>31</v>
      </c>
      <c r="B1234">
        <v>43</v>
      </c>
      <c r="C1234" t="s">
        <v>242</v>
      </c>
      <c r="D1234" t="s">
        <v>240</v>
      </c>
      <c r="E1234">
        <v>20.22</v>
      </c>
      <c r="F1234" t="s">
        <v>278</v>
      </c>
    </row>
    <row r="1235" spans="1:7" hidden="1" x14ac:dyDescent="0.35">
      <c r="A1235" t="s">
        <v>31</v>
      </c>
      <c r="B1235">
        <v>43</v>
      </c>
      <c r="C1235" t="s">
        <v>242</v>
      </c>
      <c r="D1235" t="s">
        <v>241</v>
      </c>
      <c r="E1235">
        <v>20.56</v>
      </c>
      <c r="F1235" t="s">
        <v>278</v>
      </c>
      <c r="G1235">
        <f>E1235/10</f>
        <v>2.056</v>
      </c>
    </row>
    <row r="1236" spans="1:7" hidden="1" x14ac:dyDescent="0.35">
      <c r="A1236" t="s">
        <v>31</v>
      </c>
      <c r="B1236">
        <v>200</v>
      </c>
      <c r="C1236" t="s">
        <v>242</v>
      </c>
      <c r="D1236" t="s">
        <v>240</v>
      </c>
      <c r="E1236">
        <v>24.21</v>
      </c>
      <c r="F1236" t="s">
        <v>278</v>
      </c>
    </row>
    <row r="1237" spans="1:7" hidden="1" x14ac:dyDescent="0.35">
      <c r="A1237" t="s">
        <v>31</v>
      </c>
      <c r="B1237">
        <v>200</v>
      </c>
      <c r="C1237" t="s">
        <v>242</v>
      </c>
      <c r="D1237" t="s">
        <v>241</v>
      </c>
      <c r="E1237">
        <v>23.57</v>
      </c>
      <c r="F1237" t="s">
        <v>278</v>
      </c>
      <c r="G1237">
        <f>E1237/10</f>
        <v>2.3570000000000002</v>
      </c>
    </row>
    <row r="1238" spans="1:7" hidden="1" x14ac:dyDescent="0.35">
      <c r="A1238" t="s">
        <v>31</v>
      </c>
      <c r="B1238">
        <v>375</v>
      </c>
      <c r="C1238" t="s">
        <v>242</v>
      </c>
      <c r="D1238" t="s">
        <v>240</v>
      </c>
      <c r="E1238">
        <v>22.67</v>
      </c>
      <c r="F1238" t="s">
        <v>278</v>
      </c>
    </row>
    <row r="1239" spans="1:7" hidden="1" x14ac:dyDescent="0.35">
      <c r="A1239" t="s">
        <v>31</v>
      </c>
      <c r="B1239">
        <v>375</v>
      </c>
      <c r="C1239" t="s">
        <v>242</v>
      </c>
      <c r="D1239" t="s">
        <v>241</v>
      </c>
      <c r="E1239">
        <v>22.48</v>
      </c>
      <c r="F1239" t="s">
        <v>278</v>
      </c>
      <c r="G1239">
        <f>E1239/10</f>
        <v>2.2480000000000002</v>
      </c>
    </row>
    <row r="1240" spans="1:7" hidden="1" x14ac:dyDescent="0.35">
      <c r="A1240" t="s">
        <v>31</v>
      </c>
      <c r="B1240">
        <v>407</v>
      </c>
      <c r="C1240" t="s">
        <v>242</v>
      </c>
      <c r="D1240" t="s">
        <v>240</v>
      </c>
      <c r="E1240">
        <v>20.66</v>
      </c>
      <c r="F1240" t="s">
        <v>278</v>
      </c>
    </row>
    <row r="1241" spans="1:7" hidden="1" x14ac:dyDescent="0.35">
      <c r="A1241" t="s">
        <v>31</v>
      </c>
      <c r="B1241">
        <v>407</v>
      </c>
      <c r="C1241" t="s">
        <v>242</v>
      </c>
      <c r="D1241" t="s">
        <v>241</v>
      </c>
      <c r="E1241">
        <v>20.3</v>
      </c>
      <c r="F1241" t="s">
        <v>278</v>
      </c>
      <c r="G1241">
        <f>E1241/10</f>
        <v>2.0300000000000002</v>
      </c>
    </row>
    <row r="1242" spans="1:7" hidden="1" x14ac:dyDescent="0.35">
      <c r="A1242" t="s">
        <v>31</v>
      </c>
      <c r="B1242">
        <v>43</v>
      </c>
      <c r="C1242" t="s">
        <v>243</v>
      </c>
      <c r="D1242" t="s">
        <v>240</v>
      </c>
      <c r="E1242">
        <v>26.09</v>
      </c>
      <c r="F1242" t="s">
        <v>278</v>
      </c>
    </row>
    <row r="1243" spans="1:7" hidden="1" x14ac:dyDescent="0.35">
      <c r="A1243" t="s">
        <v>31</v>
      </c>
      <c r="B1243">
        <v>43</v>
      </c>
      <c r="C1243" t="s">
        <v>243</v>
      </c>
      <c r="D1243" t="s">
        <v>241</v>
      </c>
      <c r="E1243">
        <v>26.77</v>
      </c>
      <c r="F1243" t="s">
        <v>278</v>
      </c>
      <c r="G1243">
        <f>E1243/10</f>
        <v>2.677</v>
      </c>
    </row>
    <row r="1244" spans="1:7" hidden="1" x14ac:dyDescent="0.35">
      <c r="A1244" t="s">
        <v>31</v>
      </c>
      <c r="B1244">
        <v>200</v>
      </c>
      <c r="C1244" t="s">
        <v>243</v>
      </c>
      <c r="D1244" t="s">
        <v>240</v>
      </c>
      <c r="E1244">
        <v>28.13</v>
      </c>
      <c r="F1244" t="s">
        <v>278</v>
      </c>
    </row>
    <row r="1245" spans="1:7" hidden="1" x14ac:dyDescent="0.35">
      <c r="A1245" t="s">
        <v>31</v>
      </c>
      <c r="B1245">
        <v>200</v>
      </c>
      <c r="C1245" t="s">
        <v>243</v>
      </c>
      <c r="D1245" t="s">
        <v>241</v>
      </c>
      <c r="E1245">
        <v>29.49</v>
      </c>
      <c r="F1245" t="s">
        <v>278</v>
      </c>
      <c r="G1245">
        <f>E1245/10</f>
        <v>2.9489999999999998</v>
      </c>
    </row>
    <row r="1246" spans="1:7" hidden="1" x14ac:dyDescent="0.35">
      <c r="A1246" t="s">
        <v>31</v>
      </c>
      <c r="B1246">
        <v>375</v>
      </c>
      <c r="C1246" t="s">
        <v>243</v>
      </c>
      <c r="D1246" t="s">
        <v>240</v>
      </c>
      <c r="E1246">
        <v>26.73</v>
      </c>
      <c r="F1246" t="s">
        <v>278</v>
      </c>
    </row>
    <row r="1247" spans="1:7" hidden="1" x14ac:dyDescent="0.35">
      <c r="A1247" t="s">
        <v>31</v>
      </c>
      <c r="B1247">
        <v>375</v>
      </c>
      <c r="C1247" t="s">
        <v>243</v>
      </c>
      <c r="D1247" t="s">
        <v>241</v>
      </c>
      <c r="E1247">
        <v>27.76</v>
      </c>
      <c r="F1247" t="s">
        <v>278</v>
      </c>
      <c r="G1247">
        <f>E1247/10</f>
        <v>2.7760000000000002</v>
      </c>
    </row>
    <row r="1248" spans="1:7" hidden="1" x14ac:dyDescent="0.35">
      <c r="A1248" t="s">
        <v>31</v>
      </c>
      <c r="B1248">
        <v>407</v>
      </c>
      <c r="C1248" t="s">
        <v>243</v>
      </c>
      <c r="D1248" t="s">
        <v>240</v>
      </c>
      <c r="E1248">
        <v>25.98</v>
      </c>
      <c r="F1248" t="s">
        <v>278</v>
      </c>
    </row>
    <row r="1249" spans="1:7" hidden="1" x14ac:dyDescent="0.35">
      <c r="A1249" t="s">
        <v>31</v>
      </c>
      <c r="B1249">
        <v>407</v>
      </c>
      <c r="C1249" t="s">
        <v>243</v>
      </c>
      <c r="D1249" t="s">
        <v>241</v>
      </c>
      <c r="E1249">
        <v>25.26</v>
      </c>
      <c r="F1249" t="s">
        <v>278</v>
      </c>
      <c r="G1249">
        <f>E1249/10</f>
        <v>2.5260000000000002</v>
      </c>
    </row>
    <row r="1250" spans="1:7" hidden="1" x14ac:dyDescent="0.35">
      <c r="A1250" t="s">
        <v>31</v>
      </c>
      <c r="B1250">
        <v>43</v>
      </c>
      <c r="C1250" t="s">
        <v>244</v>
      </c>
      <c r="D1250" t="s">
        <v>240</v>
      </c>
      <c r="E1250">
        <v>22.78</v>
      </c>
      <c r="F1250" t="s">
        <v>278</v>
      </c>
    </row>
    <row r="1251" spans="1:7" hidden="1" x14ac:dyDescent="0.35">
      <c r="A1251" t="s">
        <v>31</v>
      </c>
      <c r="B1251">
        <v>43</v>
      </c>
      <c r="C1251" t="s">
        <v>244</v>
      </c>
      <c r="D1251" t="s">
        <v>241</v>
      </c>
      <c r="E1251">
        <v>19.93</v>
      </c>
      <c r="F1251" t="s">
        <v>278</v>
      </c>
      <c r="G1251">
        <f>E1251/10</f>
        <v>1.9929999999999999</v>
      </c>
    </row>
    <row r="1252" spans="1:7" hidden="1" x14ac:dyDescent="0.35">
      <c r="A1252" t="s">
        <v>31</v>
      </c>
      <c r="B1252">
        <v>200</v>
      </c>
      <c r="C1252" t="s">
        <v>244</v>
      </c>
      <c r="D1252" t="s">
        <v>240</v>
      </c>
      <c r="E1252">
        <v>26.1</v>
      </c>
      <c r="F1252" t="s">
        <v>278</v>
      </c>
    </row>
    <row r="1253" spans="1:7" hidden="1" x14ac:dyDescent="0.35">
      <c r="A1253" t="s">
        <v>31</v>
      </c>
      <c r="B1253">
        <v>200</v>
      </c>
      <c r="C1253" t="s">
        <v>244</v>
      </c>
      <c r="D1253" t="s">
        <v>241</v>
      </c>
      <c r="E1253">
        <v>26.55</v>
      </c>
      <c r="F1253" t="s">
        <v>278</v>
      </c>
      <c r="G1253">
        <f>E1253/10</f>
        <v>2.6550000000000002</v>
      </c>
    </row>
    <row r="1254" spans="1:7" hidden="1" x14ac:dyDescent="0.35">
      <c r="A1254" t="s">
        <v>31</v>
      </c>
      <c r="B1254">
        <v>375</v>
      </c>
      <c r="C1254" t="s">
        <v>244</v>
      </c>
      <c r="D1254" t="s">
        <v>240</v>
      </c>
      <c r="E1254">
        <v>24.16</v>
      </c>
      <c r="F1254" t="s">
        <v>278</v>
      </c>
    </row>
    <row r="1255" spans="1:7" hidden="1" x14ac:dyDescent="0.35">
      <c r="A1255" t="s">
        <v>31</v>
      </c>
      <c r="B1255">
        <v>375</v>
      </c>
      <c r="C1255" t="s">
        <v>244</v>
      </c>
      <c r="D1255" t="s">
        <v>241</v>
      </c>
      <c r="E1255">
        <v>25.12</v>
      </c>
      <c r="F1255" t="s">
        <v>278</v>
      </c>
      <c r="G1255">
        <f>E1255/10</f>
        <v>2.512</v>
      </c>
    </row>
    <row r="1256" spans="1:7" hidden="1" x14ac:dyDescent="0.35">
      <c r="A1256" t="s">
        <v>31</v>
      </c>
      <c r="B1256">
        <v>407</v>
      </c>
      <c r="C1256" t="s">
        <v>244</v>
      </c>
      <c r="D1256" t="s">
        <v>240</v>
      </c>
      <c r="E1256">
        <v>23.49</v>
      </c>
      <c r="F1256" t="s">
        <v>278</v>
      </c>
    </row>
    <row r="1257" spans="1:7" hidden="1" x14ac:dyDescent="0.35">
      <c r="A1257" t="s">
        <v>31</v>
      </c>
      <c r="B1257">
        <v>407</v>
      </c>
      <c r="C1257" t="s">
        <v>244</v>
      </c>
      <c r="D1257" t="s">
        <v>241</v>
      </c>
      <c r="E1257">
        <v>23.11</v>
      </c>
      <c r="F1257" t="s">
        <v>278</v>
      </c>
      <c r="G1257">
        <f t="shared" ref="G1257:G1265" si="32">E1257/10</f>
        <v>2.3109999999999999</v>
      </c>
    </row>
    <row r="1258" spans="1:7" hidden="1" x14ac:dyDescent="0.35">
      <c r="A1258" t="s">
        <v>31</v>
      </c>
      <c r="B1258">
        <v>43</v>
      </c>
      <c r="C1258" t="s">
        <v>246</v>
      </c>
      <c r="E1258">
        <v>7.32</v>
      </c>
      <c r="F1258" t="s">
        <v>278</v>
      </c>
      <c r="G1258">
        <f t="shared" si="32"/>
        <v>0.73199999999999998</v>
      </c>
    </row>
    <row r="1259" spans="1:7" hidden="1" x14ac:dyDescent="0.35">
      <c r="A1259" t="s">
        <v>31</v>
      </c>
      <c r="B1259">
        <v>200</v>
      </c>
      <c r="C1259" t="s">
        <v>246</v>
      </c>
      <c r="E1259">
        <v>7.49</v>
      </c>
      <c r="F1259" t="s">
        <v>278</v>
      </c>
      <c r="G1259">
        <f t="shared" si="32"/>
        <v>0.749</v>
      </c>
    </row>
    <row r="1260" spans="1:7" hidden="1" x14ac:dyDescent="0.35">
      <c r="A1260" t="s">
        <v>31</v>
      </c>
      <c r="B1260">
        <v>375</v>
      </c>
      <c r="C1260" t="s">
        <v>246</v>
      </c>
      <c r="E1260">
        <v>7.09</v>
      </c>
      <c r="F1260" t="s">
        <v>278</v>
      </c>
      <c r="G1260">
        <f t="shared" si="32"/>
        <v>0.70899999999999996</v>
      </c>
    </row>
    <row r="1261" spans="1:7" hidden="1" x14ac:dyDescent="0.35">
      <c r="A1261" t="s">
        <v>31</v>
      </c>
      <c r="B1261">
        <v>407</v>
      </c>
      <c r="C1261" t="s">
        <v>246</v>
      </c>
      <c r="E1261">
        <v>7.19</v>
      </c>
      <c r="F1261" t="s">
        <v>278</v>
      </c>
      <c r="G1261">
        <f t="shared" si="32"/>
        <v>0.71900000000000008</v>
      </c>
    </row>
    <row r="1262" spans="1:7" hidden="1" x14ac:dyDescent="0.35">
      <c r="A1262" t="s">
        <v>31</v>
      </c>
      <c r="B1262">
        <v>43</v>
      </c>
      <c r="C1262" t="s">
        <v>245</v>
      </c>
      <c r="E1262">
        <v>3.13</v>
      </c>
      <c r="F1262" t="s">
        <v>278</v>
      </c>
      <c r="G1262">
        <f t="shared" si="32"/>
        <v>0.313</v>
      </c>
    </row>
    <row r="1263" spans="1:7" hidden="1" x14ac:dyDescent="0.35">
      <c r="A1263" t="s">
        <v>31</v>
      </c>
      <c r="B1263">
        <v>200</v>
      </c>
      <c r="C1263" t="s">
        <v>245</v>
      </c>
      <c r="E1263">
        <v>2.64</v>
      </c>
      <c r="F1263" t="s">
        <v>278</v>
      </c>
      <c r="G1263">
        <f t="shared" si="32"/>
        <v>0.26400000000000001</v>
      </c>
    </row>
    <row r="1264" spans="1:7" hidden="1" x14ac:dyDescent="0.35">
      <c r="A1264" t="s">
        <v>31</v>
      </c>
      <c r="B1264">
        <v>375</v>
      </c>
      <c r="C1264" t="s">
        <v>245</v>
      </c>
      <c r="E1264">
        <v>3.49</v>
      </c>
      <c r="F1264" t="s">
        <v>278</v>
      </c>
      <c r="G1264">
        <f t="shared" si="32"/>
        <v>0.34900000000000003</v>
      </c>
    </row>
    <row r="1265" spans="1:7" hidden="1" x14ac:dyDescent="0.35">
      <c r="A1265" t="s">
        <v>31</v>
      </c>
      <c r="B1265">
        <v>407</v>
      </c>
      <c r="C1265" t="s">
        <v>245</v>
      </c>
      <c r="E1265">
        <v>3.01</v>
      </c>
      <c r="F1265" t="s">
        <v>278</v>
      </c>
      <c r="G1265">
        <f t="shared" si="32"/>
        <v>0.30099999999999999</v>
      </c>
    </row>
    <row r="1266" spans="1:7" hidden="1" x14ac:dyDescent="0.35">
      <c r="A1266" t="s">
        <v>158</v>
      </c>
      <c r="B1266">
        <v>251</v>
      </c>
      <c r="C1266" t="s">
        <v>274</v>
      </c>
      <c r="E1266" s="3">
        <v>2E-3</v>
      </c>
      <c r="F1266" t="s">
        <v>281</v>
      </c>
    </row>
    <row r="1267" spans="1:7" hidden="1" x14ac:dyDescent="0.35">
      <c r="A1267" t="s">
        <v>158</v>
      </c>
      <c r="B1267">
        <v>251</v>
      </c>
      <c r="C1267" t="s">
        <v>116</v>
      </c>
      <c r="E1267" s="3">
        <v>0.01</v>
      </c>
      <c r="F1267" t="s">
        <v>281</v>
      </c>
    </row>
    <row r="1268" spans="1:7" hidden="1" x14ac:dyDescent="0.35">
      <c r="A1268" t="s">
        <v>158</v>
      </c>
      <c r="B1268">
        <v>251</v>
      </c>
      <c r="C1268" t="s">
        <v>273</v>
      </c>
      <c r="E1268" s="3">
        <v>4.0000000000000001E-3</v>
      </c>
      <c r="F1268" t="s">
        <v>281</v>
      </c>
    </row>
    <row r="1269" spans="1:7" hidden="1" x14ac:dyDescent="0.35">
      <c r="A1269" t="s">
        <v>256</v>
      </c>
      <c r="C1269" t="s">
        <v>276</v>
      </c>
      <c r="E1269" s="23">
        <v>134.07</v>
      </c>
      <c r="F1269" t="s">
        <v>279</v>
      </c>
    </row>
    <row r="1270" spans="1:7" hidden="1" x14ac:dyDescent="0.35">
      <c r="A1270" t="s">
        <v>256</v>
      </c>
      <c r="C1270" t="s">
        <v>277</v>
      </c>
      <c r="E1270" s="23">
        <v>133.76</v>
      </c>
      <c r="F1270" t="s">
        <v>279</v>
      </c>
    </row>
    <row r="1271" spans="1:7" hidden="1" x14ac:dyDescent="0.35">
      <c r="A1271" t="s">
        <v>24</v>
      </c>
      <c r="B1271">
        <v>251</v>
      </c>
      <c r="C1271" t="s">
        <v>248</v>
      </c>
      <c r="E1271">
        <v>6.25</v>
      </c>
      <c r="F1271" t="s">
        <v>278</v>
      </c>
      <c r="G1271">
        <f t="shared" ref="G1271:G1279" si="33">E1271/10</f>
        <v>0.625</v>
      </c>
    </row>
    <row r="1272" spans="1:7" hidden="1" x14ac:dyDescent="0.35">
      <c r="A1272" t="s">
        <v>24</v>
      </c>
      <c r="B1272">
        <v>269</v>
      </c>
      <c r="C1272" t="s">
        <v>248</v>
      </c>
      <c r="E1272">
        <v>5.38</v>
      </c>
      <c r="F1272" t="s">
        <v>278</v>
      </c>
      <c r="G1272">
        <f t="shared" si="33"/>
        <v>0.53800000000000003</v>
      </c>
    </row>
    <row r="1273" spans="1:7" hidden="1" x14ac:dyDescent="0.35">
      <c r="A1273" t="s">
        <v>24</v>
      </c>
      <c r="B1273">
        <v>384</v>
      </c>
      <c r="C1273" t="s">
        <v>248</v>
      </c>
      <c r="E1273">
        <v>7</v>
      </c>
      <c r="F1273" t="s">
        <v>278</v>
      </c>
      <c r="G1273">
        <f t="shared" si="33"/>
        <v>0.7</v>
      </c>
    </row>
    <row r="1274" spans="1:7" hidden="1" x14ac:dyDescent="0.35">
      <c r="A1274" t="s">
        <v>24</v>
      </c>
      <c r="B1274">
        <v>251</v>
      </c>
      <c r="C1274" t="s">
        <v>247</v>
      </c>
      <c r="E1274">
        <v>0.65</v>
      </c>
      <c r="F1274" t="s">
        <v>278</v>
      </c>
      <c r="G1274">
        <f t="shared" si="33"/>
        <v>6.5000000000000002E-2</v>
      </c>
    </row>
    <row r="1275" spans="1:7" hidden="1" x14ac:dyDescent="0.35">
      <c r="A1275" t="s">
        <v>24</v>
      </c>
      <c r="B1275">
        <v>269</v>
      </c>
      <c r="C1275" t="s">
        <v>247</v>
      </c>
      <c r="E1275">
        <v>0.61</v>
      </c>
      <c r="F1275" t="s">
        <v>278</v>
      </c>
      <c r="G1275">
        <f t="shared" si="33"/>
        <v>6.0999999999999999E-2</v>
      </c>
    </row>
    <row r="1276" spans="1:7" hidden="1" x14ac:dyDescent="0.35">
      <c r="A1276" t="s">
        <v>24</v>
      </c>
      <c r="B1276">
        <v>384</v>
      </c>
      <c r="C1276" t="s">
        <v>247</v>
      </c>
      <c r="E1276">
        <v>0.89</v>
      </c>
      <c r="F1276" t="s">
        <v>278</v>
      </c>
      <c r="G1276">
        <f t="shared" si="33"/>
        <v>8.8999999999999996E-2</v>
      </c>
    </row>
    <row r="1277" spans="1:7" hidden="1" x14ac:dyDescent="0.35">
      <c r="A1277" t="s">
        <v>24</v>
      </c>
      <c r="B1277">
        <v>251</v>
      </c>
      <c r="C1277" t="s">
        <v>249</v>
      </c>
      <c r="E1277">
        <v>9.56</v>
      </c>
      <c r="F1277" t="s">
        <v>278</v>
      </c>
      <c r="G1277">
        <f t="shared" si="33"/>
        <v>0.95600000000000007</v>
      </c>
    </row>
    <row r="1278" spans="1:7" hidden="1" x14ac:dyDescent="0.35">
      <c r="A1278" t="s">
        <v>24</v>
      </c>
      <c r="B1278">
        <v>269</v>
      </c>
      <c r="C1278" t="s">
        <v>249</v>
      </c>
      <c r="E1278">
        <v>9.16</v>
      </c>
      <c r="F1278" t="s">
        <v>278</v>
      </c>
      <c r="G1278">
        <f t="shared" si="33"/>
        <v>0.91600000000000004</v>
      </c>
    </row>
    <row r="1279" spans="1:7" hidden="1" x14ac:dyDescent="0.35">
      <c r="A1279" t="s">
        <v>24</v>
      </c>
      <c r="B1279">
        <v>384</v>
      </c>
      <c r="C1279" t="s">
        <v>249</v>
      </c>
      <c r="E1279">
        <v>10.5</v>
      </c>
      <c r="F1279" t="s">
        <v>278</v>
      </c>
      <c r="G1279">
        <f t="shared" si="33"/>
        <v>1.05</v>
      </c>
    </row>
    <row r="1280" spans="1:7" hidden="1" x14ac:dyDescent="0.35">
      <c r="A1280" t="s">
        <v>24</v>
      </c>
      <c r="B1280">
        <v>430</v>
      </c>
      <c r="C1280" t="s">
        <v>117</v>
      </c>
      <c r="D1280" t="s">
        <v>257</v>
      </c>
      <c r="E1280">
        <v>0.74</v>
      </c>
      <c r="F1280" t="s">
        <v>278</v>
      </c>
    </row>
    <row r="1281" spans="1:7" hidden="1" x14ac:dyDescent="0.35">
      <c r="A1281" t="s">
        <v>24</v>
      </c>
      <c r="B1281">
        <v>463</v>
      </c>
      <c r="C1281" t="s">
        <v>117</v>
      </c>
      <c r="D1281" t="s">
        <v>257</v>
      </c>
      <c r="E1281">
        <v>0.71</v>
      </c>
      <c r="F1281" t="s">
        <v>278</v>
      </c>
    </row>
    <row r="1282" spans="1:7" hidden="1" x14ac:dyDescent="0.35">
      <c r="A1282" t="s">
        <v>24</v>
      </c>
      <c r="B1282">
        <v>430</v>
      </c>
      <c r="C1282" t="s">
        <v>117</v>
      </c>
      <c r="D1282" t="s">
        <v>258</v>
      </c>
      <c r="E1282">
        <v>1.1299999999999999</v>
      </c>
      <c r="F1282" t="s">
        <v>278</v>
      </c>
    </row>
    <row r="1283" spans="1:7" hidden="1" x14ac:dyDescent="0.35">
      <c r="A1283" t="s">
        <v>24</v>
      </c>
      <c r="B1283">
        <v>463</v>
      </c>
      <c r="C1283" t="s">
        <v>117</v>
      </c>
      <c r="D1283" t="s">
        <v>258</v>
      </c>
      <c r="E1283">
        <v>1.19</v>
      </c>
      <c r="F1283" t="s">
        <v>278</v>
      </c>
    </row>
    <row r="1284" spans="1:7" hidden="1" x14ac:dyDescent="0.35">
      <c r="A1284" t="s">
        <v>24</v>
      </c>
      <c r="B1284">
        <v>430</v>
      </c>
      <c r="C1284" t="s">
        <v>117</v>
      </c>
      <c r="D1284" t="s">
        <v>259</v>
      </c>
      <c r="E1284">
        <v>1.1399999999999999</v>
      </c>
      <c r="F1284" t="s">
        <v>278</v>
      </c>
    </row>
    <row r="1285" spans="1:7" hidden="1" x14ac:dyDescent="0.35">
      <c r="A1285" t="s">
        <v>24</v>
      </c>
      <c r="B1285">
        <v>463</v>
      </c>
      <c r="C1285" t="s">
        <v>117</v>
      </c>
      <c r="D1285" t="s">
        <v>259</v>
      </c>
      <c r="E1285">
        <v>1.1599999999999999</v>
      </c>
      <c r="F1285" t="s">
        <v>278</v>
      </c>
    </row>
    <row r="1286" spans="1:7" hidden="1" x14ac:dyDescent="0.35">
      <c r="A1286" t="s">
        <v>24</v>
      </c>
      <c r="B1286">
        <v>251</v>
      </c>
      <c r="C1286" t="s">
        <v>112</v>
      </c>
      <c r="D1286" t="s">
        <v>240</v>
      </c>
      <c r="E1286">
        <v>18.059999999999999</v>
      </c>
      <c r="F1286" t="s">
        <v>278</v>
      </c>
    </row>
    <row r="1287" spans="1:7" hidden="1" x14ac:dyDescent="0.35">
      <c r="A1287" t="s">
        <v>24</v>
      </c>
      <c r="B1287">
        <v>251</v>
      </c>
      <c r="C1287" t="s">
        <v>112</v>
      </c>
      <c r="D1287" t="s">
        <v>241</v>
      </c>
      <c r="E1287">
        <v>17.309999999999999</v>
      </c>
      <c r="F1287" t="s">
        <v>278</v>
      </c>
      <c r="G1287">
        <f>E1287/10</f>
        <v>1.7309999999999999</v>
      </c>
    </row>
    <row r="1288" spans="1:7" hidden="1" x14ac:dyDescent="0.35">
      <c r="A1288" t="s">
        <v>24</v>
      </c>
      <c r="B1288">
        <v>269</v>
      </c>
      <c r="C1288" t="s">
        <v>112</v>
      </c>
      <c r="D1288" t="s">
        <v>240</v>
      </c>
      <c r="E1288">
        <v>17.68</v>
      </c>
      <c r="F1288" t="s">
        <v>278</v>
      </c>
    </row>
    <row r="1289" spans="1:7" hidden="1" x14ac:dyDescent="0.35">
      <c r="A1289" t="s">
        <v>24</v>
      </c>
      <c r="B1289">
        <v>269</v>
      </c>
      <c r="C1289" t="s">
        <v>112</v>
      </c>
      <c r="D1289" t="s">
        <v>241</v>
      </c>
      <c r="E1289">
        <v>17.28</v>
      </c>
      <c r="F1289" t="s">
        <v>278</v>
      </c>
      <c r="G1289">
        <f>E1289/10</f>
        <v>1.7280000000000002</v>
      </c>
    </row>
    <row r="1290" spans="1:7" hidden="1" x14ac:dyDescent="0.35">
      <c r="A1290" t="s">
        <v>24</v>
      </c>
      <c r="B1290">
        <v>384</v>
      </c>
      <c r="C1290" t="s">
        <v>112</v>
      </c>
      <c r="D1290" t="s">
        <v>240</v>
      </c>
      <c r="E1290">
        <v>16.84</v>
      </c>
      <c r="F1290" t="s">
        <v>278</v>
      </c>
    </row>
    <row r="1291" spans="1:7" hidden="1" x14ac:dyDescent="0.35">
      <c r="A1291" t="s">
        <v>24</v>
      </c>
      <c r="B1291">
        <v>384</v>
      </c>
      <c r="C1291" t="s">
        <v>112</v>
      </c>
      <c r="D1291" t="s">
        <v>241</v>
      </c>
      <c r="E1291">
        <v>17.079999999999998</v>
      </c>
      <c r="F1291" t="s">
        <v>278</v>
      </c>
      <c r="G1291">
        <f>E1291/10</f>
        <v>1.7079999999999997</v>
      </c>
    </row>
    <row r="1292" spans="1:7" hidden="1" x14ac:dyDescent="0.35">
      <c r="A1292" t="s">
        <v>24</v>
      </c>
      <c r="B1292">
        <v>251</v>
      </c>
      <c r="C1292" t="s">
        <v>242</v>
      </c>
      <c r="D1292" t="s">
        <v>240</v>
      </c>
      <c r="E1292">
        <v>10.9</v>
      </c>
      <c r="F1292" t="s">
        <v>278</v>
      </c>
    </row>
    <row r="1293" spans="1:7" hidden="1" x14ac:dyDescent="0.35">
      <c r="A1293" t="s">
        <v>24</v>
      </c>
      <c r="B1293">
        <v>251</v>
      </c>
      <c r="C1293" t="s">
        <v>242</v>
      </c>
      <c r="D1293" t="s">
        <v>241</v>
      </c>
      <c r="E1293">
        <v>11.17</v>
      </c>
      <c r="F1293" t="s">
        <v>278</v>
      </c>
      <c r="G1293">
        <f>E1293/10</f>
        <v>1.117</v>
      </c>
    </row>
    <row r="1294" spans="1:7" hidden="1" x14ac:dyDescent="0.35">
      <c r="A1294" t="s">
        <v>24</v>
      </c>
      <c r="B1294">
        <v>269</v>
      </c>
      <c r="C1294" t="s">
        <v>242</v>
      </c>
      <c r="D1294" t="s">
        <v>240</v>
      </c>
      <c r="E1294">
        <v>10.73</v>
      </c>
      <c r="F1294" t="s">
        <v>278</v>
      </c>
    </row>
    <row r="1295" spans="1:7" hidden="1" x14ac:dyDescent="0.35">
      <c r="A1295" t="s">
        <v>24</v>
      </c>
      <c r="B1295">
        <v>269</v>
      </c>
      <c r="C1295" t="s">
        <v>242</v>
      </c>
      <c r="D1295" t="s">
        <v>241</v>
      </c>
      <c r="E1295">
        <v>11.02</v>
      </c>
      <c r="F1295" t="s">
        <v>278</v>
      </c>
      <c r="G1295">
        <f>E1295/10</f>
        <v>1.1019999999999999</v>
      </c>
    </row>
    <row r="1296" spans="1:7" hidden="1" x14ac:dyDescent="0.35">
      <c r="A1296" t="s">
        <v>24</v>
      </c>
      <c r="B1296">
        <v>384</v>
      </c>
      <c r="C1296" t="s">
        <v>242</v>
      </c>
      <c r="D1296" t="s">
        <v>240</v>
      </c>
      <c r="E1296">
        <v>10.42</v>
      </c>
      <c r="F1296" t="s">
        <v>278</v>
      </c>
    </row>
    <row r="1297" spans="1:7" hidden="1" x14ac:dyDescent="0.35">
      <c r="A1297" t="s">
        <v>24</v>
      </c>
      <c r="B1297">
        <v>384</v>
      </c>
      <c r="C1297" t="s">
        <v>242</v>
      </c>
      <c r="D1297" t="s">
        <v>241</v>
      </c>
      <c r="E1297">
        <v>10.42</v>
      </c>
      <c r="F1297" t="s">
        <v>278</v>
      </c>
      <c r="G1297">
        <f>E1297/10</f>
        <v>1.042</v>
      </c>
    </row>
    <row r="1298" spans="1:7" hidden="1" x14ac:dyDescent="0.35">
      <c r="A1298" t="s">
        <v>24</v>
      </c>
      <c r="B1298">
        <v>251</v>
      </c>
      <c r="C1298" t="s">
        <v>243</v>
      </c>
      <c r="D1298" t="s">
        <v>240</v>
      </c>
      <c r="E1298">
        <v>13.34</v>
      </c>
      <c r="F1298" t="s">
        <v>278</v>
      </c>
    </row>
    <row r="1299" spans="1:7" hidden="1" x14ac:dyDescent="0.35">
      <c r="A1299" t="s">
        <v>24</v>
      </c>
      <c r="B1299">
        <v>251</v>
      </c>
      <c r="C1299" t="s">
        <v>243</v>
      </c>
      <c r="D1299" t="s">
        <v>241</v>
      </c>
      <c r="E1299">
        <v>13.34</v>
      </c>
      <c r="F1299" t="s">
        <v>278</v>
      </c>
      <c r="G1299">
        <f>E1299/10</f>
        <v>1.3340000000000001</v>
      </c>
    </row>
    <row r="1300" spans="1:7" hidden="1" x14ac:dyDescent="0.35">
      <c r="A1300" t="s">
        <v>24</v>
      </c>
      <c r="B1300">
        <v>269</v>
      </c>
      <c r="C1300" t="s">
        <v>243</v>
      </c>
      <c r="D1300" t="s">
        <v>240</v>
      </c>
      <c r="E1300">
        <v>12.85</v>
      </c>
      <c r="F1300" t="s">
        <v>278</v>
      </c>
    </row>
    <row r="1301" spans="1:7" hidden="1" x14ac:dyDescent="0.35">
      <c r="A1301" t="s">
        <v>24</v>
      </c>
      <c r="B1301">
        <v>269</v>
      </c>
      <c r="C1301" t="s">
        <v>243</v>
      </c>
      <c r="D1301" t="s">
        <v>241</v>
      </c>
      <c r="E1301">
        <v>13.07</v>
      </c>
      <c r="F1301" t="s">
        <v>278</v>
      </c>
      <c r="G1301">
        <f>E1301/10</f>
        <v>1.3069999999999999</v>
      </c>
    </row>
    <row r="1302" spans="1:7" hidden="1" x14ac:dyDescent="0.35">
      <c r="A1302" t="s">
        <v>24</v>
      </c>
      <c r="B1302">
        <v>384</v>
      </c>
      <c r="C1302" t="s">
        <v>243</v>
      </c>
      <c r="D1302" t="s">
        <v>240</v>
      </c>
      <c r="E1302">
        <v>13.34</v>
      </c>
      <c r="F1302" t="s">
        <v>278</v>
      </c>
    </row>
    <row r="1303" spans="1:7" hidden="1" x14ac:dyDescent="0.35">
      <c r="A1303" t="s">
        <v>24</v>
      </c>
      <c r="B1303">
        <v>384</v>
      </c>
      <c r="C1303" t="s">
        <v>243</v>
      </c>
      <c r="D1303" t="s">
        <v>241</v>
      </c>
      <c r="E1303">
        <v>12.68</v>
      </c>
      <c r="F1303" t="s">
        <v>278</v>
      </c>
      <c r="G1303">
        <f>E1303/10</f>
        <v>1.268</v>
      </c>
    </row>
    <row r="1304" spans="1:7" hidden="1" x14ac:dyDescent="0.35">
      <c r="A1304" t="s">
        <v>24</v>
      </c>
      <c r="B1304">
        <v>251</v>
      </c>
      <c r="C1304" t="s">
        <v>244</v>
      </c>
      <c r="D1304" t="s">
        <v>240</v>
      </c>
      <c r="E1304">
        <v>12.34</v>
      </c>
      <c r="F1304" t="s">
        <v>278</v>
      </c>
    </row>
    <row r="1305" spans="1:7" hidden="1" x14ac:dyDescent="0.35">
      <c r="A1305" t="s">
        <v>24</v>
      </c>
      <c r="B1305">
        <v>251</v>
      </c>
      <c r="C1305" t="s">
        <v>244</v>
      </c>
      <c r="D1305" t="s">
        <v>241</v>
      </c>
      <c r="E1305" t="s">
        <v>251</v>
      </c>
      <c r="F1305" t="s">
        <v>278</v>
      </c>
      <c r="G1305" t="e">
        <f>E1305/10</f>
        <v>#VALUE!</v>
      </c>
    </row>
    <row r="1306" spans="1:7" hidden="1" x14ac:dyDescent="0.35">
      <c r="A1306" t="s">
        <v>24</v>
      </c>
      <c r="B1306">
        <v>269</v>
      </c>
      <c r="C1306" t="s">
        <v>244</v>
      </c>
      <c r="D1306" t="s">
        <v>240</v>
      </c>
      <c r="E1306" t="s">
        <v>251</v>
      </c>
      <c r="F1306" t="s">
        <v>278</v>
      </c>
    </row>
    <row r="1307" spans="1:7" hidden="1" x14ac:dyDescent="0.35">
      <c r="A1307" t="s">
        <v>24</v>
      </c>
      <c r="B1307">
        <v>269</v>
      </c>
      <c r="C1307" t="s">
        <v>244</v>
      </c>
      <c r="D1307" t="s">
        <v>241</v>
      </c>
      <c r="E1307">
        <v>12.28</v>
      </c>
      <c r="F1307" t="s">
        <v>278</v>
      </c>
      <c r="G1307">
        <f>E1307/10</f>
        <v>1.228</v>
      </c>
    </row>
    <row r="1308" spans="1:7" hidden="1" x14ac:dyDescent="0.35">
      <c r="A1308" t="s">
        <v>24</v>
      </c>
      <c r="B1308">
        <v>384</v>
      </c>
      <c r="C1308" t="s">
        <v>244</v>
      </c>
      <c r="D1308" t="s">
        <v>240</v>
      </c>
      <c r="E1308">
        <v>11.1</v>
      </c>
      <c r="F1308" t="s">
        <v>278</v>
      </c>
    </row>
    <row r="1309" spans="1:7" hidden="1" x14ac:dyDescent="0.35">
      <c r="A1309" t="s">
        <v>24</v>
      </c>
      <c r="B1309">
        <v>384</v>
      </c>
      <c r="C1309" t="s">
        <v>244</v>
      </c>
      <c r="D1309" t="s">
        <v>241</v>
      </c>
      <c r="E1309">
        <v>11.2</v>
      </c>
      <c r="F1309" t="s">
        <v>278</v>
      </c>
      <c r="G1309">
        <f t="shared" ref="G1309:G1315" si="34">E1309/10</f>
        <v>1.1199999999999999</v>
      </c>
    </row>
    <row r="1310" spans="1:7" hidden="1" x14ac:dyDescent="0.35">
      <c r="A1310" t="s">
        <v>24</v>
      </c>
      <c r="B1310">
        <v>251</v>
      </c>
      <c r="C1310" t="s">
        <v>246</v>
      </c>
      <c r="E1310">
        <v>3.16</v>
      </c>
      <c r="F1310" t="s">
        <v>278</v>
      </c>
      <c r="G1310">
        <f t="shared" si="34"/>
        <v>0.316</v>
      </c>
    </row>
    <row r="1311" spans="1:7" hidden="1" x14ac:dyDescent="0.35">
      <c r="A1311" t="s">
        <v>24</v>
      </c>
      <c r="B1311">
        <v>269</v>
      </c>
      <c r="C1311" t="s">
        <v>246</v>
      </c>
      <c r="E1311">
        <v>3.51</v>
      </c>
      <c r="F1311" t="s">
        <v>278</v>
      </c>
      <c r="G1311">
        <f t="shared" si="34"/>
        <v>0.35099999999999998</v>
      </c>
    </row>
    <row r="1312" spans="1:7" hidden="1" x14ac:dyDescent="0.35">
      <c r="A1312" t="s">
        <v>24</v>
      </c>
      <c r="B1312">
        <v>384</v>
      </c>
      <c r="C1312" t="s">
        <v>246</v>
      </c>
      <c r="E1312">
        <v>3.66</v>
      </c>
      <c r="F1312" t="s">
        <v>278</v>
      </c>
      <c r="G1312">
        <f t="shared" si="34"/>
        <v>0.36599999999999999</v>
      </c>
    </row>
    <row r="1313" spans="1:7" hidden="1" x14ac:dyDescent="0.35">
      <c r="A1313" t="s">
        <v>24</v>
      </c>
      <c r="B1313">
        <v>251</v>
      </c>
      <c r="C1313" t="s">
        <v>245</v>
      </c>
      <c r="E1313">
        <v>1.49</v>
      </c>
      <c r="F1313" t="s">
        <v>278</v>
      </c>
      <c r="G1313">
        <f t="shared" si="34"/>
        <v>0.14899999999999999</v>
      </c>
    </row>
    <row r="1314" spans="1:7" hidden="1" x14ac:dyDescent="0.35">
      <c r="A1314" t="s">
        <v>24</v>
      </c>
      <c r="B1314">
        <v>269</v>
      </c>
      <c r="C1314" t="s">
        <v>245</v>
      </c>
      <c r="E1314">
        <v>1.6</v>
      </c>
      <c r="F1314" t="s">
        <v>278</v>
      </c>
      <c r="G1314">
        <f t="shared" si="34"/>
        <v>0.16</v>
      </c>
    </row>
    <row r="1315" spans="1:7" hidden="1" x14ac:dyDescent="0.35">
      <c r="A1315" t="s">
        <v>24</v>
      </c>
      <c r="B1315">
        <v>384</v>
      </c>
      <c r="C1315" t="s">
        <v>245</v>
      </c>
      <c r="E1315">
        <v>1.64</v>
      </c>
      <c r="F1315" t="s">
        <v>278</v>
      </c>
      <c r="G1315">
        <f t="shared" si="34"/>
        <v>0.16399999999999998</v>
      </c>
    </row>
    <row r="1316" spans="1:7" hidden="1" x14ac:dyDescent="0.35">
      <c r="A1316" t="s">
        <v>159</v>
      </c>
      <c r="B1316">
        <v>280</v>
      </c>
      <c r="C1316" t="s">
        <v>274</v>
      </c>
      <c r="E1316" s="3">
        <v>1.2999999999999999E-2</v>
      </c>
      <c r="F1316" t="s">
        <v>281</v>
      </c>
    </row>
    <row r="1317" spans="1:7" hidden="1" x14ac:dyDescent="0.35">
      <c r="A1317" t="s">
        <v>159</v>
      </c>
      <c r="C1317" t="s">
        <v>276</v>
      </c>
      <c r="E1317" s="23">
        <v>249.83</v>
      </c>
      <c r="F1317" t="s">
        <v>279</v>
      </c>
    </row>
    <row r="1318" spans="1:7" hidden="1" x14ac:dyDescent="0.35">
      <c r="A1318" t="s">
        <v>159</v>
      </c>
      <c r="C1318" t="s">
        <v>277</v>
      </c>
      <c r="E1318" s="23">
        <v>268.58</v>
      </c>
      <c r="F1318" t="s">
        <v>279</v>
      </c>
    </row>
    <row r="1319" spans="1:7" hidden="1" x14ac:dyDescent="0.35">
      <c r="A1319" t="s">
        <v>159</v>
      </c>
      <c r="B1319">
        <v>280</v>
      </c>
      <c r="C1319" t="s">
        <v>116</v>
      </c>
      <c r="E1319" s="3">
        <v>4.2999999999999997E-2</v>
      </c>
      <c r="F1319" t="s">
        <v>281</v>
      </c>
    </row>
    <row r="1320" spans="1:7" hidden="1" x14ac:dyDescent="0.35">
      <c r="A1320" t="s">
        <v>159</v>
      </c>
      <c r="B1320">
        <v>280</v>
      </c>
      <c r="C1320" t="s">
        <v>273</v>
      </c>
      <c r="E1320" s="3">
        <v>1.7999999999999999E-2</v>
      </c>
      <c r="F1320" t="s">
        <v>281</v>
      </c>
    </row>
    <row r="1321" spans="1:7" hidden="1" x14ac:dyDescent="0.35">
      <c r="A1321" t="s">
        <v>160</v>
      </c>
      <c r="B1321">
        <v>63</v>
      </c>
      <c r="C1321" t="s">
        <v>274</v>
      </c>
      <c r="E1321" s="3">
        <v>1.7000000000000001E-2</v>
      </c>
      <c r="F1321" t="s">
        <v>281</v>
      </c>
    </row>
    <row r="1322" spans="1:7" hidden="1" x14ac:dyDescent="0.35">
      <c r="A1322" t="s">
        <v>160</v>
      </c>
      <c r="C1322" t="s">
        <v>276</v>
      </c>
      <c r="E1322" s="23">
        <v>429.04</v>
      </c>
      <c r="F1322" t="s">
        <v>279</v>
      </c>
    </row>
    <row r="1323" spans="1:7" hidden="1" x14ac:dyDescent="0.35">
      <c r="A1323" t="s">
        <v>160</v>
      </c>
      <c r="C1323" t="s">
        <v>277</v>
      </c>
      <c r="E1323" s="23">
        <v>415.66</v>
      </c>
      <c r="F1323" t="s">
        <v>279</v>
      </c>
    </row>
    <row r="1324" spans="1:7" hidden="1" x14ac:dyDescent="0.35">
      <c r="A1324" t="s">
        <v>160</v>
      </c>
      <c r="B1324">
        <v>63</v>
      </c>
      <c r="C1324" t="s">
        <v>116</v>
      </c>
      <c r="E1324" s="3">
        <v>7.6999999999999999E-2</v>
      </c>
      <c r="F1324" t="s">
        <v>281</v>
      </c>
    </row>
    <row r="1325" spans="1:7" hidden="1" x14ac:dyDescent="0.35">
      <c r="A1325" t="s">
        <v>160</v>
      </c>
      <c r="B1325">
        <v>63</v>
      </c>
      <c r="C1325" t="s">
        <v>273</v>
      </c>
      <c r="E1325" s="3">
        <v>3.6999999999999998E-2</v>
      </c>
      <c r="F1325" t="s">
        <v>281</v>
      </c>
    </row>
    <row r="1326" spans="1:7" hidden="1" x14ac:dyDescent="0.35">
      <c r="A1326" t="s">
        <v>5</v>
      </c>
      <c r="B1326">
        <v>25</v>
      </c>
      <c r="C1326" t="s">
        <v>248</v>
      </c>
      <c r="E1326">
        <v>6.44</v>
      </c>
      <c r="F1326" t="s">
        <v>278</v>
      </c>
      <c r="G1326">
        <f t="shared" ref="G1326:G1343" si="35">E1326/10</f>
        <v>0.64400000000000002</v>
      </c>
    </row>
    <row r="1327" spans="1:7" hidden="1" x14ac:dyDescent="0.35">
      <c r="A1327" t="s">
        <v>5</v>
      </c>
      <c r="B1327">
        <v>31</v>
      </c>
      <c r="C1327" t="s">
        <v>248</v>
      </c>
      <c r="E1327">
        <v>6.02</v>
      </c>
      <c r="F1327" t="s">
        <v>278</v>
      </c>
      <c r="G1327">
        <f t="shared" si="35"/>
        <v>0.60199999999999998</v>
      </c>
    </row>
    <row r="1328" spans="1:7" hidden="1" x14ac:dyDescent="0.35">
      <c r="A1328" t="s">
        <v>5</v>
      </c>
      <c r="B1328">
        <v>38</v>
      </c>
      <c r="C1328" t="s">
        <v>248</v>
      </c>
      <c r="E1328">
        <v>7.23</v>
      </c>
      <c r="F1328" t="s">
        <v>278</v>
      </c>
      <c r="G1328">
        <f t="shared" si="35"/>
        <v>0.72300000000000009</v>
      </c>
    </row>
    <row r="1329" spans="1:7" hidden="1" x14ac:dyDescent="0.35">
      <c r="A1329" t="s">
        <v>5</v>
      </c>
      <c r="B1329">
        <v>57</v>
      </c>
      <c r="C1329" t="s">
        <v>248</v>
      </c>
      <c r="E1329">
        <v>6.4</v>
      </c>
      <c r="F1329" t="s">
        <v>278</v>
      </c>
      <c r="G1329">
        <f t="shared" si="35"/>
        <v>0.64</v>
      </c>
    </row>
    <row r="1330" spans="1:7" hidden="1" x14ac:dyDescent="0.35">
      <c r="A1330" t="s">
        <v>5</v>
      </c>
      <c r="B1330">
        <v>261</v>
      </c>
      <c r="C1330" t="s">
        <v>248</v>
      </c>
      <c r="E1330">
        <v>5.93</v>
      </c>
      <c r="F1330" t="s">
        <v>278</v>
      </c>
      <c r="G1330">
        <f t="shared" si="35"/>
        <v>0.59299999999999997</v>
      </c>
    </row>
    <row r="1331" spans="1:7" hidden="1" x14ac:dyDescent="0.35">
      <c r="A1331" t="s">
        <v>5</v>
      </c>
      <c r="B1331">
        <v>280</v>
      </c>
      <c r="C1331" t="s">
        <v>248</v>
      </c>
      <c r="E1331">
        <v>5.91</v>
      </c>
      <c r="F1331" t="s">
        <v>278</v>
      </c>
      <c r="G1331">
        <f t="shared" si="35"/>
        <v>0.59099999999999997</v>
      </c>
    </row>
    <row r="1332" spans="1:7" hidden="1" x14ac:dyDescent="0.35">
      <c r="A1332" t="s">
        <v>5</v>
      </c>
      <c r="B1332">
        <v>25</v>
      </c>
      <c r="C1332" t="s">
        <v>247</v>
      </c>
      <c r="E1332">
        <v>2.15</v>
      </c>
      <c r="F1332" t="s">
        <v>278</v>
      </c>
      <c r="G1332">
        <f t="shared" si="35"/>
        <v>0.215</v>
      </c>
    </row>
    <row r="1333" spans="1:7" hidden="1" x14ac:dyDescent="0.35">
      <c r="A1333" t="s">
        <v>5</v>
      </c>
      <c r="B1333">
        <v>31</v>
      </c>
      <c r="C1333" t="s">
        <v>247</v>
      </c>
      <c r="E1333">
        <v>2.69</v>
      </c>
      <c r="F1333" t="s">
        <v>278</v>
      </c>
      <c r="G1333">
        <f t="shared" si="35"/>
        <v>0.26900000000000002</v>
      </c>
    </row>
    <row r="1334" spans="1:7" hidden="1" x14ac:dyDescent="0.35">
      <c r="A1334" t="s">
        <v>5</v>
      </c>
      <c r="B1334">
        <v>38</v>
      </c>
      <c r="C1334" t="s">
        <v>247</v>
      </c>
      <c r="E1334">
        <v>2.2599999999999998</v>
      </c>
      <c r="F1334" t="s">
        <v>278</v>
      </c>
      <c r="G1334">
        <f t="shared" si="35"/>
        <v>0.22599999999999998</v>
      </c>
    </row>
    <row r="1335" spans="1:7" hidden="1" x14ac:dyDescent="0.35">
      <c r="A1335" t="s">
        <v>5</v>
      </c>
      <c r="B1335">
        <v>57</v>
      </c>
      <c r="C1335" t="s">
        <v>247</v>
      </c>
      <c r="E1335">
        <v>1.47</v>
      </c>
      <c r="F1335" t="s">
        <v>278</v>
      </c>
      <c r="G1335">
        <f t="shared" si="35"/>
        <v>0.14699999999999999</v>
      </c>
    </row>
    <row r="1336" spans="1:7" hidden="1" x14ac:dyDescent="0.35">
      <c r="A1336" t="s">
        <v>5</v>
      </c>
      <c r="B1336">
        <v>261</v>
      </c>
      <c r="C1336" t="s">
        <v>247</v>
      </c>
      <c r="E1336">
        <v>1.4</v>
      </c>
      <c r="F1336" t="s">
        <v>278</v>
      </c>
      <c r="G1336">
        <f t="shared" si="35"/>
        <v>0.13999999999999999</v>
      </c>
    </row>
    <row r="1337" spans="1:7" hidden="1" x14ac:dyDescent="0.35">
      <c r="A1337" t="s">
        <v>5</v>
      </c>
      <c r="B1337">
        <v>280</v>
      </c>
      <c r="C1337" t="s">
        <v>247</v>
      </c>
      <c r="E1337">
        <v>1.43</v>
      </c>
      <c r="F1337" t="s">
        <v>278</v>
      </c>
      <c r="G1337">
        <f t="shared" si="35"/>
        <v>0.14299999999999999</v>
      </c>
    </row>
    <row r="1338" spans="1:7" hidden="1" x14ac:dyDescent="0.35">
      <c r="A1338" t="s">
        <v>5</v>
      </c>
      <c r="B1338">
        <v>25</v>
      </c>
      <c r="C1338" t="s">
        <v>249</v>
      </c>
      <c r="E1338">
        <v>12.98</v>
      </c>
      <c r="F1338" t="s">
        <v>278</v>
      </c>
      <c r="G1338">
        <f t="shared" si="35"/>
        <v>1.298</v>
      </c>
    </row>
    <row r="1339" spans="1:7" hidden="1" x14ac:dyDescent="0.35">
      <c r="A1339" t="s">
        <v>5</v>
      </c>
      <c r="B1339">
        <v>31</v>
      </c>
      <c r="C1339" t="s">
        <v>249</v>
      </c>
      <c r="E1339">
        <v>12.09</v>
      </c>
      <c r="F1339" t="s">
        <v>278</v>
      </c>
      <c r="G1339">
        <f t="shared" si="35"/>
        <v>1.2090000000000001</v>
      </c>
    </row>
    <row r="1340" spans="1:7" hidden="1" x14ac:dyDescent="0.35">
      <c r="A1340" t="s">
        <v>5</v>
      </c>
      <c r="B1340">
        <v>38</v>
      </c>
      <c r="C1340" t="s">
        <v>249</v>
      </c>
      <c r="E1340">
        <v>13.23</v>
      </c>
      <c r="F1340" t="s">
        <v>278</v>
      </c>
      <c r="G1340">
        <f t="shared" si="35"/>
        <v>1.323</v>
      </c>
    </row>
    <row r="1341" spans="1:7" hidden="1" x14ac:dyDescent="0.35">
      <c r="A1341" t="s">
        <v>5</v>
      </c>
      <c r="B1341">
        <v>57</v>
      </c>
      <c r="C1341" t="s">
        <v>249</v>
      </c>
      <c r="E1341">
        <v>12.42</v>
      </c>
      <c r="F1341" t="s">
        <v>278</v>
      </c>
      <c r="G1341">
        <f t="shared" si="35"/>
        <v>1.242</v>
      </c>
    </row>
    <row r="1342" spans="1:7" hidden="1" x14ac:dyDescent="0.35">
      <c r="A1342" t="s">
        <v>5</v>
      </c>
      <c r="B1342">
        <v>261</v>
      </c>
      <c r="C1342" t="s">
        <v>249</v>
      </c>
      <c r="E1342">
        <v>12.12</v>
      </c>
      <c r="F1342" t="s">
        <v>278</v>
      </c>
      <c r="G1342">
        <f t="shared" si="35"/>
        <v>1.212</v>
      </c>
    </row>
    <row r="1343" spans="1:7" hidden="1" x14ac:dyDescent="0.35">
      <c r="A1343" t="s">
        <v>5</v>
      </c>
      <c r="B1343">
        <v>280</v>
      </c>
      <c r="C1343" t="s">
        <v>249</v>
      </c>
      <c r="E1343">
        <v>12.2</v>
      </c>
      <c r="F1343" t="s">
        <v>278</v>
      </c>
      <c r="G1343">
        <f t="shared" si="35"/>
        <v>1.22</v>
      </c>
    </row>
    <row r="1344" spans="1:7" hidden="1" x14ac:dyDescent="0.35">
      <c r="A1344" t="s">
        <v>5</v>
      </c>
      <c r="B1344">
        <v>261</v>
      </c>
      <c r="C1344" t="s">
        <v>117</v>
      </c>
      <c r="D1344" t="s">
        <v>257</v>
      </c>
      <c r="E1344">
        <v>1.26</v>
      </c>
      <c r="F1344" t="s">
        <v>278</v>
      </c>
    </row>
    <row r="1345" spans="1:7" hidden="1" x14ac:dyDescent="0.35">
      <c r="A1345" t="s">
        <v>5</v>
      </c>
      <c r="B1345">
        <v>25</v>
      </c>
      <c r="C1345" t="s">
        <v>117</v>
      </c>
      <c r="D1345" t="s">
        <v>257</v>
      </c>
      <c r="E1345">
        <v>1.07</v>
      </c>
      <c r="F1345" t="s">
        <v>278</v>
      </c>
    </row>
    <row r="1346" spans="1:7" hidden="1" x14ac:dyDescent="0.35">
      <c r="A1346" t="s">
        <v>5</v>
      </c>
      <c r="B1346">
        <v>261</v>
      </c>
      <c r="C1346" t="s">
        <v>117</v>
      </c>
      <c r="D1346" t="s">
        <v>258</v>
      </c>
      <c r="E1346">
        <v>1.85</v>
      </c>
      <c r="F1346" t="s">
        <v>278</v>
      </c>
    </row>
    <row r="1347" spans="1:7" hidden="1" x14ac:dyDescent="0.35">
      <c r="A1347" t="s">
        <v>5</v>
      </c>
      <c r="B1347">
        <v>25</v>
      </c>
      <c r="C1347" t="s">
        <v>117</v>
      </c>
      <c r="D1347" t="s">
        <v>258</v>
      </c>
      <c r="E1347">
        <v>1.59</v>
      </c>
      <c r="F1347" t="s">
        <v>278</v>
      </c>
    </row>
    <row r="1348" spans="1:7" hidden="1" x14ac:dyDescent="0.35">
      <c r="A1348" t="s">
        <v>5</v>
      </c>
      <c r="B1348">
        <v>261</v>
      </c>
      <c r="C1348" t="s">
        <v>117</v>
      </c>
      <c r="D1348" t="s">
        <v>259</v>
      </c>
      <c r="E1348">
        <v>1.84</v>
      </c>
      <c r="F1348" t="s">
        <v>278</v>
      </c>
    </row>
    <row r="1349" spans="1:7" hidden="1" x14ac:dyDescent="0.35">
      <c r="A1349" t="s">
        <v>5</v>
      </c>
      <c r="B1349">
        <v>25</v>
      </c>
      <c r="C1349" t="s">
        <v>117</v>
      </c>
      <c r="D1349" t="s">
        <v>259</v>
      </c>
      <c r="E1349">
        <v>1.48</v>
      </c>
      <c r="F1349" t="s">
        <v>278</v>
      </c>
    </row>
    <row r="1350" spans="1:7" hidden="1" x14ac:dyDescent="0.35">
      <c r="A1350" t="s">
        <v>5</v>
      </c>
      <c r="B1350">
        <v>25</v>
      </c>
      <c r="C1350" t="s">
        <v>112</v>
      </c>
      <c r="D1350" t="s">
        <v>240</v>
      </c>
      <c r="E1350">
        <v>24.69</v>
      </c>
      <c r="F1350" t="s">
        <v>278</v>
      </c>
    </row>
    <row r="1351" spans="1:7" hidden="1" x14ac:dyDescent="0.35">
      <c r="A1351" t="s">
        <v>5</v>
      </c>
      <c r="B1351">
        <v>25</v>
      </c>
      <c r="C1351" t="s">
        <v>112</v>
      </c>
      <c r="D1351" t="s">
        <v>241</v>
      </c>
      <c r="E1351">
        <v>24.77</v>
      </c>
      <c r="F1351" t="s">
        <v>278</v>
      </c>
      <c r="G1351">
        <f>E1351/10</f>
        <v>2.4769999999999999</v>
      </c>
    </row>
    <row r="1352" spans="1:7" hidden="1" x14ac:dyDescent="0.35">
      <c r="A1352" t="s">
        <v>5</v>
      </c>
      <c r="B1352">
        <v>31</v>
      </c>
      <c r="C1352" t="s">
        <v>112</v>
      </c>
      <c r="D1352" t="s">
        <v>240</v>
      </c>
      <c r="E1352">
        <v>26.67</v>
      </c>
      <c r="F1352" t="s">
        <v>278</v>
      </c>
    </row>
    <row r="1353" spans="1:7" hidden="1" x14ac:dyDescent="0.35">
      <c r="A1353" t="s">
        <v>5</v>
      </c>
      <c r="B1353">
        <v>31</v>
      </c>
      <c r="C1353" t="s">
        <v>112</v>
      </c>
      <c r="D1353" t="s">
        <v>241</v>
      </c>
      <c r="E1353">
        <v>26.23</v>
      </c>
      <c r="F1353" t="s">
        <v>278</v>
      </c>
      <c r="G1353">
        <f>E1353/10</f>
        <v>2.6230000000000002</v>
      </c>
    </row>
    <row r="1354" spans="1:7" hidden="1" x14ac:dyDescent="0.35">
      <c r="A1354" t="s">
        <v>5</v>
      </c>
      <c r="B1354">
        <v>38</v>
      </c>
      <c r="C1354" t="s">
        <v>112</v>
      </c>
      <c r="D1354" t="s">
        <v>240</v>
      </c>
      <c r="E1354">
        <v>25.62</v>
      </c>
      <c r="F1354" t="s">
        <v>278</v>
      </c>
    </row>
    <row r="1355" spans="1:7" hidden="1" x14ac:dyDescent="0.35">
      <c r="A1355" t="s">
        <v>5</v>
      </c>
      <c r="B1355">
        <v>38</v>
      </c>
      <c r="C1355" t="s">
        <v>112</v>
      </c>
      <c r="D1355" t="s">
        <v>241</v>
      </c>
      <c r="E1355">
        <v>25.62</v>
      </c>
      <c r="F1355" t="s">
        <v>278</v>
      </c>
      <c r="G1355">
        <f>E1355/10</f>
        <v>2.5620000000000003</v>
      </c>
    </row>
    <row r="1356" spans="1:7" hidden="1" x14ac:dyDescent="0.35">
      <c r="A1356" t="s">
        <v>5</v>
      </c>
      <c r="B1356">
        <v>57</v>
      </c>
      <c r="C1356" t="s">
        <v>112</v>
      </c>
      <c r="D1356" t="s">
        <v>240</v>
      </c>
      <c r="E1356">
        <v>24.76</v>
      </c>
      <c r="F1356" t="s">
        <v>278</v>
      </c>
    </row>
    <row r="1357" spans="1:7" hidden="1" x14ac:dyDescent="0.35">
      <c r="A1357" t="s">
        <v>5</v>
      </c>
      <c r="B1357">
        <v>57</v>
      </c>
      <c r="C1357" t="s">
        <v>112</v>
      </c>
      <c r="D1357" t="s">
        <v>241</v>
      </c>
      <c r="E1357">
        <v>24.75</v>
      </c>
      <c r="F1357" t="s">
        <v>278</v>
      </c>
      <c r="G1357">
        <f>E1357/10</f>
        <v>2.4750000000000001</v>
      </c>
    </row>
    <row r="1358" spans="1:7" hidden="1" x14ac:dyDescent="0.35">
      <c r="A1358" t="s">
        <v>5</v>
      </c>
      <c r="B1358">
        <v>261</v>
      </c>
      <c r="C1358" t="s">
        <v>112</v>
      </c>
      <c r="D1358" t="s">
        <v>240</v>
      </c>
      <c r="E1358">
        <v>23.44</v>
      </c>
      <c r="F1358" t="s">
        <v>278</v>
      </c>
    </row>
    <row r="1359" spans="1:7" hidden="1" x14ac:dyDescent="0.35">
      <c r="A1359" t="s">
        <v>5</v>
      </c>
      <c r="B1359">
        <v>261</v>
      </c>
      <c r="C1359" t="s">
        <v>112</v>
      </c>
      <c r="D1359" t="s">
        <v>241</v>
      </c>
      <c r="E1359">
        <v>23.29</v>
      </c>
      <c r="F1359" t="s">
        <v>278</v>
      </c>
      <c r="G1359">
        <f>E1359/10</f>
        <v>2.3289999999999997</v>
      </c>
    </row>
    <row r="1360" spans="1:7" hidden="1" x14ac:dyDescent="0.35">
      <c r="A1360" t="s">
        <v>5</v>
      </c>
      <c r="B1360">
        <v>280</v>
      </c>
      <c r="C1360" t="s">
        <v>112</v>
      </c>
      <c r="D1360" t="s">
        <v>240</v>
      </c>
      <c r="E1360">
        <v>23.1</v>
      </c>
      <c r="F1360" t="s">
        <v>278</v>
      </c>
    </row>
    <row r="1361" spans="1:7" hidden="1" x14ac:dyDescent="0.35">
      <c r="A1361" t="s">
        <v>5</v>
      </c>
      <c r="B1361">
        <v>280</v>
      </c>
      <c r="C1361" t="s">
        <v>112</v>
      </c>
      <c r="D1361" t="s">
        <v>241</v>
      </c>
      <c r="E1361">
        <v>22.25</v>
      </c>
      <c r="F1361" t="s">
        <v>278</v>
      </c>
      <c r="G1361">
        <f>E1361/10</f>
        <v>2.2250000000000001</v>
      </c>
    </row>
    <row r="1362" spans="1:7" hidden="1" x14ac:dyDescent="0.35">
      <c r="A1362" t="s">
        <v>5</v>
      </c>
      <c r="B1362">
        <v>25</v>
      </c>
      <c r="C1362" t="s">
        <v>242</v>
      </c>
      <c r="D1362" t="s">
        <v>240</v>
      </c>
      <c r="E1362">
        <v>18.03</v>
      </c>
      <c r="F1362" t="s">
        <v>278</v>
      </c>
    </row>
    <row r="1363" spans="1:7" hidden="1" x14ac:dyDescent="0.35">
      <c r="A1363" t="s">
        <v>5</v>
      </c>
      <c r="B1363">
        <v>25</v>
      </c>
      <c r="C1363" t="s">
        <v>242</v>
      </c>
      <c r="D1363" t="s">
        <v>241</v>
      </c>
      <c r="E1363">
        <v>18.399999999999999</v>
      </c>
      <c r="F1363" t="s">
        <v>278</v>
      </c>
      <c r="G1363">
        <f>E1363/10</f>
        <v>1.8399999999999999</v>
      </c>
    </row>
    <row r="1364" spans="1:7" hidden="1" x14ac:dyDescent="0.35">
      <c r="A1364" t="s">
        <v>5</v>
      </c>
      <c r="B1364">
        <v>31</v>
      </c>
      <c r="C1364" t="s">
        <v>242</v>
      </c>
      <c r="D1364" t="s">
        <v>240</v>
      </c>
      <c r="E1364">
        <v>19.100000000000001</v>
      </c>
      <c r="F1364" t="s">
        <v>278</v>
      </c>
    </row>
    <row r="1365" spans="1:7" hidden="1" x14ac:dyDescent="0.35">
      <c r="A1365" t="s">
        <v>5</v>
      </c>
      <c r="B1365">
        <v>31</v>
      </c>
      <c r="C1365" t="s">
        <v>242</v>
      </c>
      <c r="D1365" t="s">
        <v>241</v>
      </c>
      <c r="E1365">
        <v>18.809999999999999</v>
      </c>
      <c r="F1365" t="s">
        <v>278</v>
      </c>
      <c r="G1365">
        <f>E1365/10</f>
        <v>1.8809999999999998</v>
      </c>
    </row>
    <row r="1366" spans="1:7" hidden="1" x14ac:dyDescent="0.35">
      <c r="A1366" t="s">
        <v>5</v>
      </c>
      <c r="B1366">
        <v>38</v>
      </c>
      <c r="C1366" t="s">
        <v>242</v>
      </c>
      <c r="D1366" t="s">
        <v>240</v>
      </c>
      <c r="E1366">
        <v>18.84</v>
      </c>
      <c r="F1366" t="s">
        <v>278</v>
      </c>
    </row>
    <row r="1367" spans="1:7" hidden="1" x14ac:dyDescent="0.35">
      <c r="A1367" t="s">
        <v>5</v>
      </c>
      <c r="B1367">
        <v>38</v>
      </c>
      <c r="C1367" t="s">
        <v>242</v>
      </c>
      <c r="D1367" t="s">
        <v>241</v>
      </c>
      <c r="E1367">
        <v>18.809999999999999</v>
      </c>
      <c r="F1367" t="s">
        <v>278</v>
      </c>
      <c r="G1367">
        <f>E1367/10</f>
        <v>1.8809999999999998</v>
      </c>
    </row>
    <row r="1368" spans="1:7" hidden="1" x14ac:dyDescent="0.35">
      <c r="A1368" t="s">
        <v>5</v>
      </c>
      <c r="B1368">
        <v>57</v>
      </c>
      <c r="C1368" t="s">
        <v>242</v>
      </c>
      <c r="D1368" t="s">
        <v>240</v>
      </c>
      <c r="E1368">
        <v>17.559999999999999</v>
      </c>
      <c r="F1368" t="s">
        <v>278</v>
      </c>
    </row>
    <row r="1369" spans="1:7" hidden="1" x14ac:dyDescent="0.35">
      <c r="A1369" t="s">
        <v>5</v>
      </c>
      <c r="B1369">
        <v>57</v>
      </c>
      <c r="C1369" t="s">
        <v>242</v>
      </c>
      <c r="D1369" t="s">
        <v>241</v>
      </c>
      <c r="E1369">
        <v>17.559999999999999</v>
      </c>
      <c r="F1369" t="s">
        <v>278</v>
      </c>
      <c r="G1369">
        <f>E1369/10</f>
        <v>1.7559999999999998</v>
      </c>
    </row>
    <row r="1370" spans="1:7" hidden="1" x14ac:dyDescent="0.35">
      <c r="A1370" t="s">
        <v>5</v>
      </c>
      <c r="B1370">
        <v>261</v>
      </c>
      <c r="C1370" t="s">
        <v>242</v>
      </c>
      <c r="D1370" t="s">
        <v>240</v>
      </c>
      <c r="E1370">
        <v>16.5</v>
      </c>
      <c r="F1370" t="s">
        <v>278</v>
      </c>
    </row>
    <row r="1371" spans="1:7" hidden="1" x14ac:dyDescent="0.35">
      <c r="A1371" t="s">
        <v>5</v>
      </c>
      <c r="B1371">
        <v>261</v>
      </c>
      <c r="C1371" t="s">
        <v>242</v>
      </c>
      <c r="D1371" t="s">
        <v>241</v>
      </c>
      <c r="E1371">
        <v>16.37</v>
      </c>
      <c r="F1371" t="s">
        <v>278</v>
      </c>
      <c r="G1371">
        <f>E1371/10</f>
        <v>1.637</v>
      </c>
    </row>
    <row r="1372" spans="1:7" hidden="1" x14ac:dyDescent="0.35">
      <c r="A1372" t="s">
        <v>5</v>
      </c>
      <c r="B1372">
        <v>280</v>
      </c>
      <c r="C1372" t="s">
        <v>242</v>
      </c>
      <c r="D1372" t="s">
        <v>240</v>
      </c>
      <c r="E1372">
        <v>15.64</v>
      </c>
      <c r="F1372" t="s">
        <v>278</v>
      </c>
    </row>
    <row r="1373" spans="1:7" hidden="1" x14ac:dyDescent="0.35">
      <c r="A1373" t="s">
        <v>5</v>
      </c>
      <c r="B1373">
        <v>280</v>
      </c>
      <c r="C1373" t="s">
        <v>242</v>
      </c>
      <c r="D1373" t="s">
        <v>241</v>
      </c>
      <c r="E1373">
        <v>16.14</v>
      </c>
      <c r="F1373" t="s">
        <v>278</v>
      </c>
      <c r="G1373">
        <f>E1373/10</f>
        <v>1.6140000000000001</v>
      </c>
    </row>
    <row r="1374" spans="1:7" hidden="1" x14ac:dyDescent="0.35">
      <c r="A1374" t="s">
        <v>5</v>
      </c>
      <c r="B1374">
        <v>25</v>
      </c>
      <c r="C1374" t="s">
        <v>243</v>
      </c>
      <c r="D1374" t="s">
        <v>240</v>
      </c>
      <c r="E1374">
        <v>19.059999999999999</v>
      </c>
      <c r="F1374" t="s">
        <v>278</v>
      </c>
    </row>
    <row r="1375" spans="1:7" hidden="1" x14ac:dyDescent="0.35">
      <c r="A1375" t="s">
        <v>5</v>
      </c>
      <c r="B1375">
        <v>25</v>
      </c>
      <c r="C1375" t="s">
        <v>243</v>
      </c>
      <c r="D1375" t="s">
        <v>241</v>
      </c>
      <c r="E1375">
        <v>19.18</v>
      </c>
      <c r="F1375" t="s">
        <v>278</v>
      </c>
      <c r="G1375">
        <f>E1375/10</f>
        <v>1.9179999999999999</v>
      </c>
    </row>
    <row r="1376" spans="1:7" hidden="1" x14ac:dyDescent="0.35">
      <c r="A1376" t="s">
        <v>5</v>
      </c>
      <c r="B1376">
        <v>31</v>
      </c>
      <c r="C1376" t="s">
        <v>243</v>
      </c>
      <c r="D1376" t="s">
        <v>240</v>
      </c>
      <c r="E1376">
        <v>21.47</v>
      </c>
      <c r="F1376" t="s">
        <v>278</v>
      </c>
    </row>
    <row r="1377" spans="1:7" hidden="1" x14ac:dyDescent="0.35">
      <c r="A1377" t="s">
        <v>5</v>
      </c>
      <c r="B1377">
        <v>31</v>
      </c>
      <c r="C1377" t="s">
        <v>243</v>
      </c>
      <c r="D1377" t="s">
        <v>241</v>
      </c>
      <c r="E1377">
        <v>20.98</v>
      </c>
      <c r="F1377" t="s">
        <v>278</v>
      </c>
      <c r="G1377">
        <f>E1377/10</f>
        <v>2.0979999999999999</v>
      </c>
    </row>
    <row r="1378" spans="1:7" hidden="1" x14ac:dyDescent="0.35">
      <c r="A1378" t="s">
        <v>5</v>
      </c>
      <c r="B1378">
        <v>38</v>
      </c>
      <c r="C1378" t="s">
        <v>243</v>
      </c>
      <c r="D1378" t="s">
        <v>240</v>
      </c>
      <c r="E1378">
        <v>20.420000000000002</v>
      </c>
      <c r="F1378" t="s">
        <v>278</v>
      </c>
    </row>
    <row r="1379" spans="1:7" hidden="1" x14ac:dyDescent="0.35">
      <c r="A1379" t="s">
        <v>5</v>
      </c>
      <c r="B1379">
        <v>38</v>
      </c>
      <c r="C1379" t="s">
        <v>243</v>
      </c>
      <c r="D1379" t="s">
        <v>241</v>
      </c>
      <c r="E1379">
        <v>20.420000000000002</v>
      </c>
      <c r="F1379" t="s">
        <v>278</v>
      </c>
      <c r="G1379">
        <f>E1379/10</f>
        <v>2.0420000000000003</v>
      </c>
    </row>
    <row r="1380" spans="1:7" hidden="1" x14ac:dyDescent="0.35">
      <c r="A1380" t="s">
        <v>5</v>
      </c>
      <c r="B1380">
        <v>57</v>
      </c>
      <c r="C1380" t="s">
        <v>243</v>
      </c>
      <c r="D1380" t="s">
        <v>240</v>
      </c>
      <c r="E1380">
        <v>19.21</v>
      </c>
      <c r="F1380" t="s">
        <v>278</v>
      </c>
    </row>
    <row r="1381" spans="1:7" hidden="1" x14ac:dyDescent="0.35">
      <c r="A1381" t="s">
        <v>5</v>
      </c>
      <c r="B1381">
        <v>57</v>
      </c>
      <c r="C1381" t="s">
        <v>243</v>
      </c>
      <c r="D1381" t="s">
        <v>241</v>
      </c>
      <c r="E1381">
        <v>19.25</v>
      </c>
      <c r="F1381" t="s">
        <v>278</v>
      </c>
      <c r="G1381">
        <f>E1381/10</f>
        <v>1.925</v>
      </c>
    </row>
    <row r="1382" spans="1:7" hidden="1" x14ac:dyDescent="0.35">
      <c r="A1382" t="s">
        <v>5</v>
      </c>
      <c r="B1382">
        <v>261</v>
      </c>
      <c r="C1382" t="s">
        <v>243</v>
      </c>
      <c r="D1382" t="s">
        <v>240</v>
      </c>
      <c r="E1382">
        <v>18</v>
      </c>
      <c r="F1382" t="s">
        <v>278</v>
      </c>
    </row>
    <row r="1383" spans="1:7" hidden="1" x14ac:dyDescent="0.35">
      <c r="A1383" t="s">
        <v>5</v>
      </c>
      <c r="B1383">
        <v>261</v>
      </c>
      <c r="C1383" t="s">
        <v>243</v>
      </c>
      <c r="D1383" t="s">
        <v>241</v>
      </c>
      <c r="E1383">
        <v>18.13</v>
      </c>
      <c r="F1383" t="s">
        <v>278</v>
      </c>
      <c r="G1383">
        <f>E1383/10</f>
        <v>1.8129999999999999</v>
      </c>
    </row>
    <row r="1384" spans="1:7" hidden="1" x14ac:dyDescent="0.35">
      <c r="A1384" t="s">
        <v>5</v>
      </c>
      <c r="B1384">
        <v>280</v>
      </c>
      <c r="C1384" t="s">
        <v>243</v>
      </c>
      <c r="D1384" t="s">
        <v>240</v>
      </c>
      <c r="E1384">
        <v>17.8</v>
      </c>
      <c r="F1384" t="s">
        <v>278</v>
      </c>
    </row>
    <row r="1385" spans="1:7" hidden="1" x14ac:dyDescent="0.35">
      <c r="A1385" t="s">
        <v>5</v>
      </c>
      <c r="B1385">
        <v>280</v>
      </c>
      <c r="C1385" t="s">
        <v>243</v>
      </c>
      <c r="D1385" t="s">
        <v>241</v>
      </c>
      <c r="E1385">
        <v>17.07</v>
      </c>
      <c r="F1385" t="s">
        <v>278</v>
      </c>
      <c r="G1385">
        <f>E1385/10</f>
        <v>1.7070000000000001</v>
      </c>
    </row>
    <row r="1386" spans="1:7" hidden="1" x14ac:dyDescent="0.35">
      <c r="A1386" t="s">
        <v>5</v>
      </c>
      <c r="B1386">
        <v>25</v>
      </c>
      <c r="C1386" t="s">
        <v>244</v>
      </c>
      <c r="D1386" t="s">
        <v>240</v>
      </c>
      <c r="E1386">
        <v>18.309999999999999</v>
      </c>
      <c r="F1386" t="s">
        <v>278</v>
      </c>
    </row>
    <row r="1387" spans="1:7" hidden="1" x14ac:dyDescent="0.35">
      <c r="A1387" t="s">
        <v>5</v>
      </c>
      <c r="B1387">
        <v>25</v>
      </c>
      <c r="C1387" t="s">
        <v>244</v>
      </c>
      <c r="D1387" t="s">
        <v>241</v>
      </c>
      <c r="E1387">
        <v>18.309999999999999</v>
      </c>
      <c r="F1387" t="s">
        <v>278</v>
      </c>
      <c r="G1387">
        <f>E1387/10</f>
        <v>1.831</v>
      </c>
    </row>
    <row r="1388" spans="1:7" hidden="1" x14ac:dyDescent="0.35">
      <c r="A1388" t="s">
        <v>5</v>
      </c>
      <c r="B1388">
        <v>31</v>
      </c>
      <c r="C1388" t="s">
        <v>244</v>
      </c>
      <c r="D1388" t="s">
        <v>240</v>
      </c>
      <c r="E1388">
        <v>18.8</v>
      </c>
      <c r="F1388" t="s">
        <v>278</v>
      </c>
    </row>
    <row r="1389" spans="1:7" hidden="1" x14ac:dyDescent="0.35">
      <c r="A1389" t="s">
        <v>5</v>
      </c>
      <c r="B1389">
        <v>31</v>
      </c>
      <c r="C1389" t="s">
        <v>244</v>
      </c>
      <c r="D1389" t="s">
        <v>241</v>
      </c>
      <c r="E1389">
        <v>19.45</v>
      </c>
      <c r="F1389" t="s">
        <v>278</v>
      </c>
      <c r="G1389">
        <f>E1389/10</f>
        <v>1.9449999999999998</v>
      </c>
    </row>
    <row r="1390" spans="1:7" hidden="1" x14ac:dyDescent="0.35">
      <c r="A1390" t="s">
        <v>5</v>
      </c>
      <c r="B1390">
        <v>38</v>
      </c>
      <c r="C1390" t="s">
        <v>244</v>
      </c>
      <c r="D1390" t="s">
        <v>240</v>
      </c>
      <c r="E1390">
        <v>18.82</v>
      </c>
      <c r="F1390" t="s">
        <v>278</v>
      </c>
    </row>
    <row r="1391" spans="1:7" hidden="1" x14ac:dyDescent="0.35">
      <c r="A1391" t="s">
        <v>5</v>
      </c>
      <c r="B1391">
        <v>38</v>
      </c>
      <c r="C1391" t="s">
        <v>244</v>
      </c>
      <c r="D1391" t="s">
        <v>241</v>
      </c>
      <c r="E1391">
        <v>19.13</v>
      </c>
      <c r="F1391" t="s">
        <v>278</v>
      </c>
      <c r="G1391">
        <f>E1391/10</f>
        <v>1.9129999999999998</v>
      </c>
    </row>
    <row r="1392" spans="1:7" hidden="1" x14ac:dyDescent="0.35">
      <c r="A1392" t="s">
        <v>5</v>
      </c>
      <c r="B1392">
        <v>57</v>
      </c>
      <c r="C1392" t="s">
        <v>244</v>
      </c>
      <c r="D1392" t="s">
        <v>240</v>
      </c>
      <c r="E1392">
        <v>17.22</v>
      </c>
      <c r="F1392" t="s">
        <v>278</v>
      </c>
    </row>
    <row r="1393" spans="1:7" hidden="1" x14ac:dyDescent="0.35">
      <c r="A1393" t="s">
        <v>5</v>
      </c>
      <c r="B1393">
        <v>57</v>
      </c>
      <c r="C1393" t="s">
        <v>244</v>
      </c>
      <c r="D1393" t="s">
        <v>241</v>
      </c>
      <c r="E1393">
        <v>16.93</v>
      </c>
      <c r="F1393" t="s">
        <v>278</v>
      </c>
      <c r="G1393">
        <f>E1393/10</f>
        <v>1.6930000000000001</v>
      </c>
    </row>
    <row r="1394" spans="1:7" hidden="1" x14ac:dyDescent="0.35">
      <c r="A1394" t="s">
        <v>5</v>
      </c>
      <c r="B1394">
        <v>261</v>
      </c>
      <c r="C1394" t="s">
        <v>244</v>
      </c>
      <c r="D1394" t="s">
        <v>240</v>
      </c>
      <c r="E1394">
        <v>16.309999999999999</v>
      </c>
      <c r="F1394" t="s">
        <v>278</v>
      </c>
    </row>
    <row r="1395" spans="1:7" hidden="1" x14ac:dyDescent="0.35">
      <c r="A1395" t="s">
        <v>5</v>
      </c>
      <c r="B1395">
        <v>261</v>
      </c>
      <c r="C1395" t="s">
        <v>244</v>
      </c>
      <c r="D1395" t="s">
        <v>241</v>
      </c>
      <c r="E1395">
        <v>16.579999999999998</v>
      </c>
      <c r="F1395" t="s">
        <v>278</v>
      </c>
      <c r="G1395">
        <f>E1395/10</f>
        <v>1.6579999999999999</v>
      </c>
    </row>
    <row r="1396" spans="1:7" hidden="1" x14ac:dyDescent="0.35">
      <c r="A1396" t="s">
        <v>5</v>
      </c>
      <c r="B1396">
        <v>280</v>
      </c>
      <c r="C1396" t="s">
        <v>244</v>
      </c>
      <c r="D1396" t="s">
        <v>240</v>
      </c>
      <c r="E1396">
        <v>15.78</v>
      </c>
      <c r="F1396" t="s">
        <v>278</v>
      </c>
    </row>
    <row r="1397" spans="1:7" hidden="1" x14ac:dyDescent="0.35">
      <c r="A1397" t="s">
        <v>5</v>
      </c>
      <c r="B1397">
        <v>280</v>
      </c>
      <c r="C1397" t="s">
        <v>244</v>
      </c>
      <c r="D1397" t="s">
        <v>241</v>
      </c>
      <c r="E1397">
        <v>15.44</v>
      </c>
      <c r="F1397" t="s">
        <v>278</v>
      </c>
      <c r="G1397">
        <f t="shared" ref="G1397:G1436" si="36">E1397/10</f>
        <v>1.544</v>
      </c>
    </row>
    <row r="1398" spans="1:7" hidden="1" x14ac:dyDescent="0.35">
      <c r="A1398" t="s">
        <v>5</v>
      </c>
      <c r="B1398">
        <v>25</v>
      </c>
      <c r="C1398" t="s">
        <v>246</v>
      </c>
      <c r="E1398">
        <v>6.09</v>
      </c>
      <c r="F1398" t="s">
        <v>278</v>
      </c>
      <c r="G1398">
        <f t="shared" si="36"/>
        <v>0.60899999999999999</v>
      </c>
    </row>
    <row r="1399" spans="1:7" hidden="1" x14ac:dyDescent="0.35">
      <c r="A1399" t="s">
        <v>5</v>
      </c>
      <c r="B1399">
        <v>31</v>
      </c>
      <c r="C1399" t="s">
        <v>246</v>
      </c>
      <c r="E1399">
        <v>6.17</v>
      </c>
      <c r="F1399" t="s">
        <v>278</v>
      </c>
      <c r="G1399">
        <f t="shared" si="36"/>
        <v>0.61699999999999999</v>
      </c>
    </row>
    <row r="1400" spans="1:7" hidden="1" x14ac:dyDescent="0.35">
      <c r="A1400" t="s">
        <v>5</v>
      </c>
      <c r="B1400">
        <v>38</v>
      </c>
      <c r="C1400" t="s">
        <v>246</v>
      </c>
      <c r="E1400">
        <v>6.03</v>
      </c>
      <c r="F1400" t="s">
        <v>278</v>
      </c>
      <c r="G1400">
        <f t="shared" si="36"/>
        <v>0.60299999999999998</v>
      </c>
    </row>
    <row r="1401" spans="1:7" hidden="1" x14ac:dyDescent="0.35">
      <c r="A1401" t="s">
        <v>5</v>
      </c>
      <c r="B1401">
        <v>57</v>
      </c>
      <c r="C1401" t="s">
        <v>246</v>
      </c>
      <c r="E1401">
        <v>6.35</v>
      </c>
      <c r="F1401" t="s">
        <v>278</v>
      </c>
      <c r="G1401">
        <f t="shared" si="36"/>
        <v>0.63500000000000001</v>
      </c>
    </row>
    <row r="1402" spans="1:7" hidden="1" x14ac:dyDescent="0.35">
      <c r="A1402" t="s">
        <v>5</v>
      </c>
      <c r="B1402">
        <v>261</v>
      </c>
      <c r="C1402" t="s">
        <v>246</v>
      </c>
      <c r="E1402">
        <v>5.46</v>
      </c>
      <c r="F1402" t="s">
        <v>278</v>
      </c>
      <c r="G1402">
        <f t="shared" si="36"/>
        <v>0.54600000000000004</v>
      </c>
    </row>
    <row r="1403" spans="1:7" hidden="1" x14ac:dyDescent="0.35">
      <c r="A1403" t="s">
        <v>5</v>
      </c>
      <c r="B1403">
        <v>280</v>
      </c>
      <c r="C1403" t="s">
        <v>246</v>
      </c>
      <c r="E1403">
        <v>5.15</v>
      </c>
      <c r="F1403" t="s">
        <v>278</v>
      </c>
      <c r="G1403">
        <f t="shared" si="36"/>
        <v>0.51500000000000001</v>
      </c>
    </row>
    <row r="1404" spans="1:7" hidden="1" x14ac:dyDescent="0.35">
      <c r="A1404" t="s">
        <v>5</v>
      </c>
      <c r="B1404">
        <v>25</v>
      </c>
      <c r="C1404" t="s">
        <v>245</v>
      </c>
      <c r="E1404">
        <v>2.64</v>
      </c>
      <c r="F1404" t="s">
        <v>278</v>
      </c>
      <c r="G1404">
        <f t="shared" si="36"/>
        <v>0.26400000000000001</v>
      </c>
    </row>
    <row r="1405" spans="1:7" hidden="1" x14ac:dyDescent="0.35">
      <c r="A1405" t="s">
        <v>5</v>
      </c>
      <c r="B1405">
        <v>31</v>
      </c>
      <c r="C1405" t="s">
        <v>245</v>
      </c>
      <c r="E1405">
        <v>2.11</v>
      </c>
      <c r="F1405" t="s">
        <v>278</v>
      </c>
      <c r="G1405">
        <f t="shared" si="36"/>
        <v>0.21099999999999999</v>
      </c>
    </row>
    <row r="1406" spans="1:7" hidden="1" x14ac:dyDescent="0.35">
      <c r="A1406" t="s">
        <v>5</v>
      </c>
      <c r="B1406">
        <v>38</v>
      </c>
      <c r="C1406" t="s">
        <v>245</v>
      </c>
      <c r="E1406">
        <v>3.51</v>
      </c>
      <c r="F1406" t="s">
        <v>278</v>
      </c>
      <c r="G1406">
        <f t="shared" si="36"/>
        <v>0.35099999999999998</v>
      </c>
    </row>
    <row r="1407" spans="1:7" hidden="1" x14ac:dyDescent="0.35">
      <c r="A1407" t="s">
        <v>5</v>
      </c>
      <c r="B1407">
        <v>57</v>
      </c>
      <c r="C1407" t="s">
        <v>245</v>
      </c>
      <c r="E1407">
        <v>3.05</v>
      </c>
      <c r="F1407" t="s">
        <v>278</v>
      </c>
      <c r="G1407">
        <f t="shared" si="36"/>
        <v>0.30499999999999999</v>
      </c>
    </row>
    <row r="1408" spans="1:7" hidden="1" x14ac:dyDescent="0.35">
      <c r="A1408" t="s">
        <v>5</v>
      </c>
      <c r="B1408">
        <v>261</v>
      </c>
      <c r="C1408" t="s">
        <v>245</v>
      </c>
      <c r="E1408">
        <v>2.75</v>
      </c>
      <c r="F1408" t="s">
        <v>278</v>
      </c>
      <c r="G1408">
        <f t="shared" si="36"/>
        <v>0.27500000000000002</v>
      </c>
    </row>
    <row r="1409" spans="1:7" hidden="1" x14ac:dyDescent="0.35">
      <c r="A1409" t="s">
        <v>5</v>
      </c>
      <c r="B1409">
        <v>280</v>
      </c>
      <c r="C1409" t="s">
        <v>245</v>
      </c>
      <c r="E1409">
        <v>2.88</v>
      </c>
      <c r="F1409" t="s">
        <v>278</v>
      </c>
      <c r="G1409">
        <f t="shared" si="36"/>
        <v>0.28799999999999998</v>
      </c>
    </row>
    <row r="1410" spans="1:7" hidden="1" x14ac:dyDescent="0.35">
      <c r="A1410" t="s">
        <v>6</v>
      </c>
      <c r="B1410">
        <v>27</v>
      </c>
      <c r="C1410" t="s">
        <v>248</v>
      </c>
      <c r="E1410">
        <v>7.41</v>
      </c>
      <c r="F1410" t="s">
        <v>278</v>
      </c>
      <c r="G1410">
        <f t="shared" si="36"/>
        <v>0.74099999999999999</v>
      </c>
    </row>
    <row r="1411" spans="1:7" hidden="1" x14ac:dyDescent="0.35">
      <c r="A1411" t="s">
        <v>6</v>
      </c>
      <c r="B1411">
        <v>56</v>
      </c>
      <c r="C1411" t="s">
        <v>248</v>
      </c>
      <c r="E1411">
        <v>6.85</v>
      </c>
      <c r="F1411" t="s">
        <v>278</v>
      </c>
      <c r="G1411">
        <f t="shared" si="36"/>
        <v>0.68499999999999994</v>
      </c>
    </row>
    <row r="1412" spans="1:7" hidden="1" x14ac:dyDescent="0.35">
      <c r="A1412" t="s">
        <v>6</v>
      </c>
      <c r="B1412">
        <v>63</v>
      </c>
      <c r="C1412" t="s">
        <v>248</v>
      </c>
      <c r="E1412">
        <v>6.8</v>
      </c>
      <c r="F1412" t="s">
        <v>278</v>
      </c>
      <c r="G1412">
        <f t="shared" si="36"/>
        <v>0.67999999999999994</v>
      </c>
    </row>
    <row r="1413" spans="1:7" hidden="1" x14ac:dyDescent="0.35">
      <c r="A1413" t="s">
        <v>6</v>
      </c>
      <c r="B1413">
        <v>75</v>
      </c>
      <c r="C1413" t="s">
        <v>248</v>
      </c>
      <c r="E1413">
        <v>6.22</v>
      </c>
      <c r="F1413" t="s">
        <v>278</v>
      </c>
      <c r="G1413">
        <f t="shared" si="36"/>
        <v>0.622</v>
      </c>
    </row>
    <row r="1414" spans="1:7" hidden="1" x14ac:dyDescent="0.35">
      <c r="A1414" t="s">
        <v>6</v>
      </c>
      <c r="B1414">
        <v>198</v>
      </c>
      <c r="C1414" t="s">
        <v>248</v>
      </c>
      <c r="E1414">
        <v>6.51</v>
      </c>
      <c r="F1414" t="s">
        <v>278</v>
      </c>
      <c r="G1414">
        <f t="shared" si="36"/>
        <v>0.65100000000000002</v>
      </c>
    </row>
    <row r="1415" spans="1:7" hidden="1" x14ac:dyDescent="0.35">
      <c r="A1415" t="s">
        <v>6</v>
      </c>
      <c r="B1415">
        <v>368</v>
      </c>
      <c r="C1415" t="s">
        <v>248</v>
      </c>
      <c r="E1415">
        <v>8.14</v>
      </c>
      <c r="F1415" t="s">
        <v>278</v>
      </c>
      <c r="G1415">
        <f t="shared" si="36"/>
        <v>0.81400000000000006</v>
      </c>
    </row>
    <row r="1416" spans="1:7" hidden="1" x14ac:dyDescent="0.35">
      <c r="A1416" t="s">
        <v>6</v>
      </c>
      <c r="B1416">
        <v>419</v>
      </c>
      <c r="C1416" t="s">
        <v>248</v>
      </c>
      <c r="E1416">
        <v>7.78</v>
      </c>
      <c r="F1416" t="s">
        <v>278</v>
      </c>
      <c r="G1416">
        <f t="shared" si="36"/>
        <v>0.77800000000000002</v>
      </c>
    </row>
    <row r="1417" spans="1:7" hidden="1" x14ac:dyDescent="0.35">
      <c r="A1417" t="s">
        <v>6</v>
      </c>
      <c r="B1417">
        <v>469</v>
      </c>
      <c r="C1417" t="s">
        <v>248</v>
      </c>
      <c r="E1417">
        <v>7.93</v>
      </c>
      <c r="F1417" t="s">
        <v>278</v>
      </c>
      <c r="G1417">
        <f t="shared" si="36"/>
        <v>0.79299999999999993</v>
      </c>
    </row>
    <row r="1418" spans="1:7" hidden="1" x14ac:dyDescent="0.35">
      <c r="A1418" t="s">
        <v>6</v>
      </c>
      <c r="B1418">
        <v>470</v>
      </c>
      <c r="C1418" t="s">
        <v>248</v>
      </c>
      <c r="E1418">
        <v>20.12</v>
      </c>
      <c r="F1418" t="s">
        <v>278</v>
      </c>
      <c r="G1418">
        <f t="shared" si="36"/>
        <v>2.012</v>
      </c>
    </row>
    <row r="1419" spans="1:7" hidden="1" x14ac:dyDescent="0.35">
      <c r="A1419" t="s">
        <v>6</v>
      </c>
      <c r="B1419">
        <v>27</v>
      </c>
      <c r="C1419" t="s">
        <v>247</v>
      </c>
      <c r="E1419">
        <v>1.7</v>
      </c>
      <c r="F1419" t="s">
        <v>278</v>
      </c>
      <c r="G1419">
        <f t="shared" si="36"/>
        <v>0.16999999999999998</v>
      </c>
    </row>
    <row r="1420" spans="1:7" hidden="1" x14ac:dyDescent="0.35">
      <c r="A1420" t="s">
        <v>6</v>
      </c>
      <c r="B1420">
        <v>56</v>
      </c>
      <c r="C1420" t="s">
        <v>247</v>
      </c>
      <c r="E1420">
        <v>2.04</v>
      </c>
      <c r="F1420" t="s">
        <v>278</v>
      </c>
      <c r="G1420">
        <f t="shared" si="36"/>
        <v>0.20400000000000001</v>
      </c>
    </row>
    <row r="1421" spans="1:7" hidden="1" x14ac:dyDescent="0.35">
      <c r="A1421" t="s">
        <v>6</v>
      </c>
      <c r="B1421">
        <v>63</v>
      </c>
      <c r="C1421" t="s">
        <v>247</v>
      </c>
      <c r="E1421">
        <v>2.31</v>
      </c>
      <c r="F1421" t="s">
        <v>278</v>
      </c>
      <c r="G1421">
        <f t="shared" si="36"/>
        <v>0.23100000000000001</v>
      </c>
    </row>
    <row r="1422" spans="1:7" hidden="1" x14ac:dyDescent="0.35">
      <c r="A1422" t="s">
        <v>6</v>
      </c>
      <c r="B1422">
        <v>75</v>
      </c>
      <c r="C1422" t="s">
        <v>247</v>
      </c>
      <c r="E1422">
        <v>2.29</v>
      </c>
      <c r="F1422" t="s">
        <v>278</v>
      </c>
      <c r="G1422">
        <f t="shared" si="36"/>
        <v>0.22900000000000001</v>
      </c>
    </row>
    <row r="1423" spans="1:7" hidden="1" x14ac:dyDescent="0.35">
      <c r="A1423" t="s">
        <v>6</v>
      </c>
      <c r="B1423">
        <v>198</v>
      </c>
      <c r="C1423" t="s">
        <v>247</v>
      </c>
      <c r="E1423">
        <v>1.54</v>
      </c>
      <c r="F1423" t="s">
        <v>278</v>
      </c>
      <c r="G1423">
        <f t="shared" si="36"/>
        <v>0.154</v>
      </c>
    </row>
    <row r="1424" spans="1:7" hidden="1" x14ac:dyDescent="0.35">
      <c r="A1424" t="s">
        <v>6</v>
      </c>
      <c r="B1424">
        <v>368</v>
      </c>
      <c r="C1424" t="s">
        <v>247</v>
      </c>
      <c r="E1424">
        <v>3</v>
      </c>
      <c r="F1424" t="s">
        <v>278</v>
      </c>
      <c r="G1424">
        <f t="shared" si="36"/>
        <v>0.3</v>
      </c>
    </row>
    <row r="1425" spans="1:7" hidden="1" x14ac:dyDescent="0.35">
      <c r="A1425" t="s">
        <v>6</v>
      </c>
      <c r="B1425">
        <v>419</v>
      </c>
      <c r="C1425" t="s">
        <v>247</v>
      </c>
      <c r="E1425">
        <v>2.93</v>
      </c>
      <c r="F1425" t="s">
        <v>278</v>
      </c>
      <c r="G1425">
        <f t="shared" si="36"/>
        <v>0.29300000000000004</v>
      </c>
    </row>
    <row r="1426" spans="1:7" hidden="1" x14ac:dyDescent="0.35">
      <c r="A1426" t="s">
        <v>6</v>
      </c>
      <c r="B1426">
        <v>469</v>
      </c>
      <c r="C1426" t="s">
        <v>247</v>
      </c>
      <c r="E1426">
        <v>1.92</v>
      </c>
      <c r="F1426" t="s">
        <v>278</v>
      </c>
      <c r="G1426">
        <f t="shared" si="36"/>
        <v>0.192</v>
      </c>
    </row>
    <row r="1427" spans="1:7" hidden="1" x14ac:dyDescent="0.35">
      <c r="A1427" t="s">
        <v>6</v>
      </c>
      <c r="B1427">
        <v>470</v>
      </c>
      <c r="C1427" t="s">
        <v>247</v>
      </c>
      <c r="E1427">
        <v>2.0099999999999998</v>
      </c>
      <c r="F1427" t="s">
        <v>278</v>
      </c>
      <c r="G1427">
        <f t="shared" si="36"/>
        <v>0.20099999999999998</v>
      </c>
    </row>
    <row r="1428" spans="1:7" hidden="1" x14ac:dyDescent="0.35">
      <c r="A1428" t="s">
        <v>6</v>
      </c>
      <c r="B1428">
        <v>27</v>
      </c>
      <c r="C1428" t="s">
        <v>249</v>
      </c>
      <c r="E1428">
        <v>13.98</v>
      </c>
      <c r="F1428" t="s">
        <v>278</v>
      </c>
      <c r="G1428">
        <f t="shared" si="36"/>
        <v>1.3980000000000001</v>
      </c>
    </row>
    <row r="1429" spans="1:7" hidden="1" x14ac:dyDescent="0.35">
      <c r="A1429" t="s">
        <v>6</v>
      </c>
      <c r="B1429">
        <v>56</v>
      </c>
      <c r="C1429" t="s">
        <v>249</v>
      </c>
      <c r="E1429">
        <v>14.11</v>
      </c>
      <c r="F1429" t="s">
        <v>278</v>
      </c>
      <c r="G1429">
        <f t="shared" si="36"/>
        <v>1.411</v>
      </c>
    </row>
    <row r="1430" spans="1:7" hidden="1" x14ac:dyDescent="0.35">
      <c r="A1430" t="s">
        <v>6</v>
      </c>
      <c r="B1430">
        <v>63</v>
      </c>
      <c r="C1430" t="s">
        <v>249</v>
      </c>
      <c r="E1430">
        <v>15.72</v>
      </c>
      <c r="F1430" t="s">
        <v>278</v>
      </c>
      <c r="G1430">
        <f t="shared" si="36"/>
        <v>1.5720000000000001</v>
      </c>
    </row>
    <row r="1431" spans="1:7" hidden="1" x14ac:dyDescent="0.35">
      <c r="A1431" t="s">
        <v>6</v>
      </c>
      <c r="B1431">
        <v>75</v>
      </c>
      <c r="C1431" t="s">
        <v>249</v>
      </c>
      <c r="E1431">
        <v>13.83</v>
      </c>
      <c r="F1431" t="s">
        <v>278</v>
      </c>
      <c r="G1431">
        <f t="shared" si="36"/>
        <v>1.383</v>
      </c>
    </row>
    <row r="1432" spans="1:7" hidden="1" x14ac:dyDescent="0.35">
      <c r="A1432" t="s">
        <v>6</v>
      </c>
      <c r="B1432">
        <v>198</v>
      </c>
      <c r="C1432" t="s">
        <v>249</v>
      </c>
      <c r="E1432">
        <v>13.45</v>
      </c>
      <c r="F1432" t="s">
        <v>278</v>
      </c>
      <c r="G1432">
        <f t="shared" si="36"/>
        <v>1.345</v>
      </c>
    </row>
    <row r="1433" spans="1:7" hidden="1" x14ac:dyDescent="0.35">
      <c r="A1433" t="s">
        <v>6</v>
      </c>
      <c r="B1433">
        <v>368</v>
      </c>
      <c r="C1433" t="s">
        <v>249</v>
      </c>
      <c r="E1433">
        <v>16.260000000000002</v>
      </c>
      <c r="F1433" t="s">
        <v>278</v>
      </c>
      <c r="G1433">
        <f t="shared" si="36"/>
        <v>1.6260000000000001</v>
      </c>
    </row>
    <row r="1434" spans="1:7" hidden="1" x14ac:dyDescent="0.35">
      <c r="A1434" t="s">
        <v>6</v>
      </c>
      <c r="B1434">
        <v>419</v>
      </c>
      <c r="C1434" t="s">
        <v>249</v>
      </c>
      <c r="E1434">
        <v>15.36</v>
      </c>
      <c r="F1434" t="s">
        <v>278</v>
      </c>
      <c r="G1434">
        <f t="shared" si="36"/>
        <v>1.536</v>
      </c>
    </row>
    <row r="1435" spans="1:7" hidden="1" x14ac:dyDescent="0.35">
      <c r="A1435" t="s">
        <v>6</v>
      </c>
      <c r="B1435">
        <v>469</v>
      </c>
      <c r="C1435" t="s">
        <v>249</v>
      </c>
      <c r="E1435">
        <v>17.91</v>
      </c>
      <c r="F1435" t="s">
        <v>278</v>
      </c>
      <c r="G1435">
        <f t="shared" si="36"/>
        <v>1.7909999999999999</v>
      </c>
    </row>
    <row r="1436" spans="1:7" hidden="1" x14ac:dyDescent="0.35">
      <c r="A1436" t="s">
        <v>6</v>
      </c>
      <c r="B1436">
        <v>470</v>
      </c>
      <c r="C1436" t="s">
        <v>249</v>
      </c>
      <c r="E1436">
        <v>16.059999999999999</v>
      </c>
      <c r="F1436" t="s">
        <v>278</v>
      </c>
      <c r="G1436">
        <f t="shared" si="36"/>
        <v>1.6059999999999999</v>
      </c>
    </row>
    <row r="1437" spans="1:7" hidden="1" x14ac:dyDescent="0.35">
      <c r="A1437" t="s">
        <v>6</v>
      </c>
      <c r="B1437">
        <v>268</v>
      </c>
      <c r="C1437" t="s">
        <v>117</v>
      </c>
      <c r="D1437" t="s">
        <v>257</v>
      </c>
      <c r="E1437">
        <v>1.53</v>
      </c>
      <c r="F1437" t="s">
        <v>278</v>
      </c>
    </row>
    <row r="1438" spans="1:7" hidden="1" x14ac:dyDescent="0.35">
      <c r="A1438" t="s">
        <v>6</v>
      </c>
      <c r="B1438">
        <v>27</v>
      </c>
      <c r="C1438" t="s">
        <v>117</v>
      </c>
      <c r="D1438" t="s">
        <v>257</v>
      </c>
      <c r="E1438">
        <v>1.39</v>
      </c>
      <c r="F1438" t="s">
        <v>278</v>
      </c>
    </row>
    <row r="1439" spans="1:7" hidden="1" x14ac:dyDescent="0.35">
      <c r="A1439" t="s">
        <v>6</v>
      </c>
      <c r="B1439">
        <v>469</v>
      </c>
      <c r="C1439" t="s">
        <v>117</v>
      </c>
      <c r="D1439" t="s">
        <v>257</v>
      </c>
      <c r="E1439">
        <v>1.67</v>
      </c>
      <c r="F1439" t="s">
        <v>278</v>
      </c>
    </row>
    <row r="1440" spans="1:7" hidden="1" x14ac:dyDescent="0.35">
      <c r="A1440" t="s">
        <v>6</v>
      </c>
      <c r="B1440">
        <v>268</v>
      </c>
      <c r="C1440" t="s">
        <v>117</v>
      </c>
      <c r="D1440" t="s">
        <v>258</v>
      </c>
      <c r="E1440">
        <v>1.97</v>
      </c>
      <c r="F1440" t="s">
        <v>278</v>
      </c>
    </row>
    <row r="1441" spans="1:7" hidden="1" x14ac:dyDescent="0.35">
      <c r="A1441" t="s">
        <v>6</v>
      </c>
      <c r="B1441">
        <v>27</v>
      </c>
      <c r="C1441" t="s">
        <v>117</v>
      </c>
      <c r="D1441" t="s">
        <v>258</v>
      </c>
      <c r="E1441">
        <v>1.84</v>
      </c>
      <c r="F1441" t="s">
        <v>278</v>
      </c>
    </row>
    <row r="1442" spans="1:7" hidden="1" x14ac:dyDescent="0.35">
      <c r="A1442" t="s">
        <v>6</v>
      </c>
      <c r="B1442">
        <v>469</v>
      </c>
      <c r="C1442" t="s">
        <v>117</v>
      </c>
      <c r="D1442" t="s">
        <v>258</v>
      </c>
      <c r="E1442">
        <v>2.0299999999999998</v>
      </c>
      <c r="F1442" t="s">
        <v>278</v>
      </c>
    </row>
    <row r="1443" spans="1:7" hidden="1" x14ac:dyDescent="0.35">
      <c r="A1443" t="s">
        <v>6</v>
      </c>
      <c r="B1443">
        <v>268</v>
      </c>
      <c r="C1443" t="s">
        <v>117</v>
      </c>
      <c r="D1443" t="s">
        <v>259</v>
      </c>
      <c r="E1443">
        <v>2.0299999999999998</v>
      </c>
      <c r="F1443" t="s">
        <v>278</v>
      </c>
    </row>
    <row r="1444" spans="1:7" hidden="1" x14ac:dyDescent="0.35">
      <c r="A1444" t="s">
        <v>6</v>
      </c>
      <c r="B1444">
        <v>27</v>
      </c>
      <c r="C1444" t="s">
        <v>117</v>
      </c>
      <c r="D1444" t="s">
        <v>259</v>
      </c>
      <c r="E1444">
        <v>1.89</v>
      </c>
      <c r="F1444" t="s">
        <v>278</v>
      </c>
    </row>
    <row r="1445" spans="1:7" hidden="1" x14ac:dyDescent="0.35">
      <c r="A1445" t="s">
        <v>6</v>
      </c>
      <c r="B1445">
        <v>469</v>
      </c>
      <c r="C1445" t="s">
        <v>117</v>
      </c>
      <c r="D1445" t="s">
        <v>259</v>
      </c>
      <c r="E1445">
        <v>2.35</v>
      </c>
      <c r="F1445" t="s">
        <v>278</v>
      </c>
    </row>
    <row r="1446" spans="1:7" hidden="1" x14ac:dyDescent="0.35">
      <c r="A1446" t="s">
        <v>6</v>
      </c>
      <c r="B1446">
        <v>27</v>
      </c>
      <c r="C1446" t="s">
        <v>112</v>
      </c>
      <c r="D1446" t="s">
        <v>240</v>
      </c>
      <c r="E1446">
        <v>27.23</v>
      </c>
      <c r="F1446" t="s">
        <v>278</v>
      </c>
    </row>
    <row r="1447" spans="1:7" hidden="1" x14ac:dyDescent="0.35">
      <c r="A1447" t="s">
        <v>6</v>
      </c>
      <c r="B1447">
        <v>27</v>
      </c>
      <c r="C1447" t="s">
        <v>112</v>
      </c>
      <c r="D1447" t="s">
        <v>241</v>
      </c>
      <c r="E1447">
        <v>52.05</v>
      </c>
      <c r="F1447" t="s">
        <v>278</v>
      </c>
      <c r="G1447">
        <f>E1447/10</f>
        <v>5.2050000000000001</v>
      </c>
    </row>
    <row r="1448" spans="1:7" hidden="1" x14ac:dyDescent="0.35">
      <c r="A1448" t="s">
        <v>6</v>
      </c>
      <c r="B1448">
        <v>56</v>
      </c>
      <c r="C1448" t="s">
        <v>112</v>
      </c>
      <c r="D1448" t="s">
        <v>240</v>
      </c>
      <c r="E1448">
        <v>29.54</v>
      </c>
      <c r="F1448" t="s">
        <v>278</v>
      </c>
    </row>
    <row r="1449" spans="1:7" hidden="1" x14ac:dyDescent="0.35">
      <c r="A1449" t="s">
        <v>6</v>
      </c>
      <c r="B1449">
        <v>56</v>
      </c>
      <c r="C1449" t="s">
        <v>112</v>
      </c>
      <c r="D1449" t="s">
        <v>241</v>
      </c>
      <c r="E1449">
        <v>28.85</v>
      </c>
      <c r="F1449" t="s">
        <v>278</v>
      </c>
      <c r="G1449">
        <f>E1449/10</f>
        <v>2.8850000000000002</v>
      </c>
    </row>
    <row r="1450" spans="1:7" hidden="1" x14ac:dyDescent="0.35">
      <c r="A1450" t="s">
        <v>6</v>
      </c>
      <c r="B1450">
        <v>63</v>
      </c>
      <c r="C1450" t="s">
        <v>112</v>
      </c>
      <c r="D1450" t="s">
        <v>240</v>
      </c>
      <c r="E1450">
        <v>28.96</v>
      </c>
      <c r="F1450" t="s">
        <v>278</v>
      </c>
    </row>
    <row r="1451" spans="1:7" hidden="1" x14ac:dyDescent="0.35">
      <c r="A1451" t="s">
        <v>6</v>
      </c>
      <c r="B1451">
        <v>63</v>
      </c>
      <c r="C1451" t="s">
        <v>112</v>
      </c>
      <c r="D1451" t="s">
        <v>241</v>
      </c>
      <c r="E1451">
        <v>29.55</v>
      </c>
      <c r="F1451" t="s">
        <v>278</v>
      </c>
      <c r="G1451">
        <f>E1451/10</f>
        <v>2.9550000000000001</v>
      </c>
    </row>
    <row r="1452" spans="1:7" hidden="1" x14ac:dyDescent="0.35">
      <c r="A1452" t="s">
        <v>6</v>
      </c>
      <c r="B1452">
        <v>75</v>
      </c>
      <c r="C1452" t="s">
        <v>112</v>
      </c>
      <c r="D1452" t="s">
        <v>240</v>
      </c>
      <c r="E1452">
        <v>27.48</v>
      </c>
      <c r="F1452" t="s">
        <v>278</v>
      </c>
    </row>
    <row r="1453" spans="1:7" hidden="1" x14ac:dyDescent="0.35">
      <c r="A1453" t="s">
        <v>6</v>
      </c>
      <c r="B1453">
        <v>75</v>
      </c>
      <c r="C1453" t="s">
        <v>112</v>
      </c>
      <c r="D1453" t="s">
        <v>241</v>
      </c>
      <c r="E1453">
        <v>27.31</v>
      </c>
      <c r="F1453" t="s">
        <v>278</v>
      </c>
      <c r="G1453">
        <f>E1453/10</f>
        <v>2.7309999999999999</v>
      </c>
    </row>
    <row r="1454" spans="1:7" hidden="1" x14ac:dyDescent="0.35">
      <c r="A1454" t="s">
        <v>6</v>
      </c>
      <c r="B1454">
        <v>198</v>
      </c>
      <c r="C1454" t="s">
        <v>112</v>
      </c>
      <c r="D1454" t="s">
        <v>240</v>
      </c>
      <c r="E1454">
        <v>28.89</v>
      </c>
      <c r="F1454" t="s">
        <v>278</v>
      </c>
    </row>
    <row r="1455" spans="1:7" hidden="1" x14ac:dyDescent="0.35">
      <c r="A1455" t="s">
        <v>6</v>
      </c>
      <c r="B1455">
        <v>198</v>
      </c>
      <c r="C1455" t="s">
        <v>112</v>
      </c>
      <c r="D1455" t="s">
        <v>241</v>
      </c>
      <c r="E1455">
        <v>28.81</v>
      </c>
      <c r="F1455" t="s">
        <v>278</v>
      </c>
      <c r="G1455">
        <f>E1455/10</f>
        <v>2.8809999999999998</v>
      </c>
    </row>
    <row r="1456" spans="1:7" hidden="1" x14ac:dyDescent="0.35">
      <c r="A1456" t="s">
        <v>6</v>
      </c>
      <c r="B1456">
        <v>368</v>
      </c>
      <c r="C1456" t="s">
        <v>112</v>
      </c>
      <c r="D1456" t="s">
        <v>240</v>
      </c>
      <c r="E1456">
        <v>33.85</v>
      </c>
      <c r="F1456" t="s">
        <v>278</v>
      </c>
    </row>
    <row r="1457" spans="1:7" hidden="1" x14ac:dyDescent="0.35">
      <c r="A1457" t="s">
        <v>6</v>
      </c>
      <c r="B1457">
        <v>368</v>
      </c>
      <c r="C1457" t="s">
        <v>112</v>
      </c>
      <c r="D1457" t="s">
        <v>241</v>
      </c>
      <c r="E1457">
        <v>33.9</v>
      </c>
      <c r="F1457" t="s">
        <v>278</v>
      </c>
      <c r="G1457">
        <f>E1457/10</f>
        <v>3.3899999999999997</v>
      </c>
    </row>
    <row r="1458" spans="1:7" hidden="1" x14ac:dyDescent="0.35">
      <c r="A1458" t="s">
        <v>6</v>
      </c>
      <c r="B1458">
        <v>419</v>
      </c>
      <c r="C1458" t="s">
        <v>112</v>
      </c>
      <c r="D1458" t="s">
        <v>240</v>
      </c>
      <c r="E1458">
        <v>35.76</v>
      </c>
      <c r="F1458" t="s">
        <v>278</v>
      </c>
    </row>
    <row r="1459" spans="1:7" hidden="1" x14ac:dyDescent="0.35">
      <c r="A1459" t="s">
        <v>6</v>
      </c>
      <c r="B1459">
        <v>419</v>
      </c>
      <c r="C1459" t="s">
        <v>112</v>
      </c>
      <c r="D1459" t="s">
        <v>241</v>
      </c>
      <c r="E1459">
        <v>35.17</v>
      </c>
      <c r="F1459" t="s">
        <v>278</v>
      </c>
      <c r="G1459">
        <f>E1459/10</f>
        <v>3.5170000000000003</v>
      </c>
    </row>
    <row r="1460" spans="1:7" hidden="1" x14ac:dyDescent="0.35">
      <c r="A1460" t="s">
        <v>6</v>
      </c>
      <c r="B1460">
        <v>469</v>
      </c>
      <c r="C1460" t="s">
        <v>112</v>
      </c>
      <c r="D1460" t="s">
        <v>240</v>
      </c>
      <c r="E1460">
        <v>31.7</v>
      </c>
      <c r="F1460" t="s">
        <v>278</v>
      </c>
    </row>
    <row r="1461" spans="1:7" hidden="1" x14ac:dyDescent="0.35">
      <c r="A1461" t="s">
        <v>6</v>
      </c>
      <c r="B1461">
        <v>469</v>
      </c>
      <c r="C1461" t="s">
        <v>112</v>
      </c>
      <c r="D1461" t="s">
        <v>241</v>
      </c>
      <c r="E1461">
        <v>31.95</v>
      </c>
      <c r="F1461" t="s">
        <v>278</v>
      </c>
      <c r="G1461">
        <f>E1461/10</f>
        <v>3.1949999999999998</v>
      </c>
    </row>
    <row r="1462" spans="1:7" hidden="1" x14ac:dyDescent="0.35">
      <c r="A1462" t="s">
        <v>6</v>
      </c>
      <c r="B1462">
        <v>470</v>
      </c>
      <c r="C1462" t="s">
        <v>112</v>
      </c>
      <c r="D1462" t="s">
        <v>240</v>
      </c>
      <c r="E1462">
        <v>32.229999999999997</v>
      </c>
      <c r="F1462" t="s">
        <v>278</v>
      </c>
    </row>
    <row r="1463" spans="1:7" hidden="1" x14ac:dyDescent="0.35">
      <c r="A1463" t="s">
        <v>6</v>
      </c>
      <c r="B1463">
        <v>470</v>
      </c>
      <c r="C1463" t="s">
        <v>112</v>
      </c>
      <c r="D1463" t="s">
        <v>241</v>
      </c>
      <c r="E1463">
        <v>31.9</v>
      </c>
      <c r="F1463" t="s">
        <v>278</v>
      </c>
      <c r="G1463">
        <f>E1463/10</f>
        <v>3.19</v>
      </c>
    </row>
    <row r="1464" spans="1:7" hidden="1" x14ac:dyDescent="0.35">
      <c r="A1464" t="s">
        <v>6</v>
      </c>
      <c r="B1464">
        <v>27</v>
      </c>
      <c r="C1464" t="s">
        <v>242</v>
      </c>
      <c r="D1464" t="s">
        <v>240</v>
      </c>
      <c r="E1464">
        <v>24.74</v>
      </c>
      <c r="F1464" t="s">
        <v>278</v>
      </c>
    </row>
    <row r="1465" spans="1:7" hidden="1" x14ac:dyDescent="0.35">
      <c r="A1465" t="s">
        <v>6</v>
      </c>
      <c r="B1465">
        <v>27</v>
      </c>
      <c r="C1465" t="s">
        <v>242</v>
      </c>
      <c r="D1465" t="s">
        <v>241</v>
      </c>
      <c r="E1465">
        <v>67.19</v>
      </c>
      <c r="F1465" t="s">
        <v>278</v>
      </c>
      <c r="G1465">
        <f>E1465/10</f>
        <v>6.7189999999999994</v>
      </c>
    </row>
    <row r="1466" spans="1:7" hidden="1" x14ac:dyDescent="0.35">
      <c r="A1466" t="s">
        <v>6</v>
      </c>
      <c r="B1466">
        <v>56</v>
      </c>
      <c r="C1466" t="s">
        <v>242</v>
      </c>
      <c r="D1466" t="s">
        <v>240</v>
      </c>
      <c r="E1466">
        <v>20.88</v>
      </c>
      <c r="F1466" t="s">
        <v>278</v>
      </c>
    </row>
    <row r="1467" spans="1:7" hidden="1" x14ac:dyDescent="0.35">
      <c r="A1467" t="s">
        <v>6</v>
      </c>
      <c r="B1467">
        <v>56</v>
      </c>
      <c r="C1467" t="s">
        <v>242</v>
      </c>
      <c r="D1467" t="s">
        <v>241</v>
      </c>
      <c r="E1467">
        <v>20.79</v>
      </c>
      <c r="F1467" t="s">
        <v>278</v>
      </c>
      <c r="G1467">
        <f>E1467/10</f>
        <v>2.0789999999999997</v>
      </c>
    </row>
    <row r="1468" spans="1:7" hidden="1" x14ac:dyDescent="0.35">
      <c r="A1468" t="s">
        <v>6</v>
      </c>
      <c r="B1468">
        <v>63</v>
      </c>
      <c r="C1468" t="s">
        <v>242</v>
      </c>
      <c r="D1468" t="s">
        <v>240</v>
      </c>
      <c r="E1468">
        <v>21.37</v>
      </c>
      <c r="F1468" t="s">
        <v>278</v>
      </c>
    </row>
    <row r="1469" spans="1:7" hidden="1" x14ac:dyDescent="0.35">
      <c r="A1469" t="s">
        <v>6</v>
      </c>
      <c r="B1469">
        <v>63</v>
      </c>
      <c r="C1469" t="s">
        <v>242</v>
      </c>
      <c r="D1469" t="s">
        <v>241</v>
      </c>
      <c r="E1469">
        <v>21.29</v>
      </c>
      <c r="F1469" t="s">
        <v>278</v>
      </c>
      <c r="G1469">
        <f>E1469/10</f>
        <v>2.129</v>
      </c>
    </row>
    <row r="1470" spans="1:7" hidden="1" x14ac:dyDescent="0.35">
      <c r="A1470" t="s">
        <v>6</v>
      </c>
      <c r="B1470">
        <v>75</v>
      </c>
      <c r="C1470" t="s">
        <v>242</v>
      </c>
      <c r="D1470" t="s">
        <v>240</v>
      </c>
      <c r="E1470">
        <v>19.940000000000001</v>
      </c>
      <c r="F1470" t="s">
        <v>278</v>
      </c>
    </row>
    <row r="1471" spans="1:7" hidden="1" x14ac:dyDescent="0.35">
      <c r="A1471" t="s">
        <v>6</v>
      </c>
      <c r="B1471">
        <v>75</v>
      </c>
      <c r="C1471" t="s">
        <v>242</v>
      </c>
      <c r="D1471" t="s">
        <v>241</v>
      </c>
      <c r="E1471">
        <v>19.940000000000001</v>
      </c>
      <c r="F1471" t="s">
        <v>278</v>
      </c>
      <c r="G1471">
        <f>E1471/10</f>
        <v>1.9940000000000002</v>
      </c>
    </row>
    <row r="1472" spans="1:7" hidden="1" x14ac:dyDescent="0.35">
      <c r="A1472" t="s">
        <v>6</v>
      </c>
      <c r="B1472">
        <v>198</v>
      </c>
      <c r="C1472" t="s">
        <v>242</v>
      </c>
      <c r="D1472" t="s">
        <v>240</v>
      </c>
      <c r="E1472">
        <v>20.329999999999998</v>
      </c>
      <c r="F1472" t="s">
        <v>278</v>
      </c>
    </row>
    <row r="1473" spans="1:7" hidden="1" x14ac:dyDescent="0.35">
      <c r="A1473" t="s">
        <v>6</v>
      </c>
      <c r="B1473">
        <v>198</v>
      </c>
      <c r="C1473" t="s">
        <v>242</v>
      </c>
      <c r="D1473" t="s">
        <v>241</v>
      </c>
      <c r="E1473">
        <v>21.23</v>
      </c>
      <c r="F1473" t="s">
        <v>278</v>
      </c>
      <c r="G1473">
        <f>E1473/10</f>
        <v>2.1230000000000002</v>
      </c>
    </row>
    <row r="1474" spans="1:7" hidden="1" x14ac:dyDescent="0.35">
      <c r="A1474" t="s">
        <v>6</v>
      </c>
      <c r="B1474">
        <v>368</v>
      </c>
      <c r="C1474" t="s">
        <v>242</v>
      </c>
      <c r="D1474" t="s">
        <v>240</v>
      </c>
      <c r="E1474">
        <v>26.85</v>
      </c>
      <c r="F1474" t="s">
        <v>278</v>
      </c>
    </row>
    <row r="1475" spans="1:7" hidden="1" x14ac:dyDescent="0.35">
      <c r="A1475" t="s">
        <v>6</v>
      </c>
      <c r="B1475">
        <v>368</v>
      </c>
      <c r="C1475" t="s">
        <v>242</v>
      </c>
      <c r="D1475" t="s">
        <v>241</v>
      </c>
      <c r="E1475">
        <v>26.63</v>
      </c>
      <c r="F1475" t="s">
        <v>278</v>
      </c>
      <c r="G1475">
        <f>E1475/10</f>
        <v>2.6629999999999998</v>
      </c>
    </row>
    <row r="1476" spans="1:7" hidden="1" x14ac:dyDescent="0.35">
      <c r="A1476" t="s">
        <v>6</v>
      </c>
      <c r="B1476">
        <v>419</v>
      </c>
      <c r="C1476" t="s">
        <v>242</v>
      </c>
      <c r="D1476" t="s">
        <v>240</v>
      </c>
      <c r="E1476">
        <v>26.62</v>
      </c>
      <c r="F1476" t="s">
        <v>278</v>
      </c>
    </row>
    <row r="1477" spans="1:7" hidden="1" x14ac:dyDescent="0.35">
      <c r="A1477" t="s">
        <v>6</v>
      </c>
      <c r="B1477">
        <v>419</v>
      </c>
      <c r="C1477" t="s">
        <v>242</v>
      </c>
      <c r="D1477" t="s">
        <v>241</v>
      </c>
      <c r="E1477">
        <v>27.4</v>
      </c>
      <c r="F1477" t="s">
        <v>278</v>
      </c>
      <c r="G1477">
        <f>E1477/10</f>
        <v>2.7399999999999998</v>
      </c>
    </row>
    <row r="1478" spans="1:7" hidden="1" x14ac:dyDescent="0.35">
      <c r="A1478" t="s">
        <v>6</v>
      </c>
      <c r="B1478">
        <v>469</v>
      </c>
      <c r="C1478" t="s">
        <v>242</v>
      </c>
      <c r="D1478" t="s">
        <v>240</v>
      </c>
      <c r="E1478">
        <v>25.12</v>
      </c>
      <c r="F1478" t="s">
        <v>278</v>
      </c>
    </row>
    <row r="1479" spans="1:7" hidden="1" x14ac:dyDescent="0.35">
      <c r="A1479" t="s">
        <v>6</v>
      </c>
      <c r="B1479">
        <v>469</v>
      </c>
      <c r="C1479" t="s">
        <v>242</v>
      </c>
      <c r="D1479" t="s">
        <v>241</v>
      </c>
      <c r="E1479">
        <v>25.07</v>
      </c>
      <c r="F1479" t="s">
        <v>278</v>
      </c>
      <c r="G1479">
        <f>E1479/10</f>
        <v>2.5070000000000001</v>
      </c>
    </row>
    <row r="1480" spans="1:7" hidden="1" x14ac:dyDescent="0.35">
      <c r="A1480" t="s">
        <v>6</v>
      </c>
      <c r="B1480">
        <v>470</v>
      </c>
      <c r="C1480" t="s">
        <v>242</v>
      </c>
      <c r="D1480" t="s">
        <v>240</v>
      </c>
      <c r="E1480">
        <v>24.72</v>
      </c>
      <c r="F1480" t="s">
        <v>278</v>
      </c>
    </row>
    <row r="1481" spans="1:7" hidden="1" x14ac:dyDescent="0.35">
      <c r="A1481" t="s">
        <v>6</v>
      </c>
      <c r="B1481">
        <v>470</v>
      </c>
      <c r="C1481" t="s">
        <v>242</v>
      </c>
      <c r="D1481" t="s">
        <v>241</v>
      </c>
      <c r="E1481">
        <v>24.73</v>
      </c>
      <c r="F1481" t="s">
        <v>278</v>
      </c>
      <c r="G1481">
        <f>E1481/10</f>
        <v>2.4729999999999999</v>
      </c>
    </row>
    <row r="1482" spans="1:7" hidden="1" x14ac:dyDescent="0.35">
      <c r="A1482" t="s">
        <v>6</v>
      </c>
      <c r="B1482">
        <v>27</v>
      </c>
      <c r="C1482" t="s">
        <v>243</v>
      </c>
      <c r="D1482" t="s">
        <v>240</v>
      </c>
      <c r="E1482">
        <v>21.68</v>
      </c>
      <c r="F1482" t="s">
        <v>278</v>
      </c>
    </row>
    <row r="1483" spans="1:7" hidden="1" x14ac:dyDescent="0.35">
      <c r="A1483" t="s">
        <v>6</v>
      </c>
      <c r="B1483">
        <v>27</v>
      </c>
      <c r="C1483" t="s">
        <v>243</v>
      </c>
      <c r="D1483" t="s">
        <v>241</v>
      </c>
      <c r="E1483">
        <v>20.86</v>
      </c>
      <c r="F1483" t="s">
        <v>278</v>
      </c>
      <c r="G1483">
        <f>E1483/10</f>
        <v>2.0859999999999999</v>
      </c>
    </row>
    <row r="1484" spans="1:7" hidden="1" x14ac:dyDescent="0.35">
      <c r="A1484" t="s">
        <v>6</v>
      </c>
      <c r="B1484">
        <v>56</v>
      </c>
      <c r="C1484" t="s">
        <v>243</v>
      </c>
      <c r="D1484" t="s">
        <v>240</v>
      </c>
      <c r="E1484">
        <v>23.38</v>
      </c>
      <c r="F1484" t="s">
        <v>278</v>
      </c>
    </row>
    <row r="1485" spans="1:7" hidden="1" x14ac:dyDescent="0.35">
      <c r="A1485" t="s">
        <v>6</v>
      </c>
      <c r="B1485">
        <v>56</v>
      </c>
      <c r="C1485" t="s">
        <v>243</v>
      </c>
      <c r="D1485" t="s">
        <v>241</v>
      </c>
      <c r="E1485">
        <v>22.25</v>
      </c>
      <c r="F1485" t="s">
        <v>278</v>
      </c>
      <c r="G1485">
        <f>E1485/10</f>
        <v>2.2250000000000001</v>
      </c>
    </row>
    <row r="1486" spans="1:7" hidden="1" x14ac:dyDescent="0.35">
      <c r="A1486" t="s">
        <v>6</v>
      </c>
      <c r="B1486">
        <v>63</v>
      </c>
      <c r="C1486" t="s">
        <v>243</v>
      </c>
      <c r="D1486" t="s">
        <v>240</v>
      </c>
      <c r="E1486">
        <v>22.11</v>
      </c>
      <c r="F1486" t="s">
        <v>278</v>
      </c>
    </row>
    <row r="1487" spans="1:7" hidden="1" x14ac:dyDescent="0.35">
      <c r="A1487" t="s">
        <v>6</v>
      </c>
      <c r="B1487">
        <v>63</v>
      </c>
      <c r="C1487" t="s">
        <v>243</v>
      </c>
      <c r="D1487" t="s">
        <v>241</v>
      </c>
      <c r="E1487">
        <v>22.03</v>
      </c>
      <c r="F1487" t="s">
        <v>278</v>
      </c>
      <c r="G1487">
        <f>E1487/10</f>
        <v>2.2030000000000003</v>
      </c>
    </row>
    <row r="1488" spans="1:7" hidden="1" x14ac:dyDescent="0.35">
      <c r="A1488" t="s">
        <v>6</v>
      </c>
      <c r="B1488">
        <v>75</v>
      </c>
      <c r="C1488" t="s">
        <v>243</v>
      </c>
      <c r="D1488" t="s">
        <v>240</v>
      </c>
      <c r="E1488">
        <v>20.41</v>
      </c>
      <c r="F1488" t="s">
        <v>278</v>
      </c>
    </row>
    <row r="1489" spans="1:7" hidden="1" x14ac:dyDescent="0.35">
      <c r="A1489" t="s">
        <v>6</v>
      </c>
      <c r="B1489">
        <v>75</v>
      </c>
      <c r="C1489" t="s">
        <v>243</v>
      </c>
      <c r="D1489" t="s">
        <v>241</v>
      </c>
      <c r="E1489">
        <v>21.26</v>
      </c>
      <c r="F1489" t="s">
        <v>278</v>
      </c>
      <c r="G1489">
        <f>E1489/10</f>
        <v>2.1260000000000003</v>
      </c>
    </row>
    <row r="1490" spans="1:7" hidden="1" x14ac:dyDescent="0.35">
      <c r="A1490" t="s">
        <v>6</v>
      </c>
      <c r="B1490">
        <v>198</v>
      </c>
      <c r="C1490" t="s">
        <v>243</v>
      </c>
      <c r="D1490" t="s">
        <v>240</v>
      </c>
      <c r="E1490">
        <v>22.09</v>
      </c>
      <c r="F1490" t="s">
        <v>278</v>
      </c>
    </row>
    <row r="1491" spans="1:7" hidden="1" x14ac:dyDescent="0.35">
      <c r="A1491" t="s">
        <v>6</v>
      </c>
      <c r="B1491">
        <v>198</v>
      </c>
      <c r="C1491" t="s">
        <v>243</v>
      </c>
      <c r="D1491" t="s">
        <v>241</v>
      </c>
      <c r="E1491">
        <v>21.37</v>
      </c>
      <c r="F1491" t="s">
        <v>278</v>
      </c>
      <c r="G1491">
        <f>E1491/10</f>
        <v>2.137</v>
      </c>
    </row>
    <row r="1492" spans="1:7" hidden="1" x14ac:dyDescent="0.35">
      <c r="A1492" t="s">
        <v>6</v>
      </c>
      <c r="B1492">
        <v>368</v>
      </c>
      <c r="C1492" t="s">
        <v>243</v>
      </c>
      <c r="D1492" t="s">
        <v>240</v>
      </c>
      <c r="E1492">
        <v>27.32</v>
      </c>
      <c r="F1492" t="s">
        <v>278</v>
      </c>
    </row>
    <row r="1493" spans="1:7" hidden="1" x14ac:dyDescent="0.35">
      <c r="A1493" t="s">
        <v>6</v>
      </c>
      <c r="B1493">
        <v>368</v>
      </c>
      <c r="C1493" t="s">
        <v>243</v>
      </c>
      <c r="D1493" t="s">
        <v>241</v>
      </c>
      <c r="E1493">
        <v>27.31</v>
      </c>
      <c r="F1493" t="s">
        <v>278</v>
      </c>
      <c r="G1493">
        <f>E1493/10</f>
        <v>2.7309999999999999</v>
      </c>
    </row>
    <row r="1494" spans="1:7" hidden="1" x14ac:dyDescent="0.35">
      <c r="A1494" t="s">
        <v>6</v>
      </c>
      <c r="B1494">
        <v>419</v>
      </c>
      <c r="C1494" t="s">
        <v>243</v>
      </c>
      <c r="D1494" t="s">
        <v>240</v>
      </c>
      <c r="E1494">
        <v>27.86</v>
      </c>
      <c r="F1494" t="s">
        <v>278</v>
      </c>
    </row>
    <row r="1495" spans="1:7" hidden="1" x14ac:dyDescent="0.35">
      <c r="A1495" t="s">
        <v>6</v>
      </c>
      <c r="B1495">
        <v>419</v>
      </c>
      <c r="C1495" t="s">
        <v>243</v>
      </c>
      <c r="D1495" t="s">
        <v>241</v>
      </c>
      <c r="E1495">
        <v>28.78</v>
      </c>
      <c r="F1495" t="s">
        <v>278</v>
      </c>
      <c r="G1495">
        <f>E1495/10</f>
        <v>2.8780000000000001</v>
      </c>
    </row>
    <row r="1496" spans="1:7" hidden="1" x14ac:dyDescent="0.35">
      <c r="A1496" t="s">
        <v>6</v>
      </c>
      <c r="B1496">
        <v>469</v>
      </c>
      <c r="C1496" t="s">
        <v>243</v>
      </c>
      <c r="D1496" t="s">
        <v>240</v>
      </c>
      <c r="E1496">
        <v>24.78</v>
      </c>
      <c r="F1496" t="s">
        <v>278</v>
      </c>
    </row>
    <row r="1497" spans="1:7" hidden="1" x14ac:dyDescent="0.35">
      <c r="A1497" t="s">
        <v>6</v>
      </c>
      <c r="B1497">
        <v>469</v>
      </c>
      <c r="C1497" t="s">
        <v>243</v>
      </c>
      <c r="D1497" t="s">
        <v>241</v>
      </c>
      <c r="E1497">
        <v>23.3</v>
      </c>
      <c r="F1497" t="s">
        <v>278</v>
      </c>
      <c r="G1497">
        <f>E1497/10</f>
        <v>2.33</v>
      </c>
    </row>
    <row r="1498" spans="1:7" hidden="1" x14ac:dyDescent="0.35">
      <c r="A1498" t="s">
        <v>6</v>
      </c>
      <c r="B1498">
        <v>470</v>
      </c>
      <c r="C1498" t="s">
        <v>243</v>
      </c>
      <c r="D1498" t="s">
        <v>240</v>
      </c>
      <c r="E1498">
        <v>23.73</v>
      </c>
      <c r="F1498" t="s">
        <v>278</v>
      </c>
    </row>
    <row r="1499" spans="1:7" hidden="1" x14ac:dyDescent="0.35">
      <c r="A1499" t="s">
        <v>6</v>
      </c>
      <c r="B1499">
        <v>470</v>
      </c>
      <c r="C1499" t="s">
        <v>243</v>
      </c>
      <c r="D1499" t="s">
        <v>241</v>
      </c>
      <c r="E1499">
        <v>23.45</v>
      </c>
      <c r="F1499" t="s">
        <v>278</v>
      </c>
      <c r="G1499">
        <f>E1499/10</f>
        <v>2.3449999999999998</v>
      </c>
    </row>
    <row r="1500" spans="1:7" hidden="1" x14ac:dyDescent="0.35">
      <c r="A1500" t="s">
        <v>6</v>
      </c>
      <c r="B1500">
        <v>27</v>
      </c>
      <c r="C1500" t="s">
        <v>244</v>
      </c>
      <c r="D1500" t="s">
        <v>240</v>
      </c>
      <c r="E1500">
        <v>18.61</v>
      </c>
      <c r="F1500" t="s">
        <v>278</v>
      </c>
    </row>
    <row r="1501" spans="1:7" hidden="1" x14ac:dyDescent="0.35">
      <c r="A1501" t="s">
        <v>6</v>
      </c>
      <c r="B1501">
        <v>27</v>
      </c>
      <c r="C1501" t="s">
        <v>244</v>
      </c>
      <c r="D1501" t="s">
        <v>241</v>
      </c>
      <c r="E1501">
        <v>18.600000000000001</v>
      </c>
      <c r="F1501" t="s">
        <v>278</v>
      </c>
      <c r="G1501">
        <f>E1501/10</f>
        <v>1.86</v>
      </c>
    </row>
    <row r="1502" spans="1:7" hidden="1" x14ac:dyDescent="0.35">
      <c r="A1502" t="s">
        <v>6</v>
      </c>
      <c r="B1502">
        <v>56</v>
      </c>
      <c r="C1502" t="s">
        <v>244</v>
      </c>
      <c r="D1502" t="s">
        <v>240</v>
      </c>
      <c r="E1502">
        <v>20.34</v>
      </c>
      <c r="F1502" t="s">
        <v>278</v>
      </c>
    </row>
    <row r="1503" spans="1:7" hidden="1" x14ac:dyDescent="0.35">
      <c r="A1503" t="s">
        <v>6</v>
      </c>
      <c r="B1503">
        <v>56</v>
      </c>
      <c r="C1503" t="s">
        <v>244</v>
      </c>
      <c r="D1503" t="s">
        <v>241</v>
      </c>
      <c r="E1503">
        <v>20.92</v>
      </c>
      <c r="F1503" t="s">
        <v>278</v>
      </c>
      <c r="G1503">
        <f>E1503/10</f>
        <v>2.0920000000000001</v>
      </c>
    </row>
    <row r="1504" spans="1:7" hidden="1" x14ac:dyDescent="0.35">
      <c r="A1504" t="s">
        <v>6</v>
      </c>
      <c r="B1504">
        <v>63</v>
      </c>
      <c r="C1504" t="s">
        <v>244</v>
      </c>
      <c r="D1504" t="s">
        <v>240</v>
      </c>
      <c r="E1504">
        <v>19.420000000000002</v>
      </c>
      <c r="F1504" t="s">
        <v>278</v>
      </c>
    </row>
    <row r="1505" spans="1:7" hidden="1" x14ac:dyDescent="0.35">
      <c r="A1505" t="s">
        <v>6</v>
      </c>
      <c r="B1505">
        <v>63</v>
      </c>
      <c r="C1505" t="s">
        <v>244</v>
      </c>
      <c r="D1505" t="s">
        <v>241</v>
      </c>
      <c r="E1505">
        <v>20.74</v>
      </c>
      <c r="F1505" t="s">
        <v>278</v>
      </c>
      <c r="G1505">
        <f>E1505/10</f>
        <v>2.0739999999999998</v>
      </c>
    </row>
    <row r="1506" spans="1:7" hidden="1" x14ac:dyDescent="0.35">
      <c r="A1506" t="s">
        <v>6</v>
      </c>
      <c r="B1506">
        <v>75</v>
      </c>
      <c r="C1506" t="s">
        <v>244</v>
      </c>
      <c r="D1506" t="s">
        <v>240</v>
      </c>
      <c r="E1506">
        <v>18.27</v>
      </c>
      <c r="F1506" t="s">
        <v>278</v>
      </c>
    </row>
    <row r="1507" spans="1:7" hidden="1" x14ac:dyDescent="0.35">
      <c r="A1507" t="s">
        <v>6</v>
      </c>
      <c r="B1507">
        <v>75</v>
      </c>
      <c r="C1507" t="s">
        <v>244</v>
      </c>
      <c r="D1507" t="s">
        <v>241</v>
      </c>
      <c r="E1507">
        <v>18.34</v>
      </c>
      <c r="F1507" t="s">
        <v>278</v>
      </c>
      <c r="G1507">
        <f>E1507/10</f>
        <v>1.8340000000000001</v>
      </c>
    </row>
    <row r="1508" spans="1:7" hidden="1" x14ac:dyDescent="0.35">
      <c r="A1508" t="s">
        <v>6</v>
      </c>
      <c r="B1508">
        <v>198</v>
      </c>
      <c r="C1508" t="s">
        <v>244</v>
      </c>
      <c r="D1508" t="s">
        <v>240</v>
      </c>
      <c r="E1508">
        <v>18.61</v>
      </c>
      <c r="F1508" t="s">
        <v>278</v>
      </c>
    </row>
    <row r="1509" spans="1:7" hidden="1" x14ac:dyDescent="0.35">
      <c r="A1509" t="s">
        <v>6</v>
      </c>
      <c r="B1509">
        <v>198</v>
      </c>
      <c r="C1509" t="s">
        <v>244</v>
      </c>
      <c r="D1509" t="s">
        <v>241</v>
      </c>
      <c r="E1509">
        <v>19.48</v>
      </c>
      <c r="F1509" t="s">
        <v>278</v>
      </c>
      <c r="G1509">
        <f>E1509/10</f>
        <v>1.948</v>
      </c>
    </row>
    <row r="1510" spans="1:7" hidden="1" x14ac:dyDescent="0.35">
      <c r="A1510" t="s">
        <v>6</v>
      </c>
      <c r="B1510">
        <v>368</v>
      </c>
      <c r="C1510" t="s">
        <v>244</v>
      </c>
      <c r="D1510" t="s">
        <v>240</v>
      </c>
      <c r="E1510">
        <v>25.15</v>
      </c>
      <c r="F1510" t="s">
        <v>278</v>
      </c>
    </row>
    <row r="1511" spans="1:7" hidden="1" x14ac:dyDescent="0.35">
      <c r="A1511" t="s">
        <v>6</v>
      </c>
      <c r="B1511">
        <v>368</v>
      </c>
      <c r="C1511" t="s">
        <v>244</v>
      </c>
      <c r="D1511" t="s">
        <v>241</v>
      </c>
      <c r="E1511">
        <v>25.19</v>
      </c>
      <c r="F1511" t="s">
        <v>278</v>
      </c>
      <c r="G1511">
        <f>E1511/10</f>
        <v>2.5190000000000001</v>
      </c>
    </row>
    <row r="1512" spans="1:7" hidden="1" x14ac:dyDescent="0.35">
      <c r="A1512" t="s">
        <v>6</v>
      </c>
      <c r="B1512">
        <v>419</v>
      </c>
      <c r="C1512" t="s">
        <v>244</v>
      </c>
      <c r="D1512" t="s">
        <v>240</v>
      </c>
      <c r="E1512">
        <v>25.29</v>
      </c>
      <c r="F1512" t="s">
        <v>278</v>
      </c>
    </row>
    <row r="1513" spans="1:7" hidden="1" x14ac:dyDescent="0.35">
      <c r="A1513" t="s">
        <v>6</v>
      </c>
      <c r="B1513">
        <v>419</v>
      </c>
      <c r="C1513" t="s">
        <v>244</v>
      </c>
      <c r="D1513" t="s">
        <v>241</v>
      </c>
      <c r="E1513">
        <v>25.54</v>
      </c>
      <c r="F1513" t="s">
        <v>278</v>
      </c>
      <c r="G1513">
        <f>E1513/10</f>
        <v>2.5539999999999998</v>
      </c>
    </row>
    <row r="1514" spans="1:7" hidden="1" x14ac:dyDescent="0.35">
      <c r="A1514" t="s">
        <v>6</v>
      </c>
      <c r="B1514">
        <v>469</v>
      </c>
      <c r="C1514" t="s">
        <v>244</v>
      </c>
      <c r="D1514" t="s">
        <v>240</v>
      </c>
      <c r="E1514">
        <v>23.51</v>
      </c>
      <c r="F1514" t="s">
        <v>278</v>
      </c>
    </row>
    <row r="1515" spans="1:7" hidden="1" x14ac:dyDescent="0.35">
      <c r="A1515" t="s">
        <v>6</v>
      </c>
      <c r="B1515">
        <v>469</v>
      </c>
      <c r="C1515" t="s">
        <v>244</v>
      </c>
      <c r="D1515" t="s">
        <v>241</v>
      </c>
      <c r="E1515">
        <v>23.38</v>
      </c>
      <c r="F1515" t="s">
        <v>278</v>
      </c>
      <c r="G1515">
        <f>E1515/10</f>
        <v>2.3380000000000001</v>
      </c>
    </row>
    <row r="1516" spans="1:7" hidden="1" x14ac:dyDescent="0.35">
      <c r="A1516" t="s">
        <v>6</v>
      </c>
      <c r="B1516">
        <v>470</v>
      </c>
      <c r="C1516" t="s">
        <v>244</v>
      </c>
      <c r="D1516" t="s">
        <v>240</v>
      </c>
      <c r="E1516">
        <v>22.49</v>
      </c>
      <c r="F1516" t="s">
        <v>278</v>
      </c>
    </row>
    <row r="1517" spans="1:7" hidden="1" x14ac:dyDescent="0.35">
      <c r="A1517" t="s">
        <v>6</v>
      </c>
      <c r="B1517">
        <v>470</v>
      </c>
      <c r="C1517" t="s">
        <v>244</v>
      </c>
      <c r="D1517" t="s">
        <v>241</v>
      </c>
      <c r="E1517">
        <v>22.3</v>
      </c>
      <c r="F1517" t="s">
        <v>278</v>
      </c>
      <c r="G1517">
        <f t="shared" ref="G1517:G1535" si="37">E1517/10</f>
        <v>2.23</v>
      </c>
    </row>
    <row r="1518" spans="1:7" hidden="1" x14ac:dyDescent="0.35">
      <c r="A1518" t="s">
        <v>6</v>
      </c>
      <c r="B1518">
        <v>27</v>
      </c>
      <c r="C1518" t="s">
        <v>246</v>
      </c>
      <c r="E1518">
        <v>7.23</v>
      </c>
      <c r="F1518" t="s">
        <v>278</v>
      </c>
      <c r="G1518">
        <f t="shared" si="37"/>
        <v>0.72300000000000009</v>
      </c>
    </row>
    <row r="1519" spans="1:7" hidden="1" x14ac:dyDescent="0.35">
      <c r="A1519" t="s">
        <v>6</v>
      </c>
      <c r="B1519">
        <v>56</v>
      </c>
      <c r="C1519" t="s">
        <v>246</v>
      </c>
      <c r="E1519">
        <v>7.43</v>
      </c>
      <c r="F1519" t="s">
        <v>278</v>
      </c>
      <c r="G1519">
        <f t="shared" si="37"/>
        <v>0.74299999999999999</v>
      </c>
    </row>
    <row r="1520" spans="1:7" hidden="1" x14ac:dyDescent="0.35">
      <c r="A1520" t="s">
        <v>6</v>
      </c>
      <c r="B1520">
        <v>63</v>
      </c>
      <c r="C1520" t="s">
        <v>246</v>
      </c>
      <c r="E1520">
        <v>8.0500000000000007</v>
      </c>
      <c r="F1520" t="s">
        <v>278</v>
      </c>
      <c r="G1520">
        <f t="shared" si="37"/>
        <v>0.80500000000000005</v>
      </c>
    </row>
    <row r="1521" spans="1:7" hidden="1" x14ac:dyDescent="0.35">
      <c r="A1521" t="s">
        <v>6</v>
      </c>
      <c r="B1521">
        <v>75</v>
      </c>
      <c r="C1521" t="s">
        <v>246</v>
      </c>
      <c r="E1521">
        <v>6.39</v>
      </c>
      <c r="F1521" t="s">
        <v>278</v>
      </c>
      <c r="G1521">
        <f t="shared" si="37"/>
        <v>0.63900000000000001</v>
      </c>
    </row>
    <row r="1522" spans="1:7" hidden="1" x14ac:dyDescent="0.35">
      <c r="A1522" t="s">
        <v>6</v>
      </c>
      <c r="B1522">
        <v>198</v>
      </c>
      <c r="C1522" t="s">
        <v>246</v>
      </c>
      <c r="E1522">
        <v>7.03</v>
      </c>
      <c r="F1522" t="s">
        <v>278</v>
      </c>
      <c r="G1522">
        <f t="shared" si="37"/>
        <v>0.70300000000000007</v>
      </c>
    </row>
    <row r="1523" spans="1:7" hidden="1" x14ac:dyDescent="0.35">
      <c r="A1523" t="s">
        <v>6</v>
      </c>
      <c r="B1523">
        <v>368</v>
      </c>
      <c r="C1523" t="s">
        <v>246</v>
      </c>
      <c r="E1523">
        <v>7.14</v>
      </c>
      <c r="F1523" t="s">
        <v>278</v>
      </c>
      <c r="G1523">
        <f t="shared" si="37"/>
        <v>0.71399999999999997</v>
      </c>
    </row>
    <row r="1524" spans="1:7" hidden="1" x14ac:dyDescent="0.35">
      <c r="A1524" t="s">
        <v>6</v>
      </c>
      <c r="B1524">
        <v>419</v>
      </c>
      <c r="C1524" t="s">
        <v>246</v>
      </c>
      <c r="E1524">
        <v>6.99</v>
      </c>
      <c r="F1524" t="s">
        <v>278</v>
      </c>
      <c r="G1524">
        <f t="shared" si="37"/>
        <v>0.69900000000000007</v>
      </c>
    </row>
    <row r="1525" spans="1:7" hidden="1" x14ac:dyDescent="0.35">
      <c r="A1525" t="s">
        <v>6</v>
      </c>
      <c r="B1525">
        <v>469</v>
      </c>
      <c r="C1525" t="s">
        <v>246</v>
      </c>
      <c r="E1525">
        <v>9.1199999999999992</v>
      </c>
      <c r="F1525" t="s">
        <v>278</v>
      </c>
      <c r="G1525">
        <f t="shared" si="37"/>
        <v>0.91199999999999992</v>
      </c>
    </row>
    <row r="1526" spans="1:7" hidden="1" x14ac:dyDescent="0.35">
      <c r="A1526" t="s">
        <v>6</v>
      </c>
      <c r="B1526">
        <v>470</v>
      </c>
      <c r="C1526" t="s">
        <v>246</v>
      </c>
      <c r="E1526">
        <v>8.57</v>
      </c>
      <c r="F1526" t="s">
        <v>278</v>
      </c>
      <c r="G1526">
        <f t="shared" si="37"/>
        <v>0.85699999999999998</v>
      </c>
    </row>
    <row r="1527" spans="1:7" hidden="1" x14ac:dyDescent="0.35">
      <c r="A1527" t="s">
        <v>6</v>
      </c>
      <c r="B1527">
        <v>27</v>
      </c>
      <c r="C1527" t="s">
        <v>245</v>
      </c>
      <c r="E1527">
        <v>3.6</v>
      </c>
      <c r="F1527" t="s">
        <v>278</v>
      </c>
      <c r="G1527">
        <f t="shared" si="37"/>
        <v>0.36</v>
      </c>
    </row>
    <row r="1528" spans="1:7" hidden="1" x14ac:dyDescent="0.35">
      <c r="A1528" t="s">
        <v>6</v>
      </c>
      <c r="B1528">
        <v>56</v>
      </c>
      <c r="C1528" t="s">
        <v>245</v>
      </c>
      <c r="E1528">
        <v>2.72</v>
      </c>
      <c r="F1528" t="s">
        <v>278</v>
      </c>
      <c r="G1528">
        <f t="shared" si="37"/>
        <v>0.27200000000000002</v>
      </c>
    </row>
    <row r="1529" spans="1:7" hidden="1" x14ac:dyDescent="0.35">
      <c r="A1529" t="s">
        <v>6</v>
      </c>
      <c r="B1529">
        <v>63</v>
      </c>
      <c r="C1529" t="s">
        <v>245</v>
      </c>
      <c r="E1529">
        <v>3.39</v>
      </c>
      <c r="F1529" t="s">
        <v>278</v>
      </c>
      <c r="G1529">
        <f t="shared" si="37"/>
        <v>0.33900000000000002</v>
      </c>
    </row>
    <row r="1530" spans="1:7" hidden="1" x14ac:dyDescent="0.35">
      <c r="A1530" t="s">
        <v>6</v>
      </c>
      <c r="B1530">
        <v>75</v>
      </c>
      <c r="C1530" t="s">
        <v>245</v>
      </c>
      <c r="E1530">
        <v>2.91</v>
      </c>
      <c r="F1530" t="s">
        <v>278</v>
      </c>
      <c r="G1530">
        <f t="shared" si="37"/>
        <v>0.29100000000000004</v>
      </c>
    </row>
    <row r="1531" spans="1:7" hidden="1" x14ac:dyDescent="0.35">
      <c r="A1531" t="s">
        <v>6</v>
      </c>
      <c r="B1531">
        <v>198</v>
      </c>
      <c r="C1531" t="s">
        <v>245</v>
      </c>
      <c r="E1531">
        <v>3.25</v>
      </c>
      <c r="F1531" t="s">
        <v>278</v>
      </c>
      <c r="G1531">
        <f t="shared" si="37"/>
        <v>0.32500000000000001</v>
      </c>
    </row>
    <row r="1532" spans="1:7" hidden="1" x14ac:dyDescent="0.35">
      <c r="A1532" t="s">
        <v>6</v>
      </c>
      <c r="B1532">
        <v>368</v>
      </c>
      <c r="C1532" t="s">
        <v>245</v>
      </c>
      <c r="E1532">
        <v>4.22</v>
      </c>
      <c r="F1532" t="s">
        <v>278</v>
      </c>
      <c r="G1532">
        <f t="shared" si="37"/>
        <v>0.42199999999999999</v>
      </c>
    </row>
    <row r="1533" spans="1:7" hidden="1" x14ac:dyDescent="0.35">
      <c r="A1533" t="s">
        <v>6</v>
      </c>
      <c r="B1533">
        <v>419</v>
      </c>
      <c r="C1533" t="s">
        <v>245</v>
      </c>
      <c r="E1533">
        <v>4.1399999999999997</v>
      </c>
      <c r="F1533" t="s">
        <v>278</v>
      </c>
      <c r="G1533">
        <f t="shared" si="37"/>
        <v>0.41399999999999998</v>
      </c>
    </row>
    <row r="1534" spans="1:7" hidden="1" x14ac:dyDescent="0.35">
      <c r="A1534" t="s">
        <v>6</v>
      </c>
      <c r="B1534">
        <v>469</v>
      </c>
      <c r="C1534" t="s">
        <v>245</v>
      </c>
      <c r="E1534">
        <v>3.85</v>
      </c>
      <c r="F1534" t="s">
        <v>278</v>
      </c>
      <c r="G1534">
        <f t="shared" si="37"/>
        <v>0.38500000000000001</v>
      </c>
    </row>
    <row r="1535" spans="1:7" hidden="1" x14ac:dyDescent="0.35">
      <c r="A1535" t="s">
        <v>6</v>
      </c>
      <c r="B1535">
        <v>470</v>
      </c>
      <c r="C1535" t="s">
        <v>245</v>
      </c>
      <c r="E1535">
        <v>3.93</v>
      </c>
      <c r="F1535" t="s">
        <v>278</v>
      </c>
      <c r="G1535">
        <f t="shared" si="37"/>
        <v>0.39300000000000002</v>
      </c>
    </row>
    <row r="1536" spans="1:7" hidden="1" x14ac:dyDescent="0.35">
      <c r="A1536" t="s">
        <v>271</v>
      </c>
      <c r="C1536" t="s">
        <v>274</v>
      </c>
      <c r="E1536" s="3">
        <v>0.03</v>
      </c>
      <c r="F1536" t="s">
        <v>281</v>
      </c>
    </row>
    <row r="1537" spans="1:7" hidden="1" x14ac:dyDescent="0.35">
      <c r="A1537" t="s">
        <v>271</v>
      </c>
      <c r="C1537" t="s">
        <v>116</v>
      </c>
      <c r="E1537" s="3">
        <v>8.5999999999999993E-2</v>
      </c>
      <c r="F1537" t="s">
        <v>281</v>
      </c>
    </row>
    <row r="1538" spans="1:7" hidden="1" x14ac:dyDescent="0.35">
      <c r="A1538" t="s">
        <v>271</v>
      </c>
      <c r="C1538" t="s">
        <v>273</v>
      </c>
      <c r="E1538" s="3">
        <v>2.4E-2</v>
      </c>
      <c r="F1538" t="s">
        <v>281</v>
      </c>
    </row>
    <row r="1539" spans="1:7" hidden="1" x14ac:dyDescent="0.35">
      <c r="A1539" t="s">
        <v>161</v>
      </c>
      <c r="B1539">
        <v>414</v>
      </c>
      <c r="C1539" t="s">
        <v>274</v>
      </c>
      <c r="E1539" s="3">
        <v>0.03</v>
      </c>
      <c r="F1539" t="s">
        <v>281</v>
      </c>
    </row>
    <row r="1540" spans="1:7" hidden="1" x14ac:dyDescent="0.35">
      <c r="A1540" t="s">
        <v>161</v>
      </c>
      <c r="C1540" t="s">
        <v>276</v>
      </c>
      <c r="E1540" s="23">
        <v>1706.38</v>
      </c>
      <c r="F1540" t="s">
        <v>279</v>
      </c>
    </row>
    <row r="1541" spans="1:7" hidden="1" x14ac:dyDescent="0.35">
      <c r="A1541" t="s">
        <v>161</v>
      </c>
      <c r="C1541" t="s">
        <v>277</v>
      </c>
      <c r="E1541" s="23">
        <v>1791.9</v>
      </c>
      <c r="F1541" t="s">
        <v>279</v>
      </c>
    </row>
    <row r="1542" spans="1:7" hidden="1" x14ac:dyDescent="0.35">
      <c r="A1542" t="s">
        <v>161</v>
      </c>
      <c r="B1542">
        <v>414</v>
      </c>
      <c r="C1542" t="s">
        <v>116</v>
      </c>
      <c r="E1542" s="3">
        <v>0.13700000000000001</v>
      </c>
      <c r="F1542" t="s">
        <v>281</v>
      </c>
    </row>
    <row r="1543" spans="1:7" hidden="1" x14ac:dyDescent="0.35">
      <c r="A1543" t="s">
        <v>161</v>
      </c>
      <c r="B1543">
        <v>414</v>
      </c>
      <c r="C1543" t="s">
        <v>273</v>
      </c>
      <c r="E1543" s="3">
        <v>4.8000000000000001E-2</v>
      </c>
      <c r="F1543" t="s">
        <v>281</v>
      </c>
    </row>
    <row r="1544" spans="1:7" hidden="1" x14ac:dyDescent="0.35">
      <c r="A1544" t="s">
        <v>162</v>
      </c>
      <c r="B1544">
        <v>351</v>
      </c>
      <c r="C1544" t="s">
        <v>274</v>
      </c>
      <c r="E1544" s="3">
        <v>8.0000000000000002E-3</v>
      </c>
      <c r="F1544" t="s">
        <v>281</v>
      </c>
    </row>
    <row r="1545" spans="1:7" hidden="1" x14ac:dyDescent="0.35">
      <c r="A1545" t="s">
        <v>162</v>
      </c>
      <c r="C1545" t="s">
        <v>276</v>
      </c>
      <c r="E1545" s="23">
        <v>765.79</v>
      </c>
      <c r="F1545" t="s">
        <v>279</v>
      </c>
    </row>
    <row r="1546" spans="1:7" hidden="1" x14ac:dyDescent="0.35">
      <c r="A1546" t="s">
        <v>162</v>
      </c>
      <c r="C1546" t="s">
        <v>277</v>
      </c>
      <c r="E1546" s="23">
        <v>763.06</v>
      </c>
      <c r="F1546" t="s">
        <v>279</v>
      </c>
    </row>
    <row r="1547" spans="1:7" hidden="1" x14ac:dyDescent="0.35">
      <c r="A1547" t="s">
        <v>162</v>
      </c>
      <c r="B1547">
        <v>351</v>
      </c>
      <c r="C1547" t="s">
        <v>116</v>
      </c>
      <c r="E1547" s="3">
        <v>3.5999999999999997E-2</v>
      </c>
      <c r="F1547" t="s">
        <v>281</v>
      </c>
    </row>
    <row r="1548" spans="1:7" hidden="1" x14ac:dyDescent="0.35">
      <c r="A1548" t="s">
        <v>162</v>
      </c>
      <c r="B1548">
        <v>351</v>
      </c>
      <c r="C1548" t="s">
        <v>273</v>
      </c>
      <c r="E1548" s="3">
        <v>1.4E-2</v>
      </c>
      <c r="F1548" t="s">
        <v>281</v>
      </c>
    </row>
    <row r="1549" spans="1:7" hidden="1" x14ac:dyDescent="0.35">
      <c r="A1549" t="s">
        <v>15</v>
      </c>
      <c r="B1549">
        <v>357</v>
      </c>
      <c r="C1549" t="s">
        <v>248</v>
      </c>
      <c r="E1549">
        <v>13.67</v>
      </c>
      <c r="F1549" t="s">
        <v>278</v>
      </c>
      <c r="G1549">
        <f t="shared" ref="G1549:G1560" si="38">E1549/10</f>
        <v>1.367</v>
      </c>
    </row>
    <row r="1550" spans="1:7" hidden="1" x14ac:dyDescent="0.35">
      <c r="A1550" t="s">
        <v>15</v>
      </c>
      <c r="B1550">
        <v>413</v>
      </c>
      <c r="C1550" t="s">
        <v>248</v>
      </c>
      <c r="E1550">
        <v>11.88</v>
      </c>
      <c r="F1550" t="s">
        <v>278</v>
      </c>
      <c r="G1550">
        <f t="shared" si="38"/>
        <v>1.1880000000000002</v>
      </c>
    </row>
    <row r="1551" spans="1:7" hidden="1" x14ac:dyDescent="0.35">
      <c r="A1551" t="s">
        <v>15</v>
      </c>
      <c r="B1551">
        <v>414</v>
      </c>
      <c r="C1551" t="s">
        <v>248</v>
      </c>
      <c r="E1551">
        <v>10.81</v>
      </c>
      <c r="F1551" t="s">
        <v>278</v>
      </c>
      <c r="G1551">
        <f t="shared" si="38"/>
        <v>1.081</v>
      </c>
    </row>
    <row r="1552" spans="1:7" hidden="1" x14ac:dyDescent="0.35">
      <c r="A1552" t="s">
        <v>15</v>
      </c>
      <c r="B1552">
        <v>425</v>
      </c>
      <c r="C1552" t="s">
        <v>248</v>
      </c>
      <c r="E1552">
        <v>11.53</v>
      </c>
      <c r="F1552" t="s">
        <v>278</v>
      </c>
      <c r="G1552">
        <f t="shared" si="38"/>
        <v>1.153</v>
      </c>
    </row>
    <row r="1553" spans="1:7" hidden="1" x14ac:dyDescent="0.35">
      <c r="A1553" t="s">
        <v>15</v>
      </c>
      <c r="B1553">
        <v>357</v>
      </c>
      <c r="C1553" t="s">
        <v>247</v>
      </c>
      <c r="E1553">
        <v>4.1399999999999997</v>
      </c>
      <c r="F1553" t="s">
        <v>278</v>
      </c>
      <c r="G1553">
        <f t="shared" si="38"/>
        <v>0.41399999999999998</v>
      </c>
    </row>
    <row r="1554" spans="1:7" hidden="1" x14ac:dyDescent="0.35">
      <c r="A1554" t="s">
        <v>15</v>
      </c>
      <c r="B1554">
        <v>413</v>
      </c>
      <c r="C1554" t="s">
        <v>247</v>
      </c>
      <c r="E1554">
        <v>2.76</v>
      </c>
      <c r="F1554" t="s">
        <v>278</v>
      </c>
      <c r="G1554">
        <f t="shared" si="38"/>
        <v>0.27599999999999997</v>
      </c>
    </row>
    <row r="1555" spans="1:7" hidden="1" x14ac:dyDescent="0.35">
      <c r="A1555" t="s">
        <v>15</v>
      </c>
      <c r="B1555">
        <v>414</v>
      </c>
      <c r="C1555" t="s">
        <v>247</v>
      </c>
      <c r="E1555">
        <v>2.15</v>
      </c>
      <c r="F1555" t="s">
        <v>278</v>
      </c>
      <c r="G1555">
        <f t="shared" si="38"/>
        <v>0.215</v>
      </c>
    </row>
    <row r="1556" spans="1:7" hidden="1" x14ac:dyDescent="0.35">
      <c r="A1556" t="s">
        <v>15</v>
      </c>
      <c r="B1556">
        <v>425</v>
      </c>
      <c r="C1556" t="s">
        <v>247</v>
      </c>
      <c r="E1556">
        <v>2.69</v>
      </c>
      <c r="F1556" t="s">
        <v>278</v>
      </c>
      <c r="G1556">
        <f t="shared" si="38"/>
        <v>0.26900000000000002</v>
      </c>
    </row>
    <row r="1557" spans="1:7" hidden="1" x14ac:dyDescent="0.35">
      <c r="A1557" t="s">
        <v>15</v>
      </c>
      <c r="B1557">
        <v>357</v>
      </c>
      <c r="C1557" t="s">
        <v>249</v>
      </c>
      <c r="E1557">
        <v>24.84</v>
      </c>
      <c r="F1557" t="s">
        <v>278</v>
      </c>
      <c r="G1557">
        <f t="shared" si="38"/>
        <v>2.484</v>
      </c>
    </row>
    <row r="1558" spans="1:7" hidden="1" x14ac:dyDescent="0.35">
      <c r="A1558" t="s">
        <v>15</v>
      </c>
      <c r="B1558">
        <v>413</v>
      </c>
      <c r="C1558" t="s">
        <v>249</v>
      </c>
      <c r="E1558">
        <v>20.64</v>
      </c>
      <c r="F1558" t="s">
        <v>278</v>
      </c>
      <c r="G1558">
        <f t="shared" si="38"/>
        <v>2.0640000000000001</v>
      </c>
    </row>
    <row r="1559" spans="1:7" hidden="1" x14ac:dyDescent="0.35">
      <c r="A1559" t="s">
        <v>15</v>
      </c>
      <c r="B1559">
        <v>414</v>
      </c>
      <c r="C1559" t="s">
        <v>249</v>
      </c>
      <c r="E1559">
        <v>19.27</v>
      </c>
      <c r="F1559" t="s">
        <v>278</v>
      </c>
      <c r="G1559">
        <f t="shared" si="38"/>
        <v>1.927</v>
      </c>
    </row>
    <row r="1560" spans="1:7" hidden="1" x14ac:dyDescent="0.35">
      <c r="A1560" t="s">
        <v>15</v>
      </c>
      <c r="B1560">
        <v>425</v>
      </c>
      <c r="C1560" t="s">
        <v>249</v>
      </c>
      <c r="E1560">
        <v>19.88</v>
      </c>
      <c r="F1560" t="s">
        <v>278</v>
      </c>
      <c r="G1560">
        <f t="shared" si="38"/>
        <v>1.988</v>
      </c>
    </row>
    <row r="1561" spans="1:7" hidden="1" x14ac:dyDescent="0.35">
      <c r="A1561" t="s">
        <v>15</v>
      </c>
      <c r="B1561">
        <v>413</v>
      </c>
      <c r="C1561" t="s">
        <v>117</v>
      </c>
      <c r="D1561" t="s">
        <v>257</v>
      </c>
      <c r="E1561">
        <v>1.79</v>
      </c>
      <c r="F1561" t="s">
        <v>278</v>
      </c>
    </row>
    <row r="1562" spans="1:7" hidden="1" x14ac:dyDescent="0.35">
      <c r="A1562" t="s">
        <v>15</v>
      </c>
      <c r="B1562">
        <v>357</v>
      </c>
      <c r="C1562" t="s">
        <v>117</v>
      </c>
      <c r="D1562" t="s">
        <v>257</v>
      </c>
      <c r="E1562">
        <v>1.43</v>
      </c>
      <c r="F1562" t="s">
        <v>278</v>
      </c>
    </row>
    <row r="1563" spans="1:7" hidden="1" x14ac:dyDescent="0.35">
      <c r="A1563" t="s">
        <v>15</v>
      </c>
      <c r="B1563">
        <v>413</v>
      </c>
      <c r="C1563" t="s">
        <v>117</v>
      </c>
      <c r="D1563" t="s">
        <v>258</v>
      </c>
      <c r="E1563">
        <v>2.88</v>
      </c>
      <c r="F1563" t="s">
        <v>278</v>
      </c>
    </row>
    <row r="1564" spans="1:7" hidden="1" x14ac:dyDescent="0.35">
      <c r="A1564" t="s">
        <v>15</v>
      </c>
      <c r="B1564">
        <v>357</v>
      </c>
      <c r="C1564" t="s">
        <v>117</v>
      </c>
      <c r="D1564" t="s">
        <v>258</v>
      </c>
      <c r="E1564">
        <v>2.36</v>
      </c>
      <c r="F1564" t="s">
        <v>278</v>
      </c>
    </row>
    <row r="1565" spans="1:7" hidden="1" x14ac:dyDescent="0.35">
      <c r="A1565" t="s">
        <v>15</v>
      </c>
      <c r="B1565">
        <v>413</v>
      </c>
      <c r="C1565" t="s">
        <v>117</v>
      </c>
      <c r="D1565" t="s">
        <v>259</v>
      </c>
      <c r="E1565">
        <v>2.76</v>
      </c>
      <c r="F1565" t="s">
        <v>278</v>
      </c>
    </row>
    <row r="1566" spans="1:7" hidden="1" x14ac:dyDescent="0.35">
      <c r="A1566" t="s">
        <v>15</v>
      </c>
      <c r="B1566">
        <v>357</v>
      </c>
      <c r="C1566" t="s">
        <v>117</v>
      </c>
      <c r="D1566" t="s">
        <v>259</v>
      </c>
      <c r="E1566">
        <v>2.41</v>
      </c>
      <c r="F1566" t="s">
        <v>278</v>
      </c>
    </row>
    <row r="1567" spans="1:7" hidden="1" x14ac:dyDescent="0.35">
      <c r="A1567" t="s">
        <v>15</v>
      </c>
      <c r="B1567">
        <v>357</v>
      </c>
      <c r="C1567" t="s">
        <v>112</v>
      </c>
      <c r="D1567" t="s">
        <v>240</v>
      </c>
      <c r="E1567">
        <v>74.069999999999993</v>
      </c>
      <c r="F1567" t="s">
        <v>278</v>
      </c>
    </row>
    <row r="1568" spans="1:7" hidden="1" x14ac:dyDescent="0.35">
      <c r="A1568" t="s">
        <v>15</v>
      </c>
      <c r="B1568">
        <v>357</v>
      </c>
      <c r="C1568" t="s">
        <v>112</v>
      </c>
      <c r="D1568" t="s">
        <v>241</v>
      </c>
      <c r="E1568">
        <v>72.89</v>
      </c>
      <c r="F1568" t="s">
        <v>278</v>
      </c>
      <c r="G1568">
        <f>E1568/10</f>
        <v>7.2889999999999997</v>
      </c>
    </row>
    <row r="1569" spans="1:7" hidden="1" x14ac:dyDescent="0.35">
      <c r="A1569" t="s">
        <v>15</v>
      </c>
      <c r="B1569">
        <v>413</v>
      </c>
      <c r="C1569" t="s">
        <v>112</v>
      </c>
      <c r="D1569" t="s">
        <v>240</v>
      </c>
      <c r="E1569">
        <v>65.83</v>
      </c>
      <c r="F1569" t="s">
        <v>278</v>
      </c>
    </row>
    <row r="1570" spans="1:7" hidden="1" x14ac:dyDescent="0.35">
      <c r="A1570" t="s">
        <v>15</v>
      </c>
      <c r="B1570">
        <v>413</v>
      </c>
      <c r="C1570" t="s">
        <v>112</v>
      </c>
      <c r="D1570" t="s">
        <v>241</v>
      </c>
      <c r="E1570">
        <v>65.87</v>
      </c>
      <c r="F1570" t="s">
        <v>278</v>
      </c>
      <c r="G1570">
        <f>E1570/10</f>
        <v>6.5870000000000006</v>
      </c>
    </row>
    <row r="1571" spans="1:7" hidden="1" x14ac:dyDescent="0.35">
      <c r="A1571" t="s">
        <v>15</v>
      </c>
      <c r="B1571">
        <v>414</v>
      </c>
      <c r="C1571" t="s">
        <v>112</v>
      </c>
      <c r="D1571" t="s">
        <v>240</v>
      </c>
      <c r="E1571">
        <v>61.99</v>
      </c>
      <c r="F1571" t="s">
        <v>278</v>
      </c>
    </row>
    <row r="1572" spans="1:7" hidden="1" x14ac:dyDescent="0.35">
      <c r="A1572" t="s">
        <v>15</v>
      </c>
      <c r="B1572">
        <v>414</v>
      </c>
      <c r="C1572" t="s">
        <v>112</v>
      </c>
      <c r="D1572" t="s">
        <v>241</v>
      </c>
      <c r="E1572">
        <v>62.39</v>
      </c>
      <c r="F1572" t="s">
        <v>278</v>
      </c>
      <c r="G1572">
        <f>E1572/10</f>
        <v>6.2389999999999999</v>
      </c>
    </row>
    <row r="1573" spans="1:7" hidden="1" x14ac:dyDescent="0.35">
      <c r="A1573" t="s">
        <v>15</v>
      </c>
      <c r="B1573">
        <v>425</v>
      </c>
      <c r="C1573" t="s">
        <v>112</v>
      </c>
      <c r="D1573" t="s">
        <v>240</v>
      </c>
      <c r="E1573">
        <v>62.47</v>
      </c>
      <c r="F1573" t="s">
        <v>278</v>
      </c>
    </row>
    <row r="1574" spans="1:7" hidden="1" x14ac:dyDescent="0.35">
      <c r="A1574" t="s">
        <v>15</v>
      </c>
      <c r="B1574">
        <v>425</v>
      </c>
      <c r="C1574" t="s">
        <v>112</v>
      </c>
      <c r="D1574" t="s">
        <v>241</v>
      </c>
      <c r="E1574">
        <v>62.59</v>
      </c>
      <c r="F1574" t="s">
        <v>278</v>
      </c>
      <c r="G1574">
        <f>E1574/10</f>
        <v>6.2590000000000003</v>
      </c>
    </row>
    <row r="1575" spans="1:7" hidden="1" x14ac:dyDescent="0.35">
      <c r="A1575" t="s">
        <v>15</v>
      </c>
      <c r="B1575">
        <v>357</v>
      </c>
      <c r="C1575" t="s">
        <v>242</v>
      </c>
      <c r="D1575" t="s">
        <v>240</v>
      </c>
      <c r="E1575">
        <v>44.45</v>
      </c>
      <c r="F1575" t="s">
        <v>278</v>
      </c>
    </row>
    <row r="1576" spans="1:7" hidden="1" x14ac:dyDescent="0.35">
      <c r="A1576" t="s">
        <v>15</v>
      </c>
      <c r="B1576">
        <v>357</v>
      </c>
      <c r="C1576" t="s">
        <v>242</v>
      </c>
      <c r="D1576" t="s">
        <v>241</v>
      </c>
      <c r="E1576">
        <v>45.07</v>
      </c>
      <c r="F1576" t="s">
        <v>278</v>
      </c>
      <c r="G1576">
        <f>E1576/10</f>
        <v>4.5069999999999997</v>
      </c>
    </row>
    <row r="1577" spans="1:7" hidden="1" x14ac:dyDescent="0.35">
      <c r="A1577" t="s">
        <v>15</v>
      </c>
      <c r="B1577">
        <v>413</v>
      </c>
      <c r="C1577" t="s">
        <v>242</v>
      </c>
      <c r="D1577" t="s">
        <v>240</v>
      </c>
      <c r="E1577">
        <v>39.72</v>
      </c>
      <c r="F1577" t="s">
        <v>278</v>
      </c>
    </row>
    <row r="1578" spans="1:7" hidden="1" x14ac:dyDescent="0.35">
      <c r="A1578" t="s">
        <v>15</v>
      </c>
      <c r="B1578">
        <v>413</v>
      </c>
      <c r="C1578" t="s">
        <v>242</v>
      </c>
      <c r="D1578" t="s">
        <v>241</v>
      </c>
      <c r="E1578">
        <v>39.32</v>
      </c>
      <c r="F1578" t="s">
        <v>278</v>
      </c>
      <c r="G1578">
        <f>E1578/10</f>
        <v>3.9319999999999999</v>
      </c>
    </row>
    <row r="1579" spans="1:7" hidden="1" x14ac:dyDescent="0.35">
      <c r="A1579" t="s">
        <v>15</v>
      </c>
      <c r="B1579">
        <v>414</v>
      </c>
      <c r="C1579" t="s">
        <v>242</v>
      </c>
      <c r="D1579" t="s">
        <v>240</v>
      </c>
      <c r="E1579">
        <v>38.04</v>
      </c>
      <c r="F1579" t="s">
        <v>278</v>
      </c>
    </row>
    <row r="1580" spans="1:7" hidden="1" x14ac:dyDescent="0.35">
      <c r="A1580" t="s">
        <v>15</v>
      </c>
      <c r="B1580">
        <v>414</v>
      </c>
      <c r="C1580" t="s">
        <v>242</v>
      </c>
      <c r="D1580" t="s">
        <v>241</v>
      </c>
      <c r="E1580">
        <v>37.53</v>
      </c>
      <c r="F1580" t="s">
        <v>278</v>
      </c>
      <c r="G1580">
        <f>E1580/10</f>
        <v>3.7530000000000001</v>
      </c>
    </row>
    <row r="1581" spans="1:7" hidden="1" x14ac:dyDescent="0.35">
      <c r="A1581" t="s">
        <v>15</v>
      </c>
      <c r="B1581">
        <v>425</v>
      </c>
      <c r="C1581" t="s">
        <v>242</v>
      </c>
      <c r="D1581" t="s">
        <v>240</v>
      </c>
      <c r="E1581">
        <v>37.1</v>
      </c>
      <c r="F1581" t="s">
        <v>278</v>
      </c>
    </row>
    <row r="1582" spans="1:7" hidden="1" x14ac:dyDescent="0.35">
      <c r="A1582" t="s">
        <v>15</v>
      </c>
      <c r="B1582">
        <v>425</v>
      </c>
      <c r="C1582" t="s">
        <v>242</v>
      </c>
      <c r="D1582" t="s">
        <v>241</v>
      </c>
      <c r="E1582">
        <v>36.15</v>
      </c>
      <c r="F1582" t="s">
        <v>278</v>
      </c>
      <c r="G1582">
        <f>E1582/10</f>
        <v>3.6149999999999998</v>
      </c>
    </row>
    <row r="1583" spans="1:7" hidden="1" x14ac:dyDescent="0.35">
      <c r="A1583" t="s">
        <v>15</v>
      </c>
      <c r="B1583">
        <v>357</v>
      </c>
      <c r="C1583" t="s">
        <v>243</v>
      </c>
      <c r="D1583" t="s">
        <v>240</v>
      </c>
      <c r="E1583">
        <v>56.58</v>
      </c>
      <c r="F1583" t="s">
        <v>278</v>
      </c>
    </row>
    <row r="1584" spans="1:7" hidden="1" x14ac:dyDescent="0.35">
      <c r="A1584" t="s">
        <v>15</v>
      </c>
      <c r="B1584">
        <v>357</v>
      </c>
      <c r="C1584" t="s">
        <v>243</v>
      </c>
      <c r="D1584" t="s">
        <v>241</v>
      </c>
      <c r="E1584">
        <v>58.86</v>
      </c>
      <c r="F1584" t="s">
        <v>278</v>
      </c>
      <c r="G1584">
        <f>E1584/10</f>
        <v>5.8860000000000001</v>
      </c>
    </row>
    <row r="1585" spans="1:7" hidden="1" x14ac:dyDescent="0.35">
      <c r="A1585" t="s">
        <v>15</v>
      </c>
      <c r="B1585">
        <v>413</v>
      </c>
      <c r="C1585" t="s">
        <v>243</v>
      </c>
      <c r="D1585" t="s">
        <v>240</v>
      </c>
      <c r="E1585">
        <v>50.64</v>
      </c>
      <c r="F1585" t="s">
        <v>278</v>
      </c>
    </row>
    <row r="1586" spans="1:7" hidden="1" x14ac:dyDescent="0.35">
      <c r="A1586" t="s">
        <v>15</v>
      </c>
      <c r="B1586">
        <v>413</v>
      </c>
      <c r="C1586" t="s">
        <v>243</v>
      </c>
      <c r="D1586" t="s">
        <v>241</v>
      </c>
      <c r="E1586">
        <v>50.95</v>
      </c>
      <c r="F1586" t="s">
        <v>278</v>
      </c>
      <c r="G1586">
        <f>E1586/10</f>
        <v>5.0950000000000006</v>
      </c>
    </row>
    <row r="1587" spans="1:7" hidden="1" x14ac:dyDescent="0.35">
      <c r="A1587" t="s">
        <v>15</v>
      </c>
      <c r="B1587">
        <v>414</v>
      </c>
      <c r="C1587" t="s">
        <v>243</v>
      </c>
      <c r="D1587" t="s">
        <v>240</v>
      </c>
      <c r="E1587">
        <v>48.96</v>
      </c>
      <c r="F1587" t="s">
        <v>278</v>
      </c>
    </row>
    <row r="1588" spans="1:7" hidden="1" x14ac:dyDescent="0.35">
      <c r="A1588" t="s">
        <v>15</v>
      </c>
      <c r="B1588">
        <v>414</v>
      </c>
      <c r="C1588" t="s">
        <v>243</v>
      </c>
      <c r="D1588" t="s">
        <v>241</v>
      </c>
      <c r="E1588">
        <v>49.06</v>
      </c>
      <c r="F1588" t="s">
        <v>278</v>
      </c>
      <c r="G1588">
        <f>E1588/10</f>
        <v>4.9060000000000006</v>
      </c>
    </row>
    <row r="1589" spans="1:7" hidden="1" x14ac:dyDescent="0.35">
      <c r="A1589" t="s">
        <v>15</v>
      </c>
      <c r="B1589">
        <v>425</v>
      </c>
      <c r="C1589" t="s">
        <v>243</v>
      </c>
      <c r="D1589" t="s">
        <v>240</v>
      </c>
      <c r="E1589">
        <v>47.53</v>
      </c>
      <c r="F1589" t="s">
        <v>278</v>
      </c>
    </row>
    <row r="1590" spans="1:7" hidden="1" x14ac:dyDescent="0.35">
      <c r="A1590" t="s">
        <v>15</v>
      </c>
      <c r="B1590">
        <v>425</v>
      </c>
      <c r="C1590" t="s">
        <v>243</v>
      </c>
      <c r="D1590" t="s">
        <v>241</v>
      </c>
      <c r="E1590">
        <v>47.29</v>
      </c>
      <c r="F1590" t="s">
        <v>278</v>
      </c>
      <c r="G1590">
        <f>E1590/10</f>
        <v>4.7290000000000001</v>
      </c>
    </row>
    <row r="1591" spans="1:7" hidden="1" x14ac:dyDescent="0.35">
      <c r="A1591" t="s">
        <v>15</v>
      </c>
      <c r="B1591">
        <v>357</v>
      </c>
      <c r="C1591" t="s">
        <v>244</v>
      </c>
      <c r="D1591" t="s">
        <v>240</v>
      </c>
      <c r="E1591">
        <v>48.86</v>
      </c>
      <c r="F1591" t="s">
        <v>278</v>
      </c>
    </row>
    <row r="1592" spans="1:7" hidden="1" x14ac:dyDescent="0.35">
      <c r="A1592" t="s">
        <v>15</v>
      </c>
      <c r="B1592">
        <v>357</v>
      </c>
      <c r="C1592" t="s">
        <v>244</v>
      </c>
      <c r="D1592" t="s">
        <v>241</v>
      </c>
      <c r="E1592">
        <v>49.25</v>
      </c>
      <c r="F1592" t="s">
        <v>278</v>
      </c>
      <c r="G1592">
        <f>E1592/10</f>
        <v>4.9249999999999998</v>
      </c>
    </row>
    <row r="1593" spans="1:7" hidden="1" x14ac:dyDescent="0.35">
      <c r="A1593" t="s">
        <v>15</v>
      </c>
      <c r="B1593">
        <v>413</v>
      </c>
      <c r="C1593" t="s">
        <v>244</v>
      </c>
      <c r="D1593" t="s">
        <v>240</v>
      </c>
      <c r="E1593">
        <v>42.85</v>
      </c>
      <c r="F1593" t="s">
        <v>278</v>
      </c>
    </row>
    <row r="1594" spans="1:7" hidden="1" x14ac:dyDescent="0.35">
      <c r="A1594" t="s">
        <v>15</v>
      </c>
      <c r="B1594">
        <v>413</v>
      </c>
      <c r="C1594" t="s">
        <v>244</v>
      </c>
      <c r="D1594" t="s">
        <v>241</v>
      </c>
      <c r="E1594">
        <v>42.44</v>
      </c>
      <c r="F1594" t="s">
        <v>278</v>
      </c>
      <c r="G1594">
        <f>E1594/10</f>
        <v>4.2439999999999998</v>
      </c>
    </row>
    <row r="1595" spans="1:7" hidden="1" x14ac:dyDescent="0.35">
      <c r="A1595" t="s">
        <v>15</v>
      </c>
      <c r="B1595">
        <v>414</v>
      </c>
      <c r="C1595" t="s">
        <v>244</v>
      </c>
      <c r="D1595" t="s">
        <v>240</v>
      </c>
      <c r="E1595">
        <v>41.15</v>
      </c>
      <c r="F1595" t="s">
        <v>278</v>
      </c>
    </row>
    <row r="1596" spans="1:7" hidden="1" x14ac:dyDescent="0.35">
      <c r="A1596" t="s">
        <v>15</v>
      </c>
      <c r="B1596">
        <v>414</v>
      </c>
      <c r="C1596" t="s">
        <v>244</v>
      </c>
      <c r="D1596" t="s">
        <v>241</v>
      </c>
      <c r="E1596">
        <v>42.93</v>
      </c>
      <c r="F1596" t="s">
        <v>278</v>
      </c>
      <c r="G1596">
        <f>E1596/10</f>
        <v>4.2930000000000001</v>
      </c>
    </row>
    <row r="1597" spans="1:7" hidden="1" x14ac:dyDescent="0.35">
      <c r="A1597" t="s">
        <v>15</v>
      </c>
      <c r="B1597">
        <v>425</v>
      </c>
      <c r="C1597" t="s">
        <v>244</v>
      </c>
      <c r="D1597" t="s">
        <v>240</v>
      </c>
      <c r="E1597">
        <v>40.79</v>
      </c>
      <c r="F1597" t="s">
        <v>278</v>
      </c>
    </row>
    <row r="1598" spans="1:7" hidden="1" x14ac:dyDescent="0.35">
      <c r="A1598" t="s">
        <v>15</v>
      </c>
      <c r="B1598">
        <v>425</v>
      </c>
      <c r="C1598" t="s">
        <v>244</v>
      </c>
      <c r="D1598" t="s">
        <v>241</v>
      </c>
      <c r="E1598">
        <v>41.83</v>
      </c>
      <c r="F1598" t="s">
        <v>278</v>
      </c>
      <c r="G1598">
        <f t="shared" ref="G1598:G1618" si="39">E1598/10</f>
        <v>4.1829999999999998</v>
      </c>
    </row>
    <row r="1599" spans="1:7" hidden="1" x14ac:dyDescent="0.35">
      <c r="A1599" t="s">
        <v>15</v>
      </c>
      <c r="B1599">
        <v>357</v>
      </c>
      <c r="C1599" t="s">
        <v>246</v>
      </c>
      <c r="E1599">
        <v>9.69</v>
      </c>
      <c r="F1599" t="s">
        <v>278</v>
      </c>
      <c r="G1599">
        <f t="shared" si="39"/>
        <v>0.96899999999999997</v>
      </c>
    </row>
    <row r="1600" spans="1:7" hidden="1" x14ac:dyDescent="0.35">
      <c r="A1600" t="s">
        <v>15</v>
      </c>
      <c r="B1600">
        <v>413</v>
      </c>
      <c r="C1600" t="s">
        <v>246</v>
      </c>
      <c r="E1600">
        <v>8.07</v>
      </c>
      <c r="F1600" t="s">
        <v>278</v>
      </c>
      <c r="G1600">
        <f t="shared" si="39"/>
        <v>0.80700000000000005</v>
      </c>
    </row>
    <row r="1601" spans="1:7" hidden="1" x14ac:dyDescent="0.35">
      <c r="A1601" t="s">
        <v>15</v>
      </c>
      <c r="B1601">
        <v>414</v>
      </c>
      <c r="C1601" t="s">
        <v>246</v>
      </c>
      <c r="E1601">
        <v>7.79</v>
      </c>
      <c r="F1601" t="s">
        <v>278</v>
      </c>
      <c r="G1601">
        <f t="shared" si="39"/>
        <v>0.77900000000000003</v>
      </c>
    </row>
    <row r="1602" spans="1:7" hidden="1" x14ac:dyDescent="0.35">
      <c r="A1602" t="s">
        <v>15</v>
      </c>
      <c r="B1602">
        <v>425</v>
      </c>
      <c r="C1602" t="s">
        <v>246</v>
      </c>
      <c r="E1602">
        <v>7.83</v>
      </c>
      <c r="F1602" t="s">
        <v>278</v>
      </c>
      <c r="G1602">
        <f t="shared" si="39"/>
        <v>0.78300000000000003</v>
      </c>
    </row>
    <row r="1603" spans="1:7" hidden="1" x14ac:dyDescent="0.35">
      <c r="A1603" t="s">
        <v>15</v>
      </c>
      <c r="B1603">
        <v>357</v>
      </c>
      <c r="C1603" t="s">
        <v>245</v>
      </c>
      <c r="E1603">
        <v>5.52</v>
      </c>
      <c r="F1603" t="s">
        <v>278</v>
      </c>
      <c r="G1603">
        <f t="shared" si="39"/>
        <v>0.55199999999999994</v>
      </c>
    </row>
    <row r="1604" spans="1:7" hidden="1" x14ac:dyDescent="0.35">
      <c r="A1604" t="s">
        <v>15</v>
      </c>
      <c r="B1604">
        <v>413</v>
      </c>
      <c r="C1604" t="s">
        <v>245</v>
      </c>
      <c r="E1604">
        <v>3.82</v>
      </c>
      <c r="F1604" t="s">
        <v>278</v>
      </c>
      <c r="G1604">
        <f t="shared" si="39"/>
        <v>0.38200000000000001</v>
      </c>
    </row>
    <row r="1605" spans="1:7" hidden="1" x14ac:dyDescent="0.35">
      <c r="A1605" t="s">
        <v>15</v>
      </c>
      <c r="B1605">
        <v>414</v>
      </c>
      <c r="C1605" t="s">
        <v>245</v>
      </c>
      <c r="E1605">
        <v>3.86</v>
      </c>
      <c r="F1605" t="s">
        <v>278</v>
      </c>
      <c r="G1605">
        <f t="shared" si="39"/>
        <v>0.38600000000000001</v>
      </c>
    </row>
    <row r="1606" spans="1:7" hidden="1" x14ac:dyDescent="0.35">
      <c r="A1606" t="s">
        <v>15</v>
      </c>
      <c r="B1606">
        <v>425</v>
      </c>
      <c r="C1606" t="s">
        <v>245</v>
      </c>
      <c r="E1606">
        <v>4.05</v>
      </c>
      <c r="F1606" t="s">
        <v>278</v>
      </c>
      <c r="G1606">
        <f t="shared" si="39"/>
        <v>0.40499999999999997</v>
      </c>
    </row>
    <row r="1607" spans="1:7" hidden="1" x14ac:dyDescent="0.35">
      <c r="A1607" t="s">
        <v>16</v>
      </c>
      <c r="B1607">
        <v>351</v>
      </c>
      <c r="C1607" t="s">
        <v>248</v>
      </c>
      <c r="E1607">
        <v>8.01</v>
      </c>
      <c r="F1607" t="s">
        <v>278</v>
      </c>
      <c r="G1607">
        <f t="shared" si="39"/>
        <v>0.80099999999999993</v>
      </c>
    </row>
    <row r="1608" spans="1:7" hidden="1" x14ac:dyDescent="0.35">
      <c r="A1608" t="s">
        <v>16</v>
      </c>
      <c r="B1608">
        <v>369</v>
      </c>
      <c r="C1608" t="s">
        <v>248</v>
      </c>
      <c r="E1608">
        <v>9.35</v>
      </c>
      <c r="F1608" t="s">
        <v>278</v>
      </c>
      <c r="G1608">
        <f t="shared" si="39"/>
        <v>0.93499999999999994</v>
      </c>
    </row>
    <row r="1609" spans="1:7" hidden="1" x14ac:dyDescent="0.35">
      <c r="A1609" t="s">
        <v>16</v>
      </c>
      <c r="B1609">
        <v>383</v>
      </c>
      <c r="C1609" t="s">
        <v>248</v>
      </c>
      <c r="E1609">
        <v>9.0500000000000007</v>
      </c>
      <c r="F1609" t="s">
        <v>278</v>
      </c>
      <c r="G1609">
        <f t="shared" si="39"/>
        <v>0.90500000000000003</v>
      </c>
    </row>
    <row r="1610" spans="1:7" hidden="1" x14ac:dyDescent="0.35">
      <c r="A1610" t="s">
        <v>16</v>
      </c>
      <c r="B1610">
        <v>433</v>
      </c>
      <c r="C1610" t="s">
        <v>248</v>
      </c>
      <c r="E1610">
        <v>9.75</v>
      </c>
      <c r="F1610" t="s">
        <v>278</v>
      </c>
      <c r="G1610">
        <f t="shared" si="39"/>
        <v>0.97499999999999998</v>
      </c>
    </row>
    <row r="1611" spans="1:7" hidden="1" x14ac:dyDescent="0.35">
      <c r="A1611" t="s">
        <v>16</v>
      </c>
      <c r="B1611">
        <v>351</v>
      </c>
      <c r="C1611" t="s">
        <v>247</v>
      </c>
      <c r="E1611">
        <v>1.92</v>
      </c>
      <c r="F1611" t="s">
        <v>278</v>
      </c>
      <c r="G1611">
        <f t="shared" si="39"/>
        <v>0.192</v>
      </c>
    </row>
    <row r="1612" spans="1:7" hidden="1" x14ac:dyDescent="0.35">
      <c r="A1612" t="s">
        <v>16</v>
      </c>
      <c r="B1612">
        <v>369</v>
      </c>
      <c r="C1612" t="s">
        <v>247</v>
      </c>
      <c r="E1612">
        <v>2.25</v>
      </c>
      <c r="F1612" t="s">
        <v>278</v>
      </c>
      <c r="G1612">
        <f t="shared" si="39"/>
        <v>0.22500000000000001</v>
      </c>
    </row>
    <row r="1613" spans="1:7" hidden="1" x14ac:dyDescent="0.35">
      <c r="A1613" t="s">
        <v>16</v>
      </c>
      <c r="B1613">
        <v>383</v>
      </c>
      <c r="C1613" t="s">
        <v>247</v>
      </c>
      <c r="E1613">
        <v>2.77</v>
      </c>
      <c r="F1613" t="s">
        <v>278</v>
      </c>
      <c r="G1613">
        <f t="shared" si="39"/>
        <v>0.27700000000000002</v>
      </c>
    </row>
    <row r="1614" spans="1:7" hidden="1" x14ac:dyDescent="0.35">
      <c r="A1614" t="s">
        <v>16</v>
      </c>
      <c r="B1614">
        <v>433</v>
      </c>
      <c r="C1614" t="s">
        <v>247</v>
      </c>
      <c r="E1614">
        <v>2.58</v>
      </c>
      <c r="F1614" t="s">
        <v>278</v>
      </c>
      <c r="G1614">
        <f t="shared" si="39"/>
        <v>0.25800000000000001</v>
      </c>
    </row>
    <row r="1615" spans="1:7" hidden="1" x14ac:dyDescent="0.35">
      <c r="A1615" t="s">
        <v>16</v>
      </c>
      <c r="B1615">
        <v>351</v>
      </c>
      <c r="C1615" t="s">
        <v>249</v>
      </c>
      <c r="E1615">
        <v>13.26</v>
      </c>
      <c r="F1615" t="s">
        <v>278</v>
      </c>
      <c r="G1615">
        <f t="shared" si="39"/>
        <v>1.3260000000000001</v>
      </c>
    </row>
    <row r="1616" spans="1:7" hidden="1" x14ac:dyDescent="0.35">
      <c r="A1616" t="s">
        <v>16</v>
      </c>
      <c r="B1616">
        <v>369</v>
      </c>
      <c r="C1616" t="s">
        <v>249</v>
      </c>
      <c r="E1616">
        <v>15.19</v>
      </c>
      <c r="F1616" t="s">
        <v>278</v>
      </c>
      <c r="G1616">
        <f t="shared" si="39"/>
        <v>1.5189999999999999</v>
      </c>
    </row>
    <row r="1617" spans="1:7" hidden="1" x14ac:dyDescent="0.35">
      <c r="A1617" t="s">
        <v>16</v>
      </c>
      <c r="B1617">
        <v>383</v>
      </c>
      <c r="C1617" t="s">
        <v>249</v>
      </c>
      <c r="E1617">
        <v>14.63</v>
      </c>
      <c r="F1617" t="s">
        <v>278</v>
      </c>
      <c r="G1617">
        <f t="shared" si="39"/>
        <v>1.4630000000000001</v>
      </c>
    </row>
    <row r="1618" spans="1:7" hidden="1" x14ac:dyDescent="0.35">
      <c r="A1618" t="s">
        <v>16</v>
      </c>
      <c r="B1618">
        <v>433</v>
      </c>
      <c r="C1618" t="s">
        <v>249</v>
      </c>
      <c r="E1618">
        <v>15.53</v>
      </c>
      <c r="F1618" t="s">
        <v>278</v>
      </c>
      <c r="G1618">
        <f t="shared" si="39"/>
        <v>1.5529999999999999</v>
      </c>
    </row>
    <row r="1619" spans="1:7" hidden="1" x14ac:dyDescent="0.35">
      <c r="A1619" t="s">
        <v>16</v>
      </c>
      <c r="B1619">
        <v>351</v>
      </c>
      <c r="C1619" t="s">
        <v>117</v>
      </c>
      <c r="D1619" t="s">
        <v>257</v>
      </c>
      <c r="E1619">
        <v>1.0900000000000001</v>
      </c>
      <c r="F1619" t="s">
        <v>278</v>
      </c>
    </row>
    <row r="1620" spans="1:7" hidden="1" x14ac:dyDescent="0.35">
      <c r="A1620" t="s">
        <v>16</v>
      </c>
      <c r="B1620">
        <v>383</v>
      </c>
      <c r="C1620" t="s">
        <v>117</v>
      </c>
      <c r="D1620" t="s">
        <v>257</v>
      </c>
      <c r="E1620">
        <v>1.1299999999999999</v>
      </c>
      <c r="F1620" t="s">
        <v>278</v>
      </c>
    </row>
    <row r="1621" spans="1:7" hidden="1" x14ac:dyDescent="0.35">
      <c r="A1621" t="s">
        <v>16</v>
      </c>
      <c r="B1621">
        <v>351</v>
      </c>
      <c r="C1621" t="s">
        <v>117</v>
      </c>
      <c r="D1621" t="s">
        <v>258</v>
      </c>
      <c r="E1621">
        <v>1.65</v>
      </c>
      <c r="F1621" t="s">
        <v>278</v>
      </c>
    </row>
    <row r="1622" spans="1:7" hidden="1" x14ac:dyDescent="0.35">
      <c r="A1622" t="s">
        <v>16</v>
      </c>
      <c r="B1622">
        <v>383</v>
      </c>
      <c r="C1622" t="s">
        <v>117</v>
      </c>
      <c r="D1622" t="s">
        <v>258</v>
      </c>
      <c r="E1622">
        <v>1.48</v>
      </c>
      <c r="F1622" t="s">
        <v>278</v>
      </c>
    </row>
    <row r="1623" spans="1:7" hidden="1" x14ac:dyDescent="0.35">
      <c r="A1623" t="s">
        <v>16</v>
      </c>
      <c r="B1623">
        <v>351</v>
      </c>
      <c r="C1623" t="s">
        <v>117</v>
      </c>
      <c r="D1623" t="s">
        <v>259</v>
      </c>
      <c r="E1623">
        <v>1.6</v>
      </c>
      <c r="F1623" t="s">
        <v>278</v>
      </c>
    </row>
    <row r="1624" spans="1:7" hidden="1" x14ac:dyDescent="0.35">
      <c r="A1624" t="s">
        <v>16</v>
      </c>
      <c r="B1624">
        <v>383</v>
      </c>
      <c r="C1624" t="s">
        <v>117</v>
      </c>
      <c r="D1624" t="s">
        <v>259</v>
      </c>
      <c r="E1624">
        <v>1.57</v>
      </c>
      <c r="F1624" t="s">
        <v>278</v>
      </c>
    </row>
    <row r="1625" spans="1:7" hidden="1" x14ac:dyDescent="0.35">
      <c r="A1625" t="s">
        <v>16</v>
      </c>
      <c r="B1625">
        <v>351</v>
      </c>
      <c r="C1625" t="s">
        <v>112</v>
      </c>
      <c r="D1625" t="s">
        <v>240</v>
      </c>
      <c r="E1625">
        <v>42.08</v>
      </c>
      <c r="F1625" t="s">
        <v>278</v>
      </c>
    </row>
    <row r="1626" spans="1:7" hidden="1" x14ac:dyDescent="0.35">
      <c r="A1626" t="s">
        <v>16</v>
      </c>
      <c r="B1626">
        <v>351</v>
      </c>
      <c r="C1626" t="s">
        <v>112</v>
      </c>
      <c r="D1626" t="s">
        <v>241</v>
      </c>
      <c r="E1626">
        <v>42.02</v>
      </c>
      <c r="F1626" t="s">
        <v>278</v>
      </c>
      <c r="G1626">
        <f>E1626/10</f>
        <v>4.202</v>
      </c>
    </row>
    <row r="1627" spans="1:7" hidden="1" x14ac:dyDescent="0.35">
      <c r="A1627" t="s">
        <v>16</v>
      </c>
      <c r="B1627">
        <v>369</v>
      </c>
      <c r="C1627" t="s">
        <v>112</v>
      </c>
      <c r="D1627" t="s">
        <v>240</v>
      </c>
      <c r="E1627">
        <v>44.38</v>
      </c>
      <c r="F1627" t="s">
        <v>278</v>
      </c>
    </row>
    <row r="1628" spans="1:7" hidden="1" x14ac:dyDescent="0.35">
      <c r="A1628" t="s">
        <v>16</v>
      </c>
      <c r="B1628">
        <v>369</v>
      </c>
      <c r="C1628" t="s">
        <v>112</v>
      </c>
      <c r="D1628" t="s">
        <v>241</v>
      </c>
      <c r="E1628">
        <v>44.29</v>
      </c>
      <c r="F1628" t="s">
        <v>278</v>
      </c>
      <c r="G1628">
        <f>E1628/10</f>
        <v>4.4290000000000003</v>
      </c>
    </row>
    <row r="1629" spans="1:7" hidden="1" x14ac:dyDescent="0.35">
      <c r="A1629" t="s">
        <v>16</v>
      </c>
      <c r="B1629">
        <v>383</v>
      </c>
      <c r="C1629" t="s">
        <v>112</v>
      </c>
      <c r="D1629" t="s">
        <v>240</v>
      </c>
      <c r="E1629">
        <v>44.03</v>
      </c>
      <c r="F1629" t="s">
        <v>278</v>
      </c>
    </row>
    <row r="1630" spans="1:7" hidden="1" x14ac:dyDescent="0.35">
      <c r="A1630" t="s">
        <v>16</v>
      </c>
      <c r="B1630">
        <v>383</v>
      </c>
      <c r="C1630" t="s">
        <v>112</v>
      </c>
      <c r="D1630" t="s">
        <v>241</v>
      </c>
      <c r="E1630">
        <v>43.58</v>
      </c>
      <c r="F1630" t="s">
        <v>278</v>
      </c>
      <c r="G1630">
        <f>E1630/10</f>
        <v>4.3579999999999997</v>
      </c>
    </row>
    <row r="1631" spans="1:7" hidden="1" x14ac:dyDescent="0.35">
      <c r="A1631" t="s">
        <v>16</v>
      </c>
      <c r="B1631">
        <v>433</v>
      </c>
      <c r="C1631" t="s">
        <v>112</v>
      </c>
      <c r="D1631" t="s">
        <v>240</v>
      </c>
      <c r="E1631">
        <v>45.57</v>
      </c>
      <c r="F1631" t="s">
        <v>278</v>
      </c>
    </row>
    <row r="1632" spans="1:7" hidden="1" x14ac:dyDescent="0.35">
      <c r="A1632" t="s">
        <v>16</v>
      </c>
      <c r="B1632">
        <v>433</v>
      </c>
      <c r="C1632" t="s">
        <v>112</v>
      </c>
      <c r="D1632" t="s">
        <v>241</v>
      </c>
      <c r="E1632">
        <v>45.15</v>
      </c>
      <c r="F1632" t="s">
        <v>278</v>
      </c>
      <c r="G1632">
        <f>E1632/10</f>
        <v>4.5149999999999997</v>
      </c>
    </row>
    <row r="1633" spans="1:7" hidden="1" x14ac:dyDescent="0.35">
      <c r="A1633" t="s">
        <v>16</v>
      </c>
      <c r="B1633">
        <v>351</v>
      </c>
      <c r="C1633" t="s">
        <v>242</v>
      </c>
      <c r="D1633" t="s">
        <v>240</v>
      </c>
      <c r="E1633">
        <v>24.37</v>
      </c>
      <c r="F1633" t="s">
        <v>278</v>
      </c>
    </row>
    <row r="1634" spans="1:7" hidden="1" x14ac:dyDescent="0.35">
      <c r="A1634" t="s">
        <v>16</v>
      </c>
      <c r="B1634">
        <v>351</v>
      </c>
      <c r="C1634" t="s">
        <v>242</v>
      </c>
      <c r="D1634" t="s">
        <v>241</v>
      </c>
      <c r="E1634">
        <v>24.15</v>
      </c>
      <c r="F1634" t="s">
        <v>278</v>
      </c>
      <c r="G1634">
        <f>E1634/10</f>
        <v>2.415</v>
      </c>
    </row>
    <row r="1635" spans="1:7" hidden="1" x14ac:dyDescent="0.35">
      <c r="A1635" t="s">
        <v>16</v>
      </c>
      <c r="B1635">
        <v>369</v>
      </c>
      <c r="C1635" t="s">
        <v>242</v>
      </c>
      <c r="D1635" t="s">
        <v>240</v>
      </c>
      <c r="E1635">
        <v>26.56</v>
      </c>
      <c r="F1635" t="s">
        <v>278</v>
      </c>
    </row>
    <row r="1636" spans="1:7" hidden="1" x14ac:dyDescent="0.35">
      <c r="A1636" t="s">
        <v>16</v>
      </c>
      <c r="B1636">
        <v>369</v>
      </c>
      <c r="C1636" t="s">
        <v>242</v>
      </c>
      <c r="D1636" t="s">
        <v>241</v>
      </c>
      <c r="E1636">
        <v>27.27</v>
      </c>
      <c r="F1636" t="s">
        <v>278</v>
      </c>
      <c r="G1636">
        <f>E1636/10</f>
        <v>2.7269999999999999</v>
      </c>
    </row>
    <row r="1637" spans="1:7" hidden="1" x14ac:dyDescent="0.35">
      <c r="A1637" t="s">
        <v>16</v>
      </c>
      <c r="B1637">
        <v>383</v>
      </c>
      <c r="C1637" t="s">
        <v>242</v>
      </c>
      <c r="D1637" t="s">
        <v>240</v>
      </c>
      <c r="E1637">
        <v>26.4</v>
      </c>
      <c r="F1637" t="s">
        <v>278</v>
      </c>
    </row>
    <row r="1638" spans="1:7" hidden="1" x14ac:dyDescent="0.35">
      <c r="A1638" t="s">
        <v>16</v>
      </c>
      <c r="B1638">
        <v>383</v>
      </c>
      <c r="C1638" t="s">
        <v>242</v>
      </c>
      <c r="D1638" t="s">
        <v>241</v>
      </c>
      <c r="E1638">
        <v>26.75</v>
      </c>
      <c r="F1638" t="s">
        <v>278</v>
      </c>
      <c r="G1638">
        <f>E1638/10</f>
        <v>2.6749999999999998</v>
      </c>
    </row>
    <row r="1639" spans="1:7" hidden="1" x14ac:dyDescent="0.35">
      <c r="A1639" t="s">
        <v>16</v>
      </c>
      <c r="B1639">
        <v>433</v>
      </c>
      <c r="C1639" t="s">
        <v>242</v>
      </c>
      <c r="D1639" t="s">
        <v>240</v>
      </c>
      <c r="E1639">
        <v>27.38</v>
      </c>
      <c r="F1639" t="s">
        <v>278</v>
      </c>
    </row>
    <row r="1640" spans="1:7" hidden="1" x14ac:dyDescent="0.35">
      <c r="A1640" t="s">
        <v>16</v>
      </c>
      <c r="B1640">
        <v>433</v>
      </c>
      <c r="C1640" t="s">
        <v>242</v>
      </c>
      <c r="D1640" t="s">
        <v>241</v>
      </c>
      <c r="E1640">
        <v>27.79</v>
      </c>
      <c r="F1640" t="s">
        <v>278</v>
      </c>
      <c r="G1640">
        <f>E1640/10</f>
        <v>2.7789999999999999</v>
      </c>
    </row>
    <row r="1641" spans="1:7" hidden="1" x14ac:dyDescent="0.35">
      <c r="A1641" t="s">
        <v>16</v>
      </c>
      <c r="B1641">
        <v>351</v>
      </c>
      <c r="C1641" t="s">
        <v>243</v>
      </c>
      <c r="D1641" t="s">
        <v>240</v>
      </c>
      <c r="E1641">
        <v>32.909999999999997</v>
      </c>
      <c r="F1641" t="s">
        <v>278</v>
      </c>
    </row>
    <row r="1642" spans="1:7" hidden="1" x14ac:dyDescent="0.35">
      <c r="A1642" t="s">
        <v>16</v>
      </c>
      <c r="B1642">
        <v>351</v>
      </c>
      <c r="C1642" t="s">
        <v>243</v>
      </c>
      <c r="D1642" t="s">
        <v>241</v>
      </c>
      <c r="E1642">
        <v>32.520000000000003</v>
      </c>
      <c r="F1642" t="s">
        <v>278</v>
      </c>
      <c r="G1642">
        <f>E1642/10</f>
        <v>3.2520000000000002</v>
      </c>
    </row>
    <row r="1643" spans="1:7" hidden="1" x14ac:dyDescent="0.35">
      <c r="A1643" t="s">
        <v>16</v>
      </c>
      <c r="B1643">
        <v>369</v>
      </c>
      <c r="C1643" t="s">
        <v>243</v>
      </c>
      <c r="D1643" t="s">
        <v>240</v>
      </c>
      <c r="E1643">
        <v>33.54</v>
      </c>
      <c r="F1643" t="s">
        <v>278</v>
      </c>
    </row>
    <row r="1644" spans="1:7" hidden="1" x14ac:dyDescent="0.35">
      <c r="A1644" t="s">
        <v>16</v>
      </c>
      <c r="B1644">
        <v>369</v>
      </c>
      <c r="C1644" t="s">
        <v>243</v>
      </c>
      <c r="D1644" t="s">
        <v>241</v>
      </c>
      <c r="E1644">
        <v>34.57</v>
      </c>
      <c r="F1644" t="s">
        <v>278</v>
      </c>
      <c r="G1644">
        <f>E1644/10</f>
        <v>3.4569999999999999</v>
      </c>
    </row>
    <row r="1645" spans="1:7" hidden="1" x14ac:dyDescent="0.35">
      <c r="A1645" t="s">
        <v>16</v>
      </c>
      <c r="B1645">
        <v>383</v>
      </c>
      <c r="C1645" t="s">
        <v>243</v>
      </c>
      <c r="D1645" t="s">
        <v>240</v>
      </c>
      <c r="E1645">
        <v>34.65</v>
      </c>
      <c r="F1645" t="s">
        <v>278</v>
      </c>
    </row>
    <row r="1646" spans="1:7" hidden="1" x14ac:dyDescent="0.35">
      <c r="A1646" t="s">
        <v>16</v>
      </c>
      <c r="B1646">
        <v>383</v>
      </c>
      <c r="C1646" t="s">
        <v>243</v>
      </c>
      <c r="D1646" t="s">
        <v>241</v>
      </c>
      <c r="E1646">
        <v>34.58</v>
      </c>
      <c r="F1646" t="s">
        <v>278</v>
      </c>
      <c r="G1646">
        <f>E1646/10</f>
        <v>3.4579999999999997</v>
      </c>
    </row>
    <row r="1647" spans="1:7" hidden="1" x14ac:dyDescent="0.35">
      <c r="A1647" t="s">
        <v>16</v>
      </c>
      <c r="B1647">
        <v>433</v>
      </c>
      <c r="C1647" t="s">
        <v>243</v>
      </c>
      <c r="D1647" t="s">
        <v>240</v>
      </c>
      <c r="E1647">
        <v>35.729999999999997</v>
      </c>
      <c r="F1647" t="s">
        <v>278</v>
      </c>
    </row>
    <row r="1648" spans="1:7" hidden="1" x14ac:dyDescent="0.35">
      <c r="A1648" t="s">
        <v>16</v>
      </c>
      <c r="B1648">
        <v>433</v>
      </c>
      <c r="C1648" t="s">
        <v>243</v>
      </c>
      <c r="D1648" t="s">
        <v>241</v>
      </c>
      <c r="E1648">
        <v>36.03</v>
      </c>
      <c r="F1648" t="s">
        <v>278</v>
      </c>
      <c r="G1648">
        <f>E1648/10</f>
        <v>3.6030000000000002</v>
      </c>
    </row>
    <row r="1649" spans="1:7" hidden="1" x14ac:dyDescent="0.35">
      <c r="A1649" t="s">
        <v>16</v>
      </c>
      <c r="B1649">
        <v>351</v>
      </c>
      <c r="C1649" t="s">
        <v>244</v>
      </c>
      <c r="D1649" t="s">
        <v>240</v>
      </c>
      <c r="E1649">
        <v>26.59</v>
      </c>
      <c r="F1649" t="s">
        <v>278</v>
      </c>
    </row>
    <row r="1650" spans="1:7" hidden="1" x14ac:dyDescent="0.35">
      <c r="A1650" t="s">
        <v>16</v>
      </c>
      <c r="B1650">
        <v>351</v>
      </c>
      <c r="C1650" t="s">
        <v>244</v>
      </c>
      <c r="D1650" t="s">
        <v>241</v>
      </c>
      <c r="E1650">
        <v>27.7</v>
      </c>
      <c r="F1650" t="s">
        <v>278</v>
      </c>
      <c r="G1650">
        <f>E1650/10</f>
        <v>2.77</v>
      </c>
    </row>
    <row r="1651" spans="1:7" hidden="1" x14ac:dyDescent="0.35">
      <c r="A1651" t="s">
        <v>16</v>
      </c>
      <c r="B1651">
        <v>369</v>
      </c>
      <c r="C1651" t="s">
        <v>244</v>
      </c>
      <c r="D1651" t="s">
        <v>240</v>
      </c>
      <c r="E1651">
        <v>29.13</v>
      </c>
      <c r="F1651" t="s">
        <v>278</v>
      </c>
    </row>
    <row r="1652" spans="1:7" hidden="1" x14ac:dyDescent="0.35">
      <c r="A1652" t="s">
        <v>16</v>
      </c>
      <c r="B1652">
        <v>369</v>
      </c>
      <c r="C1652" t="s">
        <v>244</v>
      </c>
      <c r="D1652" t="s">
        <v>241</v>
      </c>
      <c r="E1652">
        <v>29.94</v>
      </c>
      <c r="F1652" t="s">
        <v>278</v>
      </c>
      <c r="G1652">
        <f>E1652/10</f>
        <v>2.9940000000000002</v>
      </c>
    </row>
    <row r="1653" spans="1:7" hidden="1" x14ac:dyDescent="0.35">
      <c r="A1653" t="s">
        <v>16</v>
      </c>
      <c r="B1653">
        <v>383</v>
      </c>
      <c r="C1653" t="s">
        <v>244</v>
      </c>
      <c r="D1653" t="s">
        <v>240</v>
      </c>
      <c r="E1653">
        <v>29.13</v>
      </c>
      <c r="F1653" t="s">
        <v>278</v>
      </c>
    </row>
    <row r="1654" spans="1:7" hidden="1" x14ac:dyDescent="0.35">
      <c r="A1654" t="s">
        <v>16</v>
      </c>
      <c r="B1654">
        <v>383</v>
      </c>
      <c r="C1654" t="s">
        <v>244</v>
      </c>
      <c r="D1654" t="s">
        <v>241</v>
      </c>
      <c r="E1654">
        <v>29.67</v>
      </c>
      <c r="F1654" t="s">
        <v>278</v>
      </c>
      <c r="G1654">
        <f>E1654/10</f>
        <v>2.9670000000000001</v>
      </c>
    </row>
    <row r="1655" spans="1:7" hidden="1" x14ac:dyDescent="0.35">
      <c r="A1655" t="s">
        <v>16</v>
      </c>
      <c r="B1655">
        <v>433</v>
      </c>
      <c r="C1655" t="s">
        <v>244</v>
      </c>
      <c r="D1655" t="s">
        <v>240</v>
      </c>
      <c r="E1655">
        <v>29.04</v>
      </c>
      <c r="F1655" t="s">
        <v>278</v>
      </c>
    </row>
    <row r="1656" spans="1:7" hidden="1" x14ac:dyDescent="0.35">
      <c r="A1656" t="s">
        <v>16</v>
      </c>
      <c r="B1656">
        <v>433</v>
      </c>
      <c r="C1656" t="s">
        <v>244</v>
      </c>
      <c r="D1656" t="s">
        <v>241</v>
      </c>
      <c r="E1656">
        <v>30.47</v>
      </c>
      <c r="F1656" t="s">
        <v>278</v>
      </c>
      <c r="G1656">
        <f t="shared" ref="G1656:G1664" si="40">E1656/10</f>
        <v>3.0469999999999997</v>
      </c>
    </row>
    <row r="1657" spans="1:7" hidden="1" x14ac:dyDescent="0.35">
      <c r="A1657" t="s">
        <v>16</v>
      </c>
      <c r="B1657">
        <v>351</v>
      </c>
      <c r="C1657" t="s">
        <v>246</v>
      </c>
      <c r="E1657">
        <v>4.5599999999999996</v>
      </c>
      <c r="F1657" t="s">
        <v>278</v>
      </c>
      <c r="G1657">
        <f t="shared" si="40"/>
        <v>0.45599999999999996</v>
      </c>
    </row>
    <row r="1658" spans="1:7" hidden="1" x14ac:dyDescent="0.35">
      <c r="A1658" t="s">
        <v>16</v>
      </c>
      <c r="B1658">
        <v>369</v>
      </c>
      <c r="C1658" t="s">
        <v>246</v>
      </c>
      <c r="E1658">
        <v>5.53</v>
      </c>
      <c r="F1658" t="s">
        <v>278</v>
      </c>
      <c r="G1658">
        <f t="shared" si="40"/>
        <v>0.55300000000000005</v>
      </c>
    </row>
    <row r="1659" spans="1:7" hidden="1" x14ac:dyDescent="0.35">
      <c r="A1659" t="s">
        <v>16</v>
      </c>
      <c r="B1659">
        <v>383</v>
      </c>
      <c r="C1659" t="s">
        <v>246</v>
      </c>
      <c r="E1659">
        <v>5.68</v>
      </c>
      <c r="F1659" t="s">
        <v>278</v>
      </c>
      <c r="G1659">
        <f t="shared" si="40"/>
        <v>0.56799999999999995</v>
      </c>
    </row>
    <row r="1660" spans="1:7" hidden="1" x14ac:dyDescent="0.35">
      <c r="A1660" t="s">
        <v>16</v>
      </c>
      <c r="B1660">
        <v>433</v>
      </c>
      <c r="C1660" t="s">
        <v>246</v>
      </c>
      <c r="E1660">
        <v>5.68</v>
      </c>
      <c r="F1660" t="s">
        <v>278</v>
      </c>
      <c r="G1660">
        <f t="shared" si="40"/>
        <v>0.56799999999999995</v>
      </c>
    </row>
    <row r="1661" spans="1:7" hidden="1" x14ac:dyDescent="0.35">
      <c r="A1661" t="s">
        <v>16</v>
      </c>
      <c r="B1661">
        <v>351</v>
      </c>
      <c r="C1661" t="s">
        <v>245</v>
      </c>
      <c r="E1661">
        <v>2.29</v>
      </c>
      <c r="F1661" t="s">
        <v>278</v>
      </c>
      <c r="G1661">
        <f t="shared" si="40"/>
        <v>0.22900000000000001</v>
      </c>
    </row>
    <row r="1662" spans="1:7" hidden="1" x14ac:dyDescent="0.35">
      <c r="A1662" t="s">
        <v>16</v>
      </c>
      <c r="B1662">
        <v>369</v>
      </c>
      <c r="C1662" t="s">
        <v>245</v>
      </c>
      <c r="E1662">
        <v>3.26</v>
      </c>
      <c r="F1662" t="s">
        <v>278</v>
      </c>
      <c r="G1662">
        <f t="shared" si="40"/>
        <v>0.32599999999999996</v>
      </c>
    </row>
    <row r="1663" spans="1:7" hidden="1" x14ac:dyDescent="0.35">
      <c r="A1663" t="s">
        <v>16</v>
      </c>
      <c r="B1663">
        <v>383</v>
      </c>
      <c r="C1663" t="s">
        <v>245</v>
      </c>
      <c r="E1663">
        <v>2.97</v>
      </c>
      <c r="F1663" t="s">
        <v>278</v>
      </c>
      <c r="G1663">
        <f t="shared" si="40"/>
        <v>0.29700000000000004</v>
      </c>
    </row>
    <row r="1664" spans="1:7" hidden="1" x14ac:dyDescent="0.35">
      <c r="A1664" t="s">
        <v>16</v>
      </c>
      <c r="B1664">
        <v>433</v>
      </c>
      <c r="C1664" t="s">
        <v>245</v>
      </c>
      <c r="E1664">
        <v>3</v>
      </c>
      <c r="F1664" t="s">
        <v>278</v>
      </c>
      <c r="G1664">
        <f t="shared" si="40"/>
        <v>0.3</v>
      </c>
    </row>
    <row r="1665" spans="1:7" hidden="1" x14ac:dyDescent="0.35">
      <c r="A1665" t="s">
        <v>163</v>
      </c>
      <c r="B1665">
        <v>169</v>
      </c>
      <c r="C1665" t="s">
        <v>274</v>
      </c>
      <c r="E1665" s="3">
        <v>1.7000000000000001E-2</v>
      </c>
      <c r="F1665" t="s">
        <v>281</v>
      </c>
    </row>
    <row r="1666" spans="1:7" hidden="1" x14ac:dyDescent="0.35">
      <c r="A1666" t="s">
        <v>163</v>
      </c>
      <c r="C1666" t="s">
        <v>276</v>
      </c>
      <c r="E1666" s="23">
        <v>420.79</v>
      </c>
      <c r="F1666" t="s">
        <v>279</v>
      </c>
    </row>
    <row r="1667" spans="1:7" hidden="1" x14ac:dyDescent="0.35">
      <c r="A1667" t="s">
        <v>163</v>
      </c>
      <c r="C1667" t="s">
        <v>277</v>
      </c>
      <c r="E1667" s="23">
        <v>462.15</v>
      </c>
      <c r="F1667" t="s">
        <v>279</v>
      </c>
    </row>
    <row r="1668" spans="1:7" hidden="1" x14ac:dyDescent="0.35">
      <c r="A1668" t="s">
        <v>163</v>
      </c>
      <c r="B1668">
        <v>169</v>
      </c>
      <c r="C1668" t="s">
        <v>116</v>
      </c>
      <c r="E1668" s="3">
        <v>4.4999999999999998E-2</v>
      </c>
      <c r="F1668" t="s">
        <v>281</v>
      </c>
    </row>
    <row r="1669" spans="1:7" hidden="1" x14ac:dyDescent="0.35">
      <c r="A1669" t="s">
        <v>163</v>
      </c>
      <c r="B1669">
        <v>169</v>
      </c>
      <c r="C1669" t="s">
        <v>273</v>
      </c>
      <c r="E1669" s="3">
        <v>1.9E-2</v>
      </c>
      <c r="F1669" t="s">
        <v>281</v>
      </c>
    </row>
    <row r="1670" spans="1:7" x14ac:dyDescent="0.35">
      <c r="A1670" t="s">
        <v>13</v>
      </c>
      <c r="B1670">
        <v>169</v>
      </c>
      <c r="C1670" t="s">
        <v>248</v>
      </c>
      <c r="E1670">
        <v>9.6999999999999993</v>
      </c>
      <c r="F1670" t="s">
        <v>278</v>
      </c>
      <c r="G1670">
        <f t="shared" ref="G1670:G1675" si="41">E1670/10</f>
        <v>0.97</v>
      </c>
    </row>
    <row r="1671" spans="1:7" x14ac:dyDescent="0.35">
      <c r="A1671" t="s">
        <v>13</v>
      </c>
      <c r="B1671">
        <v>180</v>
      </c>
      <c r="C1671" t="s">
        <v>248</v>
      </c>
      <c r="E1671">
        <v>8.41</v>
      </c>
      <c r="F1671" t="s">
        <v>278</v>
      </c>
      <c r="G1671">
        <f t="shared" si="41"/>
        <v>0.84099999999999997</v>
      </c>
    </row>
    <row r="1672" spans="1:7" x14ac:dyDescent="0.35">
      <c r="A1672" t="s">
        <v>13</v>
      </c>
      <c r="B1672">
        <v>169</v>
      </c>
      <c r="C1672" t="s">
        <v>247</v>
      </c>
      <c r="E1672">
        <v>2.33</v>
      </c>
      <c r="F1672" t="s">
        <v>278</v>
      </c>
      <c r="G1672">
        <f t="shared" si="41"/>
        <v>0.23300000000000001</v>
      </c>
    </row>
    <row r="1673" spans="1:7" x14ac:dyDescent="0.35">
      <c r="A1673" t="s">
        <v>13</v>
      </c>
      <c r="B1673">
        <v>180</v>
      </c>
      <c r="C1673" t="s">
        <v>247</v>
      </c>
      <c r="E1673">
        <v>2.69</v>
      </c>
      <c r="F1673" t="s">
        <v>278</v>
      </c>
      <c r="G1673">
        <f t="shared" si="41"/>
        <v>0.26900000000000002</v>
      </c>
    </row>
    <row r="1674" spans="1:7" x14ac:dyDescent="0.35">
      <c r="A1674" t="s">
        <v>13</v>
      </c>
      <c r="B1674">
        <v>169</v>
      </c>
      <c r="C1674" t="s">
        <v>249</v>
      </c>
      <c r="E1674">
        <v>14.9</v>
      </c>
      <c r="F1674" t="s">
        <v>278</v>
      </c>
      <c r="G1674">
        <f t="shared" si="41"/>
        <v>1.49</v>
      </c>
    </row>
    <row r="1675" spans="1:7" x14ac:dyDescent="0.35">
      <c r="A1675" t="s">
        <v>13</v>
      </c>
      <c r="B1675">
        <v>180</v>
      </c>
      <c r="C1675" t="s">
        <v>249</v>
      </c>
      <c r="E1675">
        <v>14.92</v>
      </c>
      <c r="F1675" t="s">
        <v>278</v>
      </c>
      <c r="G1675">
        <f t="shared" si="41"/>
        <v>1.492</v>
      </c>
    </row>
    <row r="1676" spans="1:7" hidden="1" x14ac:dyDescent="0.35">
      <c r="A1676" t="s">
        <v>13</v>
      </c>
      <c r="B1676">
        <v>180</v>
      </c>
      <c r="C1676" t="s">
        <v>117</v>
      </c>
      <c r="D1676" t="s">
        <v>257</v>
      </c>
      <c r="E1676">
        <v>1.1299999999999999</v>
      </c>
      <c r="F1676" t="s">
        <v>278</v>
      </c>
    </row>
    <row r="1677" spans="1:7" hidden="1" x14ac:dyDescent="0.35">
      <c r="A1677" t="s">
        <v>13</v>
      </c>
      <c r="B1677">
        <v>180</v>
      </c>
      <c r="C1677" t="s">
        <v>117</v>
      </c>
      <c r="D1677" t="s">
        <v>258</v>
      </c>
      <c r="E1677">
        <v>1.73</v>
      </c>
      <c r="F1677" t="s">
        <v>278</v>
      </c>
    </row>
    <row r="1678" spans="1:7" hidden="1" x14ac:dyDescent="0.35">
      <c r="A1678" t="s">
        <v>13</v>
      </c>
      <c r="B1678">
        <v>180</v>
      </c>
      <c r="C1678" t="s">
        <v>117</v>
      </c>
      <c r="D1678" t="s">
        <v>259</v>
      </c>
      <c r="E1678">
        <v>1.66</v>
      </c>
      <c r="F1678" t="s">
        <v>278</v>
      </c>
    </row>
    <row r="1679" spans="1:7" hidden="1" x14ac:dyDescent="0.35">
      <c r="A1679" t="s">
        <v>13</v>
      </c>
      <c r="B1679">
        <v>169</v>
      </c>
      <c r="C1679" t="s">
        <v>112</v>
      </c>
      <c r="D1679" t="s">
        <v>240</v>
      </c>
      <c r="E1679">
        <v>28.31</v>
      </c>
      <c r="F1679" t="s">
        <v>278</v>
      </c>
    </row>
    <row r="1680" spans="1:7" x14ac:dyDescent="0.35">
      <c r="A1680" t="s">
        <v>13</v>
      </c>
      <c r="B1680">
        <v>169</v>
      </c>
      <c r="C1680" t="s">
        <v>112</v>
      </c>
      <c r="D1680" t="s">
        <v>241</v>
      </c>
      <c r="E1680">
        <v>28.21</v>
      </c>
      <c r="F1680" t="s">
        <v>278</v>
      </c>
      <c r="G1680">
        <f>E1680/10</f>
        <v>2.8210000000000002</v>
      </c>
    </row>
    <row r="1681" spans="1:7" hidden="1" x14ac:dyDescent="0.35">
      <c r="A1681" t="s">
        <v>13</v>
      </c>
      <c r="B1681">
        <v>180</v>
      </c>
      <c r="C1681" t="s">
        <v>112</v>
      </c>
      <c r="D1681" t="s">
        <v>240</v>
      </c>
      <c r="E1681">
        <v>30.65</v>
      </c>
      <c r="F1681" t="s">
        <v>278</v>
      </c>
    </row>
    <row r="1682" spans="1:7" x14ac:dyDescent="0.35">
      <c r="A1682" t="s">
        <v>13</v>
      </c>
      <c r="B1682">
        <v>180</v>
      </c>
      <c r="C1682" t="s">
        <v>112</v>
      </c>
      <c r="D1682" t="s">
        <v>241</v>
      </c>
      <c r="E1682">
        <v>30.86</v>
      </c>
      <c r="F1682" t="s">
        <v>278</v>
      </c>
      <c r="G1682">
        <f>E1682/10</f>
        <v>3.0859999999999999</v>
      </c>
    </row>
    <row r="1683" spans="1:7" hidden="1" x14ac:dyDescent="0.35">
      <c r="A1683" t="s">
        <v>13</v>
      </c>
      <c r="B1683">
        <v>169</v>
      </c>
      <c r="C1683" t="s">
        <v>242</v>
      </c>
      <c r="D1683" t="s">
        <v>240</v>
      </c>
      <c r="E1683">
        <v>19.14</v>
      </c>
      <c r="F1683" t="s">
        <v>278</v>
      </c>
    </row>
    <row r="1684" spans="1:7" x14ac:dyDescent="0.35">
      <c r="A1684" t="s">
        <v>13</v>
      </c>
      <c r="B1684">
        <v>169</v>
      </c>
      <c r="C1684" t="s">
        <v>242</v>
      </c>
      <c r="D1684" t="s">
        <v>241</v>
      </c>
      <c r="E1684">
        <v>19.47</v>
      </c>
      <c r="F1684" t="s">
        <v>278</v>
      </c>
      <c r="G1684">
        <f>E1684/10</f>
        <v>1.9469999999999998</v>
      </c>
    </row>
    <row r="1685" spans="1:7" hidden="1" x14ac:dyDescent="0.35">
      <c r="A1685" t="s">
        <v>13</v>
      </c>
      <c r="B1685">
        <v>180</v>
      </c>
      <c r="C1685" t="s">
        <v>242</v>
      </c>
      <c r="D1685" t="s">
        <v>240</v>
      </c>
      <c r="E1685">
        <v>21.94</v>
      </c>
      <c r="F1685" t="s">
        <v>278</v>
      </c>
    </row>
    <row r="1686" spans="1:7" x14ac:dyDescent="0.35">
      <c r="A1686" t="s">
        <v>13</v>
      </c>
      <c r="B1686">
        <v>180</v>
      </c>
      <c r="C1686" t="s">
        <v>242</v>
      </c>
      <c r="D1686" t="s">
        <v>241</v>
      </c>
      <c r="E1686">
        <v>21.94</v>
      </c>
      <c r="F1686" t="s">
        <v>278</v>
      </c>
      <c r="G1686">
        <f>E1686/10</f>
        <v>2.194</v>
      </c>
    </row>
    <row r="1687" spans="1:7" hidden="1" x14ac:dyDescent="0.35">
      <c r="A1687" t="s">
        <v>13</v>
      </c>
      <c r="B1687">
        <v>169</v>
      </c>
      <c r="C1687" t="s">
        <v>243</v>
      </c>
      <c r="D1687" t="s">
        <v>240</v>
      </c>
      <c r="E1687">
        <v>24.91</v>
      </c>
      <c r="F1687" t="s">
        <v>278</v>
      </c>
    </row>
    <row r="1688" spans="1:7" x14ac:dyDescent="0.35">
      <c r="A1688" t="s">
        <v>13</v>
      </c>
      <c r="B1688">
        <v>169</v>
      </c>
      <c r="C1688" t="s">
        <v>243</v>
      </c>
      <c r="D1688" t="s">
        <v>241</v>
      </c>
      <c r="E1688">
        <v>24.31</v>
      </c>
      <c r="F1688" t="s">
        <v>278</v>
      </c>
      <c r="G1688">
        <f>E1688/10</f>
        <v>2.431</v>
      </c>
    </row>
    <row r="1689" spans="1:7" hidden="1" x14ac:dyDescent="0.35">
      <c r="A1689" t="s">
        <v>13</v>
      </c>
      <c r="B1689">
        <v>180</v>
      </c>
      <c r="C1689" t="s">
        <v>243</v>
      </c>
      <c r="D1689" t="s">
        <v>240</v>
      </c>
      <c r="E1689">
        <v>28.37</v>
      </c>
      <c r="F1689" t="s">
        <v>278</v>
      </c>
    </row>
    <row r="1690" spans="1:7" x14ac:dyDescent="0.35">
      <c r="A1690" t="s">
        <v>13</v>
      </c>
      <c r="B1690">
        <v>180</v>
      </c>
      <c r="C1690" t="s">
        <v>243</v>
      </c>
      <c r="D1690" t="s">
        <v>241</v>
      </c>
      <c r="E1690">
        <v>28.96</v>
      </c>
      <c r="F1690" t="s">
        <v>278</v>
      </c>
      <c r="G1690">
        <f>E1690/10</f>
        <v>2.8959999999999999</v>
      </c>
    </row>
    <row r="1691" spans="1:7" hidden="1" x14ac:dyDescent="0.35">
      <c r="A1691" t="s">
        <v>13</v>
      </c>
      <c r="B1691">
        <v>169</v>
      </c>
      <c r="C1691" t="s">
        <v>244</v>
      </c>
      <c r="D1691" t="s">
        <v>240</v>
      </c>
      <c r="E1691">
        <v>20.28</v>
      </c>
      <c r="F1691" t="s">
        <v>278</v>
      </c>
    </row>
    <row r="1692" spans="1:7" x14ac:dyDescent="0.35">
      <c r="A1692" t="s">
        <v>13</v>
      </c>
      <c r="B1692">
        <v>169</v>
      </c>
      <c r="C1692" t="s">
        <v>244</v>
      </c>
      <c r="D1692" t="s">
        <v>241</v>
      </c>
      <c r="E1692">
        <v>21.2</v>
      </c>
      <c r="F1692" t="s">
        <v>278</v>
      </c>
      <c r="G1692">
        <f>E1692/10</f>
        <v>2.12</v>
      </c>
    </row>
    <row r="1693" spans="1:7" hidden="1" x14ac:dyDescent="0.35">
      <c r="A1693" t="s">
        <v>13</v>
      </c>
      <c r="B1693">
        <v>180</v>
      </c>
      <c r="C1693" t="s">
        <v>244</v>
      </c>
      <c r="D1693" t="s">
        <v>240</v>
      </c>
      <c r="E1693">
        <v>24.42</v>
      </c>
      <c r="F1693" t="s">
        <v>278</v>
      </c>
    </row>
    <row r="1694" spans="1:7" x14ac:dyDescent="0.35">
      <c r="A1694" t="s">
        <v>13</v>
      </c>
      <c r="B1694">
        <v>180</v>
      </c>
      <c r="C1694" t="s">
        <v>244</v>
      </c>
      <c r="D1694" t="s">
        <v>241</v>
      </c>
      <c r="E1694">
        <v>24.06</v>
      </c>
      <c r="F1694" t="s">
        <v>278</v>
      </c>
      <c r="G1694">
        <f t="shared" ref="G1694:G1698" si="42">E1694/10</f>
        <v>2.4059999999999997</v>
      </c>
    </row>
    <row r="1695" spans="1:7" x14ac:dyDescent="0.35">
      <c r="A1695" t="s">
        <v>13</v>
      </c>
      <c r="B1695">
        <v>169</v>
      </c>
      <c r="C1695" t="s">
        <v>246</v>
      </c>
      <c r="E1695">
        <v>6.18</v>
      </c>
      <c r="F1695" t="s">
        <v>278</v>
      </c>
      <c r="G1695">
        <f t="shared" si="42"/>
        <v>0.61799999999999999</v>
      </c>
    </row>
    <row r="1696" spans="1:7" x14ac:dyDescent="0.35">
      <c r="A1696" t="s">
        <v>13</v>
      </c>
      <c r="B1696">
        <v>180</v>
      </c>
      <c r="C1696" t="s">
        <v>246</v>
      </c>
      <c r="E1696">
        <v>6.12</v>
      </c>
      <c r="F1696" t="s">
        <v>278</v>
      </c>
      <c r="G1696">
        <f t="shared" si="42"/>
        <v>0.61199999999999999</v>
      </c>
    </row>
    <row r="1697" spans="1:7" x14ac:dyDescent="0.35">
      <c r="A1697" t="s">
        <v>13</v>
      </c>
      <c r="B1697">
        <v>169</v>
      </c>
      <c r="C1697" t="s">
        <v>245</v>
      </c>
      <c r="E1697">
        <v>2.46</v>
      </c>
      <c r="F1697" t="s">
        <v>278</v>
      </c>
      <c r="G1697">
        <f t="shared" si="42"/>
        <v>0.246</v>
      </c>
    </row>
    <row r="1698" spans="1:7" x14ac:dyDescent="0.35">
      <c r="A1698" t="s">
        <v>13</v>
      </c>
      <c r="B1698">
        <v>180</v>
      </c>
      <c r="C1698" t="s">
        <v>245</v>
      </c>
      <c r="E1698">
        <v>3.62</v>
      </c>
      <c r="F1698" t="s">
        <v>278</v>
      </c>
      <c r="G1698">
        <f t="shared" si="42"/>
        <v>0.36199999999999999</v>
      </c>
    </row>
    <row r="1699" spans="1:7" hidden="1" x14ac:dyDescent="0.35">
      <c r="A1699" t="s">
        <v>164</v>
      </c>
      <c r="B1699">
        <v>275</v>
      </c>
      <c r="C1699" t="s">
        <v>274</v>
      </c>
      <c r="E1699" s="3">
        <v>2.5000000000000001E-2</v>
      </c>
      <c r="F1699" t="s">
        <v>281</v>
      </c>
    </row>
    <row r="1700" spans="1:7" hidden="1" x14ac:dyDescent="0.35">
      <c r="A1700" t="s">
        <v>164</v>
      </c>
      <c r="C1700" t="s">
        <v>276</v>
      </c>
      <c r="E1700" s="23">
        <v>762.48</v>
      </c>
      <c r="F1700" t="s">
        <v>279</v>
      </c>
    </row>
    <row r="1701" spans="1:7" hidden="1" x14ac:dyDescent="0.35">
      <c r="A1701" t="s">
        <v>164</v>
      </c>
      <c r="C1701" t="s">
        <v>277</v>
      </c>
      <c r="E1701" s="23">
        <v>821.9</v>
      </c>
      <c r="F1701" t="s">
        <v>279</v>
      </c>
    </row>
    <row r="1702" spans="1:7" hidden="1" x14ac:dyDescent="0.35">
      <c r="A1702" t="s">
        <v>164</v>
      </c>
      <c r="B1702">
        <v>275</v>
      </c>
      <c r="C1702" t="s">
        <v>116</v>
      </c>
      <c r="E1702" s="3">
        <v>7.8E-2</v>
      </c>
      <c r="F1702" t="s">
        <v>281</v>
      </c>
    </row>
    <row r="1703" spans="1:7" hidden="1" x14ac:dyDescent="0.35">
      <c r="A1703" t="s">
        <v>164</v>
      </c>
      <c r="B1703">
        <v>275</v>
      </c>
      <c r="C1703" t="s">
        <v>273</v>
      </c>
      <c r="E1703" s="3">
        <v>2.7E-2</v>
      </c>
      <c r="F1703" t="s">
        <v>281</v>
      </c>
    </row>
    <row r="1704" spans="1:7" hidden="1" x14ac:dyDescent="0.35">
      <c r="A1704" t="s">
        <v>14</v>
      </c>
      <c r="B1704">
        <v>267</v>
      </c>
      <c r="C1704" t="s">
        <v>248</v>
      </c>
      <c r="E1704">
        <v>12.4</v>
      </c>
      <c r="F1704" t="s">
        <v>278</v>
      </c>
      <c r="G1704">
        <f t="shared" ref="G1704:G1715" si="43">E1704/10</f>
        <v>1.24</v>
      </c>
    </row>
    <row r="1705" spans="1:7" hidden="1" x14ac:dyDescent="0.35">
      <c r="A1705" t="s">
        <v>14</v>
      </c>
      <c r="B1705">
        <v>275</v>
      </c>
      <c r="C1705" t="s">
        <v>248</v>
      </c>
      <c r="E1705">
        <v>12.6</v>
      </c>
      <c r="F1705" t="s">
        <v>278</v>
      </c>
      <c r="G1705">
        <f t="shared" si="43"/>
        <v>1.26</v>
      </c>
    </row>
    <row r="1706" spans="1:7" hidden="1" x14ac:dyDescent="0.35">
      <c r="A1706" t="s">
        <v>14</v>
      </c>
      <c r="B1706">
        <v>283</v>
      </c>
      <c r="C1706" t="s">
        <v>248</v>
      </c>
      <c r="E1706">
        <v>9.9600000000000009</v>
      </c>
      <c r="F1706" t="s">
        <v>278</v>
      </c>
      <c r="G1706">
        <f t="shared" si="43"/>
        <v>0.99600000000000011</v>
      </c>
    </row>
    <row r="1707" spans="1:7" hidden="1" x14ac:dyDescent="0.35">
      <c r="A1707" t="s">
        <v>14</v>
      </c>
      <c r="B1707">
        <v>418</v>
      </c>
      <c r="C1707" t="s">
        <v>248</v>
      </c>
      <c r="E1707">
        <v>13.7</v>
      </c>
      <c r="F1707" t="s">
        <v>278</v>
      </c>
      <c r="G1707">
        <f t="shared" si="43"/>
        <v>1.3699999999999999</v>
      </c>
    </row>
    <row r="1708" spans="1:7" hidden="1" x14ac:dyDescent="0.35">
      <c r="A1708" t="s">
        <v>14</v>
      </c>
      <c r="B1708">
        <v>267</v>
      </c>
      <c r="C1708" t="s">
        <v>247</v>
      </c>
      <c r="E1708">
        <v>1.54</v>
      </c>
      <c r="F1708" t="s">
        <v>278</v>
      </c>
      <c r="G1708">
        <f t="shared" si="43"/>
        <v>0.154</v>
      </c>
    </row>
    <row r="1709" spans="1:7" hidden="1" x14ac:dyDescent="0.35">
      <c r="A1709" t="s">
        <v>14</v>
      </c>
      <c r="B1709">
        <v>275</v>
      </c>
      <c r="C1709" t="s">
        <v>247</v>
      </c>
      <c r="E1709">
        <v>1.99</v>
      </c>
      <c r="F1709" t="s">
        <v>278</v>
      </c>
      <c r="G1709">
        <f t="shared" si="43"/>
        <v>0.19900000000000001</v>
      </c>
    </row>
    <row r="1710" spans="1:7" hidden="1" x14ac:dyDescent="0.35">
      <c r="A1710" t="s">
        <v>14</v>
      </c>
      <c r="B1710">
        <v>283</v>
      </c>
      <c r="C1710" t="s">
        <v>247</v>
      </c>
      <c r="E1710">
        <v>1.93</v>
      </c>
      <c r="F1710" t="s">
        <v>278</v>
      </c>
      <c r="G1710">
        <f t="shared" si="43"/>
        <v>0.193</v>
      </c>
    </row>
    <row r="1711" spans="1:7" hidden="1" x14ac:dyDescent="0.35">
      <c r="A1711" t="s">
        <v>14</v>
      </c>
      <c r="B1711">
        <v>418</v>
      </c>
      <c r="C1711" t="s">
        <v>247</v>
      </c>
      <c r="E1711">
        <v>2.81</v>
      </c>
      <c r="F1711" t="s">
        <v>278</v>
      </c>
      <c r="G1711">
        <f t="shared" si="43"/>
        <v>0.28100000000000003</v>
      </c>
    </row>
    <row r="1712" spans="1:7" hidden="1" x14ac:dyDescent="0.35">
      <c r="A1712" t="s">
        <v>14</v>
      </c>
      <c r="B1712">
        <v>267</v>
      </c>
      <c r="C1712" t="s">
        <v>249</v>
      </c>
      <c r="E1712">
        <v>19.88</v>
      </c>
      <c r="F1712" t="s">
        <v>278</v>
      </c>
      <c r="G1712">
        <f t="shared" si="43"/>
        <v>1.988</v>
      </c>
    </row>
    <row r="1713" spans="1:7" hidden="1" x14ac:dyDescent="0.35">
      <c r="A1713" t="s">
        <v>14</v>
      </c>
      <c r="B1713">
        <v>275</v>
      </c>
      <c r="C1713" t="s">
        <v>249</v>
      </c>
      <c r="E1713">
        <v>19.77</v>
      </c>
      <c r="F1713" t="s">
        <v>278</v>
      </c>
      <c r="G1713">
        <f t="shared" si="43"/>
        <v>1.9769999999999999</v>
      </c>
    </row>
    <row r="1714" spans="1:7" hidden="1" x14ac:dyDescent="0.35">
      <c r="A1714" t="s">
        <v>14</v>
      </c>
      <c r="B1714">
        <v>283</v>
      </c>
      <c r="C1714" t="s">
        <v>249</v>
      </c>
      <c r="E1714">
        <v>16.57</v>
      </c>
      <c r="F1714" t="s">
        <v>278</v>
      </c>
      <c r="G1714">
        <f t="shared" si="43"/>
        <v>1.657</v>
      </c>
    </row>
    <row r="1715" spans="1:7" hidden="1" x14ac:dyDescent="0.35">
      <c r="A1715" t="s">
        <v>14</v>
      </c>
      <c r="B1715">
        <v>418</v>
      </c>
      <c r="C1715" t="s">
        <v>249</v>
      </c>
      <c r="E1715">
        <v>21.5</v>
      </c>
      <c r="F1715" t="s">
        <v>278</v>
      </c>
      <c r="G1715">
        <f t="shared" si="43"/>
        <v>2.15</v>
      </c>
    </row>
    <row r="1716" spans="1:7" hidden="1" x14ac:dyDescent="0.35">
      <c r="A1716" t="s">
        <v>14</v>
      </c>
      <c r="B1716">
        <v>418</v>
      </c>
      <c r="C1716" t="s">
        <v>117</v>
      </c>
      <c r="D1716" t="s">
        <v>257</v>
      </c>
      <c r="E1716">
        <v>1.49</v>
      </c>
      <c r="F1716" t="s">
        <v>278</v>
      </c>
    </row>
    <row r="1717" spans="1:7" hidden="1" x14ac:dyDescent="0.35">
      <c r="A1717" t="s">
        <v>14</v>
      </c>
      <c r="B1717">
        <v>283</v>
      </c>
      <c r="C1717" t="s">
        <v>117</v>
      </c>
      <c r="D1717" t="s">
        <v>257</v>
      </c>
      <c r="E1717">
        <v>1.3</v>
      </c>
      <c r="F1717" t="s">
        <v>278</v>
      </c>
    </row>
    <row r="1718" spans="1:7" hidden="1" x14ac:dyDescent="0.35">
      <c r="A1718" t="s">
        <v>14</v>
      </c>
      <c r="B1718">
        <v>418</v>
      </c>
      <c r="C1718" t="s">
        <v>117</v>
      </c>
      <c r="D1718" t="s">
        <v>258</v>
      </c>
      <c r="E1718">
        <v>2.19</v>
      </c>
      <c r="F1718" t="s">
        <v>278</v>
      </c>
    </row>
    <row r="1719" spans="1:7" hidden="1" x14ac:dyDescent="0.35">
      <c r="A1719" t="s">
        <v>14</v>
      </c>
      <c r="B1719">
        <v>283</v>
      </c>
      <c r="C1719" t="s">
        <v>117</v>
      </c>
      <c r="D1719" t="s">
        <v>258</v>
      </c>
      <c r="E1719">
        <v>2.37</v>
      </c>
      <c r="F1719" t="s">
        <v>278</v>
      </c>
    </row>
    <row r="1720" spans="1:7" hidden="1" x14ac:dyDescent="0.35">
      <c r="A1720" t="s">
        <v>14</v>
      </c>
      <c r="B1720">
        <v>418</v>
      </c>
      <c r="C1720" t="s">
        <v>117</v>
      </c>
      <c r="D1720" t="s">
        <v>259</v>
      </c>
      <c r="E1720">
        <v>2.17</v>
      </c>
      <c r="F1720" t="s">
        <v>278</v>
      </c>
    </row>
    <row r="1721" spans="1:7" hidden="1" x14ac:dyDescent="0.35">
      <c r="A1721" t="s">
        <v>14</v>
      </c>
      <c r="B1721">
        <v>283</v>
      </c>
      <c r="C1721" t="s">
        <v>117</v>
      </c>
      <c r="D1721" t="s">
        <v>259</v>
      </c>
      <c r="E1721">
        <v>2.31</v>
      </c>
      <c r="F1721" t="s">
        <v>278</v>
      </c>
    </row>
    <row r="1722" spans="1:7" hidden="1" x14ac:dyDescent="0.35">
      <c r="A1722" t="s">
        <v>14</v>
      </c>
      <c r="B1722">
        <v>267</v>
      </c>
      <c r="C1722" t="s">
        <v>112</v>
      </c>
      <c r="D1722" t="s">
        <v>240</v>
      </c>
      <c r="E1722">
        <v>37.79</v>
      </c>
      <c r="F1722" t="s">
        <v>278</v>
      </c>
    </row>
    <row r="1723" spans="1:7" hidden="1" x14ac:dyDescent="0.35">
      <c r="A1723" t="s">
        <v>14</v>
      </c>
      <c r="B1723">
        <v>267</v>
      </c>
      <c r="C1723" t="s">
        <v>112</v>
      </c>
      <c r="D1723" t="s">
        <v>241</v>
      </c>
      <c r="E1723">
        <v>37.67</v>
      </c>
      <c r="F1723" t="s">
        <v>278</v>
      </c>
      <c r="G1723">
        <f>E1723/10</f>
        <v>3.7670000000000003</v>
      </c>
    </row>
    <row r="1724" spans="1:7" hidden="1" x14ac:dyDescent="0.35">
      <c r="A1724" t="s">
        <v>14</v>
      </c>
      <c r="B1724">
        <v>275</v>
      </c>
      <c r="C1724" t="s">
        <v>112</v>
      </c>
      <c r="D1724" t="s">
        <v>240</v>
      </c>
      <c r="E1724">
        <v>38.06</v>
      </c>
      <c r="F1724" t="s">
        <v>278</v>
      </c>
    </row>
    <row r="1725" spans="1:7" hidden="1" x14ac:dyDescent="0.35">
      <c r="A1725" t="s">
        <v>14</v>
      </c>
      <c r="B1725">
        <v>275</v>
      </c>
      <c r="C1725" t="s">
        <v>112</v>
      </c>
      <c r="D1725" t="s">
        <v>241</v>
      </c>
      <c r="E1725">
        <v>38.56</v>
      </c>
      <c r="F1725" t="s">
        <v>278</v>
      </c>
      <c r="G1725">
        <f>E1725/10</f>
        <v>3.8560000000000003</v>
      </c>
    </row>
    <row r="1726" spans="1:7" hidden="1" x14ac:dyDescent="0.35">
      <c r="A1726" t="s">
        <v>14</v>
      </c>
      <c r="B1726">
        <v>283</v>
      </c>
      <c r="C1726" t="s">
        <v>112</v>
      </c>
      <c r="D1726" t="s">
        <v>240</v>
      </c>
      <c r="E1726">
        <v>39.520000000000003</v>
      </c>
      <c r="F1726" t="s">
        <v>278</v>
      </c>
    </row>
    <row r="1727" spans="1:7" hidden="1" x14ac:dyDescent="0.35">
      <c r="A1727" t="s">
        <v>14</v>
      </c>
      <c r="B1727">
        <v>283</v>
      </c>
      <c r="C1727" t="s">
        <v>112</v>
      </c>
      <c r="D1727" t="s">
        <v>241</v>
      </c>
      <c r="E1727">
        <v>38.909999999999997</v>
      </c>
      <c r="F1727" t="s">
        <v>278</v>
      </c>
      <c r="G1727">
        <f>E1727/10</f>
        <v>3.8909999999999996</v>
      </c>
    </row>
    <row r="1728" spans="1:7" hidden="1" x14ac:dyDescent="0.35">
      <c r="A1728" t="s">
        <v>14</v>
      </c>
      <c r="B1728">
        <v>418</v>
      </c>
      <c r="C1728" t="s">
        <v>112</v>
      </c>
      <c r="D1728" t="s">
        <v>240</v>
      </c>
      <c r="E1728">
        <v>42.64</v>
      </c>
      <c r="F1728" t="s">
        <v>278</v>
      </c>
    </row>
    <row r="1729" spans="1:7" hidden="1" x14ac:dyDescent="0.35">
      <c r="A1729" t="s">
        <v>14</v>
      </c>
      <c r="B1729">
        <v>418</v>
      </c>
      <c r="C1729" t="s">
        <v>112</v>
      </c>
      <c r="D1729" t="s">
        <v>241</v>
      </c>
      <c r="E1729">
        <v>41.89</v>
      </c>
      <c r="F1729" t="s">
        <v>278</v>
      </c>
      <c r="G1729">
        <f>E1729/10</f>
        <v>4.1890000000000001</v>
      </c>
    </row>
    <row r="1730" spans="1:7" hidden="1" x14ac:dyDescent="0.35">
      <c r="A1730" t="s">
        <v>14</v>
      </c>
      <c r="B1730">
        <v>267</v>
      </c>
      <c r="C1730" t="s">
        <v>242</v>
      </c>
      <c r="D1730" t="s">
        <v>240</v>
      </c>
      <c r="E1730">
        <v>26.83</v>
      </c>
      <c r="F1730" t="s">
        <v>278</v>
      </c>
    </row>
    <row r="1731" spans="1:7" hidden="1" x14ac:dyDescent="0.35">
      <c r="A1731" t="s">
        <v>14</v>
      </c>
      <c r="B1731">
        <v>267</v>
      </c>
      <c r="C1731" t="s">
        <v>242</v>
      </c>
      <c r="D1731" t="s">
        <v>241</v>
      </c>
      <c r="E1731">
        <v>26.27</v>
      </c>
      <c r="F1731" t="s">
        <v>278</v>
      </c>
      <c r="G1731">
        <f>E1731/10</f>
        <v>2.6269999999999998</v>
      </c>
    </row>
    <row r="1732" spans="1:7" hidden="1" x14ac:dyDescent="0.35">
      <c r="A1732" t="s">
        <v>14</v>
      </c>
      <c r="B1732">
        <v>275</v>
      </c>
      <c r="C1732" t="s">
        <v>242</v>
      </c>
      <c r="D1732" t="s">
        <v>240</v>
      </c>
      <c r="E1732">
        <v>25.91</v>
      </c>
      <c r="F1732" t="s">
        <v>278</v>
      </c>
    </row>
    <row r="1733" spans="1:7" hidden="1" x14ac:dyDescent="0.35">
      <c r="A1733" t="s">
        <v>14</v>
      </c>
      <c r="B1733">
        <v>275</v>
      </c>
      <c r="C1733" t="s">
        <v>242</v>
      </c>
      <c r="D1733" t="s">
        <v>241</v>
      </c>
      <c r="E1733">
        <v>25.91</v>
      </c>
      <c r="F1733" t="s">
        <v>278</v>
      </c>
      <c r="G1733">
        <f>E1733/10</f>
        <v>2.5910000000000002</v>
      </c>
    </row>
    <row r="1734" spans="1:7" hidden="1" x14ac:dyDescent="0.35">
      <c r="A1734" t="s">
        <v>14</v>
      </c>
      <c r="B1734">
        <v>283</v>
      </c>
      <c r="C1734" t="s">
        <v>242</v>
      </c>
      <c r="D1734" t="s">
        <v>240</v>
      </c>
      <c r="E1734">
        <v>26.22</v>
      </c>
      <c r="F1734" t="s">
        <v>278</v>
      </c>
    </row>
    <row r="1735" spans="1:7" hidden="1" x14ac:dyDescent="0.35">
      <c r="A1735" t="s">
        <v>14</v>
      </c>
      <c r="B1735">
        <v>283</v>
      </c>
      <c r="C1735" t="s">
        <v>242</v>
      </c>
      <c r="D1735" t="s">
        <v>241</v>
      </c>
      <c r="E1735">
        <v>25.8</v>
      </c>
      <c r="F1735" t="s">
        <v>278</v>
      </c>
      <c r="G1735">
        <f>E1735/10</f>
        <v>2.58</v>
      </c>
    </row>
    <row r="1736" spans="1:7" hidden="1" x14ac:dyDescent="0.35">
      <c r="A1736" t="s">
        <v>14</v>
      </c>
      <c r="B1736">
        <v>418</v>
      </c>
      <c r="C1736" t="s">
        <v>242</v>
      </c>
      <c r="D1736" t="s">
        <v>240</v>
      </c>
      <c r="E1736">
        <v>28.2</v>
      </c>
      <c r="F1736" t="s">
        <v>278</v>
      </c>
    </row>
    <row r="1737" spans="1:7" hidden="1" x14ac:dyDescent="0.35">
      <c r="A1737" t="s">
        <v>14</v>
      </c>
      <c r="B1737">
        <v>418</v>
      </c>
      <c r="C1737" t="s">
        <v>242</v>
      </c>
      <c r="D1737" t="s">
        <v>241</v>
      </c>
      <c r="E1737">
        <v>28.21</v>
      </c>
      <c r="F1737" t="s">
        <v>278</v>
      </c>
      <c r="G1737">
        <f>E1737/10</f>
        <v>2.8210000000000002</v>
      </c>
    </row>
    <row r="1738" spans="1:7" hidden="1" x14ac:dyDescent="0.35">
      <c r="A1738" t="s">
        <v>14</v>
      </c>
      <c r="B1738">
        <v>267</v>
      </c>
      <c r="C1738" t="s">
        <v>243</v>
      </c>
      <c r="D1738" t="s">
        <v>240</v>
      </c>
      <c r="E1738">
        <v>33.4</v>
      </c>
      <c r="F1738" t="s">
        <v>278</v>
      </c>
    </row>
    <row r="1739" spans="1:7" hidden="1" x14ac:dyDescent="0.35">
      <c r="A1739" t="s">
        <v>14</v>
      </c>
      <c r="B1739">
        <v>267</v>
      </c>
      <c r="C1739" t="s">
        <v>243</v>
      </c>
      <c r="D1739" t="s">
        <v>241</v>
      </c>
      <c r="E1739">
        <v>33.07</v>
      </c>
      <c r="F1739" t="s">
        <v>278</v>
      </c>
      <c r="G1739">
        <f>E1739/10</f>
        <v>3.3069999999999999</v>
      </c>
    </row>
    <row r="1740" spans="1:7" hidden="1" x14ac:dyDescent="0.35">
      <c r="A1740" t="s">
        <v>14</v>
      </c>
      <c r="B1740">
        <v>275</v>
      </c>
      <c r="C1740" t="s">
        <v>243</v>
      </c>
      <c r="D1740" t="s">
        <v>240</v>
      </c>
      <c r="E1740">
        <v>34.46</v>
      </c>
      <c r="F1740" t="s">
        <v>278</v>
      </c>
    </row>
    <row r="1741" spans="1:7" hidden="1" x14ac:dyDescent="0.35">
      <c r="A1741" t="s">
        <v>14</v>
      </c>
      <c r="B1741">
        <v>275</v>
      </c>
      <c r="C1741" t="s">
        <v>243</v>
      </c>
      <c r="D1741" t="s">
        <v>241</v>
      </c>
      <c r="E1741">
        <v>33.28</v>
      </c>
      <c r="F1741" t="s">
        <v>278</v>
      </c>
      <c r="G1741">
        <f>E1741/10</f>
        <v>3.3280000000000003</v>
      </c>
    </row>
    <row r="1742" spans="1:7" hidden="1" x14ac:dyDescent="0.35">
      <c r="A1742" t="s">
        <v>14</v>
      </c>
      <c r="B1742">
        <v>283</v>
      </c>
      <c r="C1742" t="s">
        <v>243</v>
      </c>
      <c r="D1742" t="s">
        <v>240</v>
      </c>
      <c r="E1742">
        <v>34.81</v>
      </c>
      <c r="F1742" t="s">
        <v>278</v>
      </c>
    </row>
    <row r="1743" spans="1:7" hidden="1" x14ac:dyDescent="0.35">
      <c r="A1743" t="s">
        <v>14</v>
      </c>
      <c r="B1743">
        <v>283</v>
      </c>
      <c r="C1743" t="s">
        <v>243</v>
      </c>
      <c r="D1743" t="s">
        <v>241</v>
      </c>
      <c r="E1743">
        <v>34.659999999999997</v>
      </c>
      <c r="F1743" t="s">
        <v>278</v>
      </c>
      <c r="G1743">
        <f>E1743/10</f>
        <v>3.4659999999999997</v>
      </c>
    </row>
    <row r="1744" spans="1:7" hidden="1" x14ac:dyDescent="0.35">
      <c r="A1744" t="s">
        <v>14</v>
      </c>
      <c r="B1744">
        <v>418</v>
      </c>
      <c r="C1744" t="s">
        <v>243</v>
      </c>
      <c r="D1744" t="s">
        <v>240</v>
      </c>
      <c r="E1744">
        <v>37.979999999999997</v>
      </c>
      <c r="F1744" t="s">
        <v>278</v>
      </c>
    </row>
    <row r="1745" spans="1:7" hidden="1" x14ac:dyDescent="0.35">
      <c r="A1745" t="s">
        <v>14</v>
      </c>
      <c r="B1745">
        <v>418</v>
      </c>
      <c r="C1745" t="s">
        <v>243</v>
      </c>
      <c r="D1745" t="s">
        <v>241</v>
      </c>
      <c r="E1745">
        <v>37.89</v>
      </c>
      <c r="F1745" t="s">
        <v>278</v>
      </c>
      <c r="G1745">
        <f>E1745/10</f>
        <v>3.7890000000000001</v>
      </c>
    </row>
    <row r="1746" spans="1:7" hidden="1" x14ac:dyDescent="0.35">
      <c r="A1746" t="s">
        <v>14</v>
      </c>
      <c r="B1746">
        <v>267</v>
      </c>
      <c r="C1746" t="s">
        <v>244</v>
      </c>
      <c r="D1746" t="s">
        <v>240</v>
      </c>
      <c r="E1746">
        <v>29.43</v>
      </c>
      <c r="F1746" t="s">
        <v>278</v>
      </c>
    </row>
    <row r="1747" spans="1:7" hidden="1" x14ac:dyDescent="0.35">
      <c r="A1747" t="s">
        <v>14</v>
      </c>
      <c r="B1747">
        <v>267</v>
      </c>
      <c r="C1747" t="s">
        <v>244</v>
      </c>
      <c r="D1747" t="s">
        <v>241</v>
      </c>
      <c r="E1747">
        <v>29.26</v>
      </c>
      <c r="F1747" t="s">
        <v>278</v>
      </c>
      <c r="G1747">
        <f>E1747/10</f>
        <v>2.9260000000000002</v>
      </c>
    </row>
    <row r="1748" spans="1:7" hidden="1" x14ac:dyDescent="0.35">
      <c r="A1748" t="s">
        <v>14</v>
      </c>
      <c r="B1748">
        <v>275</v>
      </c>
      <c r="C1748" t="s">
        <v>244</v>
      </c>
      <c r="D1748" t="s">
        <v>240</v>
      </c>
      <c r="E1748">
        <v>29.09</v>
      </c>
      <c r="F1748" t="s">
        <v>278</v>
      </c>
    </row>
    <row r="1749" spans="1:7" hidden="1" x14ac:dyDescent="0.35">
      <c r="A1749" t="s">
        <v>14</v>
      </c>
      <c r="B1749">
        <v>275</v>
      </c>
      <c r="C1749" t="s">
        <v>244</v>
      </c>
      <c r="D1749" t="s">
        <v>241</v>
      </c>
      <c r="E1749">
        <v>28.44</v>
      </c>
      <c r="F1749" t="s">
        <v>278</v>
      </c>
      <c r="G1749">
        <f>E1749/10</f>
        <v>2.8440000000000003</v>
      </c>
    </row>
    <row r="1750" spans="1:7" hidden="1" x14ac:dyDescent="0.35">
      <c r="A1750" t="s">
        <v>14</v>
      </c>
      <c r="B1750">
        <v>283</v>
      </c>
      <c r="C1750" t="s">
        <v>244</v>
      </c>
      <c r="D1750" t="s">
        <v>240</v>
      </c>
      <c r="E1750">
        <v>29.8</v>
      </c>
      <c r="F1750" t="s">
        <v>278</v>
      </c>
    </row>
    <row r="1751" spans="1:7" hidden="1" x14ac:dyDescent="0.35">
      <c r="A1751" t="s">
        <v>14</v>
      </c>
      <c r="B1751">
        <v>283</v>
      </c>
      <c r="C1751" t="s">
        <v>244</v>
      </c>
      <c r="D1751" t="s">
        <v>241</v>
      </c>
      <c r="E1751">
        <v>29.25</v>
      </c>
      <c r="F1751" t="s">
        <v>278</v>
      </c>
      <c r="G1751">
        <f>E1751/10</f>
        <v>2.9249999999999998</v>
      </c>
    </row>
    <row r="1752" spans="1:7" hidden="1" x14ac:dyDescent="0.35">
      <c r="A1752" t="s">
        <v>14</v>
      </c>
      <c r="B1752">
        <v>418</v>
      </c>
      <c r="C1752" t="s">
        <v>244</v>
      </c>
      <c r="D1752" t="s">
        <v>240</v>
      </c>
      <c r="E1752">
        <v>31.98</v>
      </c>
      <c r="F1752" t="s">
        <v>278</v>
      </c>
    </row>
    <row r="1753" spans="1:7" hidden="1" x14ac:dyDescent="0.35">
      <c r="A1753" t="s">
        <v>14</v>
      </c>
      <c r="B1753">
        <v>418</v>
      </c>
      <c r="C1753" t="s">
        <v>244</v>
      </c>
      <c r="D1753" t="s">
        <v>241</v>
      </c>
      <c r="E1753">
        <v>31.96</v>
      </c>
      <c r="F1753" t="s">
        <v>278</v>
      </c>
      <c r="G1753">
        <f t="shared" ref="G1753:G1761" si="44">E1753/10</f>
        <v>3.1960000000000002</v>
      </c>
    </row>
    <row r="1754" spans="1:7" hidden="1" x14ac:dyDescent="0.35">
      <c r="A1754" t="s">
        <v>14</v>
      </c>
      <c r="B1754">
        <v>267</v>
      </c>
      <c r="C1754" t="s">
        <v>246</v>
      </c>
      <c r="E1754">
        <v>6.03</v>
      </c>
      <c r="F1754" t="s">
        <v>278</v>
      </c>
      <c r="G1754">
        <f t="shared" si="44"/>
        <v>0.60299999999999998</v>
      </c>
    </row>
    <row r="1755" spans="1:7" hidden="1" x14ac:dyDescent="0.35">
      <c r="A1755" t="s">
        <v>14</v>
      </c>
      <c r="B1755">
        <v>275</v>
      </c>
      <c r="C1755" t="s">
        <v>246</v>
      </c>
      <c r="E1755">
        <v>5.45</v>
      </c>
      <c r="F1755" t="s">
        <v>278</v>
      </c>
      <c r="G1755">
        <f t="shared" si="44"/>
        <v>0.54500000000000004</v>
      </c>
    </row>
    <row r="1756" spans="1:7" hidden="1" x14ac:dyDescent="0.35">
      <c r="A1756" t="s">
        <v>14</v>
      </c>
      <c r="B1756">
        <v>283</v>
      </c>
      <c r="C1756" t="s">
        <v>246</v>
      </c>
      <c r="E1756">
        <v>6.29</v>
      </c>
      <c r="F1756" t="s">
        <v>278</v>
      </c>
      <c r="G1756">
        <f t="shared" si="44"/>
        <v>0.629</v>
      </c>
    </row>
    <row r="1757" spans="1:7" hidden="1" x14ac:dyDescent="0.35">
      <c r="A1757" t="s">
        <v>14</v>
      </c>
      <c r="B1757">
        <v>418</v>
      </c>
      <c r="C1757" t="s">
        <v>246</v>
      </c>
      <c r="E1757">
        <v>6.7</v>
      </c>
      <c r="F1757" t="s">
        <v>278</v>
      </c>
      <c r="G1757">
        <f t="shared" si="44"/>
        <v>0.67</v>
      </c>
    </row>
    <row r="1758" spans="1:7" hidden="1" x14ac:dyDescent="0.35">
      <c r="A1758" t="s">
        <v>14</v>
      </c>
      <c r="B1758">
        <v>267</v>
      </c>
      <c r="C1758" t="s">
        <v>245</v>
      </c>
      <c r="E1758">
        <v>2.82</v>
      </c>
      <c r="F1758" t="s">
        <v>278</v>
      </c>
      <c r="G1758">
        <f t="shared" si="44"/>
        <v>0.28199999999999997</v>
      </c>
    </row>
    <row r="1759" spans="1:7" hidden="1" x14ac:dyDescent="0.35">
      <c r="A1759" t="s">
        <v>14</v>
      </c>
      <c r="B1759">
        <v>275</v>
      </c>
      <c r="C1759" t="s">
        <v>245</v>
      </c>
      <c r="E1759">
        <v>3.15</v>
      </c>
      <c r="F1759" t="s">
        <v>278</v>
      </c>
      <c r="G1759">
        <f t="shared" si="44"/>
        <v>0.315</v>
      </c>
    </row>
    <row r="1760" spans="1:7" hidden="1" x14ac:dyDescent="0.35">
      <c r="A1760" t="s">
        <v>14</v>
      </c>
      <c r="B1760">
        <v>283</v>
      </c>
      <c r="C1760" t="s">
        <v>245</v>
      </c>
      <c r="E1760">
        <v>3.16</v>
      </c>
      <c r="F1760" t="s">
        <v>278</v>
      </c>
      <c r="G1760">
        <f t="shared" si="44"/>
        <v>0.316</v>
      </c>
    </row>
    <row r="1761" spans="1:7" hidden="1" x14ac:dyDescent="0.35">
      <c r="A1761" t="s">
        <v>14</v>
      </c>
      <c r="B1761">
        <v>418</v>
      </c>
      <c r="C1761" t="s">
        <v>245</v>
      </c>
      <c r="E1761">
        <v>3.85</v>
      </c>
      <c r="F1761" t="s">
        <v>278</v>
      </c>
      <c r="G1761">
        <f t="shared" si="44"/>
        <v>0.38500000000000001</v>
      </c>
    </row>
    <row r="1762" spans="1:7" hidden="1" x14ac:dyDescent="0.35">
      <c r="A1762" t="s">
        <v>165</v>
      </c>
      <c r="B1762">
        <v>476</v>
      </c>
      <c r="C1762" t="s">
        <v>274</v>
      </c>
      <c r="E1762" s="3">
        <v>6.5000000000000002E-2</v>
      </c>
      <c r="F1762" t="s">
        <v>281</v>
      </c>
    </row>
    <row r="1763" spans="1:7" hidden="1" x14ac:dyDescent="0.35">
      <c r="A1763" t="s">
        <v>165</v>
      </c>
      <c r="C1763" t="s">
        <v>276</v>
      </c>
      <c r="E1763" s="23">
        <v>1176.06</v>
      </c>
      <c r="F1763" t="s">
        <v>279</v>
      </c>
    </row>
    <row r="1764" spans="1:7" hidden="1" x14ac:dyDescent="0.35">
      <c r="A1764" t="s">
        <v>165</v>
      </c>
      <c r="C1764" t="s">
        <v>277</v>
      </c>
      <c r="E1764" s="23">
        <v>1102.1300000000001</v>
      </c>
      <c r="F1764" t="s">
        <v>279</v>
      </c>
    </row>
    <row r="1765" spans="1:7" hidden="1" x14ac:dyDescent="0.35">
      <c r="A1765" t="s">
        <v>165</v>
      </c>
      <c r="B1765">
        <v>476</v>
      </c>
      <c r="C1765" t="s">
        <v>116</v>
      </c>
      <c r="E1765" s="3">
        <v>0.38900000000000001</v>
      </c>
      <c r="F1765" t="s">
        <v>281</v>
      </c>
    </row>
    <row r="1766" spans="1:7" hidden="1" x14ac:dyDescent="0.35">
      <c r="A1766" t="s">
        <v>165</v>
      </c>
      <c r="B1766">
        <v>476</v>
      </c>
      <c r="C1766" t="s">
        <v>273</v>
      </c>
      <c r="E1766" s="3">
        <v>0.23300000000000001</v>
      </c>
      <c r="F1766" t="s">
        <v>281</v>
      </c>
    </row>
    <row r="1767" spans="1:7" hidden="1" x14ac:dyDescent="0.35">
      <c r="A1767" t="s">
        <v>9</v>
      </c>
      <c r="B1767">
        <v>372</v>
      </c>
      <c r="C1767" t="s">
        <v>248</v>
      </c>
      <c r="E1767">
        <v>19.399999999999999</v>
      </c>
      <c r="F1767" t="s">
        <v>278</v>
      </c>
      <c r="G1767">
        <f t="shared" ref="G1767:G1772" si="45">E1767/10</f>
        <v>1.94</v>
      </c>
    </row>
    <row r="1768" spans="1:7" hidden="1" x14ac:dyDescent="0.35">
      <c r="A1768" t="s">
        <v>9</v>
      </c>
      <c r="B1768">
        <v>476</v>
      </c>
      <c r="C1768" t="s">
        <v>248</v>
      </c>
      <c r="E1768">
        <v>15.41</v>
      </c>
      <c r="F1768" t="s">
        <v>278</v>
      </c>
      <c r="G1768">
        <f t="shared" si="45"/>
        <v>1.5409999999999999</v>
      </c>
    </row>
    <row r="1769" spans="1:7" hidden="1" x14ac:dyDescent="0.35">
      <c r="A1769" t="s">
        <v>9</v>
      </c>
      <c r="B1769">
        <v>372</v>
      </c>
      <c r="C1769" t="s">
        <v>247</v>
      </c>
      <c r="E1769">
        <v>5.49</v>
      </c>
      <c r="F1769" t="s">
        <v>278</v>
      </c>
      <c r="G1769">
        <f t="shared" si="45"/>
        <v>0.54900000000000004</v>
      </c>
    </row>
    <row r="1770" spans="1:7" hidden="1" x14ac:dyDescent="0.35">
      <c r="A1770" t="s">
        <v>9</v>
      </c>
      <c r="B1770">
        <v>476</v>
      </c>
      <c r="C1770" t="s">
        <v>247</v>
      </c>
      <c r="E1770">
        <v>3.77</v>
      </c>
      <c r="F1770" t="s">
        <v>278</v>
      </c>
      <c r="G1770">
        <f t="shared" si="45"/>
        <v>0.377</v>
      </c>
    </row>
    <row r="1771" spans="1:7" hidden="1" x14ac:dyDescent="0.35">
      <c r="A1771" t="s">
        <v>9</v>
      </c>
      <c r="B1771">
        <v>372</v>
      </c>
      <c r="C1771" t="s">
        <v>249</v>
      </c>
      <c r="E1771">
        <v>33.299999999999997</v>
      </c>
      <c r="F1771" t="s">
        <v>278</v>
      </c>
      <c r="G1771">
        <f t="shared" si="45"/>
        <v>3.3299999999999996</v>
      </c>
    </row>
    <row r="1772" spans="1:7" hidden="1" x14ac:dyDescent="0.35">
      <c r="A1772" t="s">
        <v>9</v>
      </c>
      <c r="B1772">
        <v>476</v>
      </c>
      <c r="C1772" t="s">
        <v>249</v>
      </c>
      <c r="E1772">
        <v>30.76</v>
      </c>
      <c r="F1772" t="s">
        <v>278</v>
      </c>
      <c r="G1772">
        <f t="shared" si="45"/>
        <v>3.0760000000000001</v>
      </c>
    </row>
    <row r="1773" spans="1:7" hidden="1" x14ac:dyDescent="0.35">
      <c r="A1773" t="s">
        <v>9</v>
      </c>
      <c r="B1773">
        <v>476</v>
      </c>
      <c r="C1773" t="s">
        <v>117</v>
      </c>
      <c r="D1773" t="s">
        <v>257</v>
      </c>
      <c r="E1773">
        <v>2.4</v>
      </c>
      <c r="F1773" t="s">
        <v>278</v>
      </c>
    </row>
    <row r="1774" spans="1:7" hidden="1" x14ac:dyDescent="0.35">
      <c r="A1774" t="s">
        <v>9</v>
      </c>
      <c r="B1774">
        <v>372</v>
      </c>
      <c r="C1774" t="s">
        <v>117</v>
      </c>
      <c r="D1774" t="s">
        <v>257</v>
      </c>
      <c r="E1774">
        <v>1.9</v>
      </c>
      <c r="F1774" t="s">
        <v>278</v>
      </c>
    </row>
    <row r="1775" spans="1:7" hidden="1" x14ac:dyDescent="0.35">
      <c r="A1775" t="s">
        <v>9</v>
      </c>
      <c r="B1775">
        <v>476</v>
      </c>
      <c r="C1775" t="s">
        <v>117</v>
      </c>
      <c r="D1775" t="s">
        <v>258</v>
      </c>
      <c r="E1775">
        <v>3.1</v>
      </c>
      <c r="F1775" t="s">
        <v>278</v>
      </c>
    </row>
    <row r="1776" spans="1:7" hidden="1" x14ac:dyDescent="0.35">
      <c r="A1776" t="s">
        <v>9</v>
      </c>
      <c r="B1776">
        <v>372</v>
      </c>
      <c r="C1776" t="s">
        <v>117</v>
      </c>
      <c r="D1776" t="s">
        <v>258</v>
      </c>
      <c r="E1776">
        <v>3.04</v>
      </c>
      <c r="F1776" t="s">
        <v>278</v>
      </c>
    </row>
    <row r="1777" spans="1:7" hidden="1" x14ac:dyDescent="0.35">
      <c r="A1777" t="s">
        <v>9</v>
      </c>
      <c r="B1777">
        <v>476</v>
      </c>
      <c r="C1777" t="s">
        <v>117</v>
      </c>
      <c r="D1777" t="s">
        <v>259</v>
      </c>
      <c r="E1777">
        <v>3.16</v>
      </c>
      <c r="F1777" t="s">
        <v>278</v>
      </c>
    </row>
    <row r="1778" spans="1:7" hidden="1" x14ac:dyDescent="0.35">
      <c r="A1778" t="s">
        <v>9</v>
      </c>
      <c r="B1778">
        <v>372</v>
      </c>
      <c r="C1778" t="s">
        <v>117</v>
      </c>
      <c r="D1778" t="s">
        <v>259</v>
      </c>
      <c r="E1778">
        <v>3.24</v>
      </c>
      <c r="F1778" t="s">
        <v>278</v>
      </c>
    </row>
    <row r="1779" spans="1:7" hidden="1" x14ac:dyDescent="0.35">
      <c r="A1779" t="s">
        <v>9</v>
      </c>
      <c r="B1779">
        <v>372</v>
      </c>
      <c r="C1779" t="s">
        <v>112</v>
      </c>
      <c r="D1779" t="s">
        <v>240</v>
      </c>
      <c r="E1779">
        <v>56.94</v>
      </c>
      <c r="F1779" t="s">
        <v>278</v>
      </c>
    </row>
    <row r="1780" spans="1:7" hidden="1" x14ac:dyDescent="0.35">
      <c r="A1780" t="s">
        <v>9</v>
      </c>
      <c r="B1780">
        <v>372</v>
      </c>
      <c r="C1780" t="s">
        <v>112</v>
      </c>
      <c r="D1780" t="s">
        <v>241</v>
      </c>
      <c r="E1780">
        <v>56.11</v>
      </c>
      <c r="F1780" t="s">
        <v>278</v>
      </c>
      <c r="G1780">
        <f>E1780/10</f>
        <v>5.6109999999999998</v>
      </c>
    </row>
    <row r="1781" spans="1:7" hidden="1" x14ac:dyDescent="0.35">
      <c r="A1781" t="s">
        <v>9</v>
      </c>
      <c r="B1781">
        <v>476</v>
      </c>
      <c r="C1781" t="s">
        <v>112</v>
      </c>
      <c r="D1781" t="s">
        <v>240</v>
      </c>
      <c r="E1781">
        <v>48.26</v>
      </c>
      <c r="F1781" t="s">
        <v>278</v>
      </c>
    </row>
    <row r="1782" spans="1:7" hidden="1" x14ac:dyDescent="0.35">
      <c r="A1782" t="s">
        <v>9</v>
      </c>
      <c r="B1782">
        <v>476</v>
      </c>
      <c r="C1782" t="s">
        <v>112</v>
      </c>
      <c r="D1782" t="s">
        <v>241</v>
      </c>
      <c r="E1782">
        <v>48</v>
      </c>
      <c r="F1782" t="s">
        <v>278</v>
      </c>
      <c r="G1782">
        <f>E1782/10</f>
        <v>4.8</v>
      </c>
    </row>
    <row r="1783" spans="1:7" hidden="1" x14ac:dyDescent="0.35">
      <c r="A1783" t="s">
        <v>9</v>
      </c>
      <c r="B1783">
        <v>372</v>
      </c>
      <c r="C1783" t="s">
        <v>242</v>
      </c>
      <c r="D1783" t="s">
        <v>240</v>
      </c>
      <c r="E1783">
        <v>39.950000000000003</v>
      </c>
      <c r="F1783" t="s">
        <v>278</v>
      </c>
    </row>
    <row r="1784" spans="1:7" hidden="1" x14ac:dyDescent="0.35">
      <c r="A1784" t="s">
        <v>9</v>
      </c>
      <c r="B1784">
        <v>372</v>
      </c>
      <c r="C1784" t="s">
        <v>242</v>
      </c>
      <c r="D1784" t="s">
        <v>241</v>
      </c>
      <c r="E1784">
        <v>40.299999999999997</v>
      </c>
      <c r="F1784" t="s">
        <v>278</v>
      </c>
      <c r="G1784">
        <f>E1784/10</f>
        <v>4.0299999999999994</v>
      </c>
    </row>
    <row r="1785" spans="1:7" hidden="1" x14ac:dyDescent="0.35">
      <c r="A1785" t="s">
        <v>9</v>
      </c>
      <c r="B1785">
        <v>476</v>
      </c>
      <c r="C1785" t="s">
        <v>242</v>
      </c>
      <c r="D1785" t="s">
        <v>240</v>
      </c>
      <c r="E1785">
        <v>36.119999999999997</v>
      </c>
      <c r="F1785" t="s">
        <v>278</v>
      </c>
    </row>
    <row r="1786" spans="1:7" hidden="1" x14ac:dyDescent="0.35">
      <c r="A1786" t="s">
        <v>9</v>
      </c>
      <c r="B1786">
        <v>476</v>
      </c>
      <c r="C1786" t="s">
        <v>242</v>
      </c>
      <c r="D1786" t="s">
        <v>241</v>
      </c>
      <c r="E1786">
        <v>35.520000000000003</v>
      </c>
      <c r="F1786" t="s">
        <v>278</v>
      </c>
      <c r="G1786">
        <f>E1786/10</f>
        <v>3.5520000000000005</v>
      </c>
    </row>
    <row r="1787" spans="1:7" hidden="1" x14ac:dyDescent="0.35">
      <c r="A1787" t="s">
        <v>9</v>
      </c>
      <c r="B1787">
        <v>372</v>
      </c>
      <c r="C1787" t="s">
        <v>243</v>
      </c>
      <c r="D1787" t="s">
        <v>240</v>
      </c>
      <c r="E1787">
        <v>49.37</v>
      </c>
      <c r="F1787" t="s">
        <v>278</v>
      </c>
    </row>
    <row r="1788" spans="1:7" hidden="1" x14ac:dyDescent="0.35">
      <c r="A1788" t="s">
        <v>9</v>
      </c>
      <c r="B1788">
        <v>372</v>
      </c>
      <c r="C1788" t="s">
        <v>243</v>
      </c>
      <c r="D1788" t="s">
        <v>241</v>
      </c>
      <c r="E1788">
        <v>48.9</v>
      </c>
      <c r="F1788" t="s">
        <v>278</v>
      </c>
      <c r="G1788">
        <f>E1788/10</f>
        <v>4.8899999999999997</v>
      </c>
    </row>
    <row r="1789" spans="1:7" hidden="1" x14ac:dyDescent="0.35">
      <c r="A1789" t="s">
        <v>9</v>
      </c>
      <c r="B1789">
        <v>476</v>
      </c>
      <c r="C1789" t="s">
        <v>243</v>
      </c>
      <c r="D1789" t="s">
        <v>240</v>
      </c>
      <c r="E1789">
        <v>35.5</v>
      </c>
      <c r="F1789" t="s">
        <v>278</v>
      </c>
    </row>
    <row r="1790" spans="1:7" hidden="1" x14ac:dyDescent="0.35">
      <c r="A1790" t="s">
        <v>9</v>
      </c>
      <c r="B1790">
        <v>476</v>
      </c>
      <c r="C1790" t="s">
        <v>243</v>
      </c>
      <c r="D1790" t="s">
        <v>241</v>
      </c>
      <c r="E1790">
        <v>36.270000000000003</v>
      </c>
      <c r="F1790" t="s">
        <v>278</v>
      </c>
      <c r="G1790">
        <f>E1790/10</f>
        <v>3.6270000000000002</v>
      </c>
    </row>
    <row r="1791" spans="1:7" hidden="1" x14ac:dyDescent="0.35">
      <c r="A1791" t="s">
        <v>9</v>
      </c>
      <c r="B1791">
        <v>372</v>
      </c>
      <c r="C1791" t="s">
        <v>244</v>
      </c>
      <c r="D1791" t="s">
        <v>240</v>
      </c>
      <c r="E1791">
        <v>42.75</v>
      </c>
      <c r="F1791" t="s">
        <v>278</v>
      </c>
    </row>
    <row r="1792" spans="1:7" hidden="1" x14ac:dyDescent="0.35">
      <c r="A1792" t="s">
        <v>9</v>
      </c>
      <c r="B1792">
        <v>372</v>
      </c>
      <c r="C1792" t="s">
        <v>244</v>
      </c>
      <c r="D1792" t="s">
        <v>241</v>
      </c>
      <c r="E1792">
        <v>41.98</v>
      </c>
      <c r="F1792" t="s">
        <v>278</v>
      </c>
      <c r="G1792">
        <f>E1792/10</f>
        <v>4.1979999999999995</v>
      </c>
    </row>
    <row r="1793" spans="1:7" hidden="1" x14ac:dyDescent="0.35">
      <c r="A1793" t="s">
        <v>9</v>
      </c>
      <c r="B1793">
        <v>476</v>
      </c>
      <c r="C1793" t="s">
        <v>244</v>
      </c>
      <c r="D1793" t="s">
        <v>240</v>
      </c>
      <c r="E1793">
        <v>33.97</v>
      </c>
      <c r="F1793" t="s">
        <v>278</v>
      </c>
    </row>
    <row r="1794" spans="1:7" hidden="1" x14ac:dyDescent="0.35">
      <c r="A1794" t="s">
        <v>9</v>
      </c>
      <c r="B1794">
        <v>476</v>
      </c>
      <c r="C1794" t="s">
        <v>244</v>
      </c>
      <c r="D1794" t="s">
        <v>241</v>
      </c>
      <c r="E1794">
        <v>33.97</v>
      </c>
      <c r="F1794" t="s">
        <v>278</v>
      </c>
      <c r="G1794">
        <f t="shared" ref="G1794:G1798" si="46">E1794/10</f>
        <v>3.3969999999999998</v>
      </c>
    </row>
    <row r="1795" spans="1:7" hidden="1" x14ac:dyDescent="0.35">
      <c r="A1795" t="s">
        <v>9</v>
      </c>
      <c r="B1795">
        <v>372</v>
      </c>
      <c r="C1795" t="s">
        <v>246</v>
      </c>
      <c r="E1795">
        <v>12.67</v>
      </c>
      <c r="F1795" t="s">
        <v>278</v>
      </c>
      <c r="G1795">
        <f t="shared" si="46"/>
        <v>1.2669999999999999</v>
      </c>
    </row>
    <row r="1796" spans="1:7" hidden="1" x14ac:dyDescent="0.35">
      <c r="A1796" t="s">
        <v>9</v>
      </c>
      <c r="B1796">
        <v>476</v>
      </c>
      <c r="C1796" t="s">
        <v>246</v>
      </c>
      <c r="E1796">
        <v>12.22</v>
      </c>
      <c r="F1796" t="s">
        <v>278</v>
      </c>
      <c r="G1796">
        <f t="shared" si="46"/>
        <v>1.222</v>
      </c>
    </row>
    <row r="1797" spans="1:7" hidden="1" x14ac:dyDescent="0.35">
      <c r="A1797" t="s">
        <v>9</v>
      </c>
      <c r="B1797">
        <v>372</v>
      </c>
      <c r="C1797" t="s">
        <v>245</v>
      </c>
      <c r="E1797">
        <v>5.16</v>
      </c>
      <c r="F1797" t="s">
        <v>278</v>
      </c>
      <c r="G1797">
        <f t="shared" si="46"/>
        <v>0.51600000000000001</v>
      </c>
    </row>
    <row r="1798" spans="1:7" hidden="1" x14ac:dyDescent="0.35">
      <c r="A1798" t="s">
        <v>9</v>
      </c>
      <c r="B1798">
        <v>476</v>
      </c>
      <c r="C1798" t="s">
        <v>245</v>
      </c>
      <c r="E1798">
        <v>6.96</v>
      </c>
      <c r="F1798" t="s">
        <v>278</v>
      </c>
      <c r="G1798">
        <f t="shared" si="46"/>
        <v>0.69599999999999995</v>
      </c>
    </row>
    <row r="1799" spans="1:7" hidden="1" x14ac:dyDescent="0.35">
      <c r="A1799" t="s">
        <v>166</v>
      </c>
      <c r="B1799">
        <v>35</v>
      </c>
      <c r="C1799" t="s">
        <v>274</v>
      </c>
      <c r="E1799" s="3">
        <v>2E-3</v>
      </c>
      <c r="F1799" t="s">
        <v>281</v>
      </c>
    </row>
    <row r="1800" spans="1:7" hidden="1" x14ac:dyDescent="0.35">
      <c r="A1800" t="s">
        <v>166</v>
      </c>
      <c r="C1800" t="s">
        <v>276</v>
      </c>
      <c r="E1800" s="23">
        <v>214.97</v>
      </c>
      <c r="F1800" t="s">
        <v>279</v>
      </c>
    </row>
    <row r="1801" spans="1:7" hidden="1" x14ac:dyDescent="0.35">
      <c r="A1801" t="s">
        <v>166</v>
      </c>
      <c r="C1801" t="s">
        <v>277</v>
      </c>
      <c r="E1801" s="23">
        <v>214.26</v>
      </c>
      <c r="F1801" t="s">
        <v>279</v>
      </c>
    </row>
    <row r="1802" spans="1:7" hidden="1" x14ac:dyDescent="0.35">
      <c r="A1802" t="s">
        <v>166</v>
      </c>
      <c r="B1802">
        <v>35</v>
      </c>
      <c r="C1802" t="s">
        <v>116</v>
      </c>
      <c r="E1802" s="3">
        <v>0.01</v>
      </c>
      <c r="F1802" t="s">
        <v>281</v>
      </c>
    </row>
    <row r="1803" spans="1:7" hidden="1" x14ac:dyDescent="0.35">
      <c r="A1803" t="s">
        <v>166</v>
      </c>
      <c r="B1803">
        <v>35</v>
      </c>
      <c r="C1803" t="s">
        <v>273</v>
      </c>
      <c r="E1803" s="3">
        <v>5.0000000000000001E-3</v>
      </c>
      <c r="F1803" t="s">
        <v>281</v>
      </c>
    </row>
    <row r="1804" spans="1:7" hidden="1" x14ac:dyDescent="0.35">
      <c r="A1804" t="s">
        <v>23</v>
      </c>
      <c r="B1804">
        <v>35</v>
      </c>
      <c r="C1804" t="s">
        <v>248</v>
      </c>
      <c r="E1804">
        <v>7.46</v>
      </c>
      <c r="F1804" t="s">
        <v>278</v>
      </c>
      <c r="G1804">
        <f t="shared" ref="G1804:G1815" si="47">E1804/10</f>
        <v>0.746</v>
      </c>
    </row>
    <row r="1805" spans="1:7" hidden="1" x14ac:dyDescent="0.35">
      <c r="A1805" t="s">
        <v>23</v>
      </c>
      <c r="B1805">
        <v>181</v>
      </c>
      <c r="C1805" t="s">
        <v>248</v>
      </c>
      <c r="E1805">
        <v>6.86</v>
      </c>
      <c r="F1805" t="s">
        <v>278</v>
      </c>
      <c r="G1805">
        <f t="shared" si="47"/>
        <v>0.68600000000000005</v>
      </c>
    </row>
    <row r="1806" spans="1:7" hidden="1" x14ac:dyDescent="0.35">
      <c r="A1806" t="s">
        <v>23</v>
      </c>
      <c r="B1806">
        <v>464</v>
      </c>
      <c r="C1806" t="s">
        <v>248</v>
      </c>
      <c r="E1806">
        <v>6.93</v>
      </c>
      <c r="F1806" t="s">
        <v>278</v>
      </c>
      <c r="G1806">
        <f t="shared" si="47"/>
        <v>0.69299999999999995</v>
      </c>
    </row>
    <row r="1807" spans="1:7" hidden="1" x14ac:dyDescent="0.35">
      <c r="A1807" t="s">
        <v>23</v>
      </c>
      <c r="B1807">
        <v>466</v>
      </c>
      <c r="C1807" t="s">
        <v>248</v>
      </c>
      <c r="E1807">
        <v>5.92</v>
      </c>
      <c r="F1807" t="s">
        <v>278</v>
      </c>
      <c r="G1807">
        <f t="shared" si="47"/>
        <v>0.59199999999999997</v>
      </c>
    </row>
    <row r="1808" spans="1:7" hidden="1" x14ac:dyDescent="0.35">
      <c r="A1808" t="s">
        <v>23</v>
      </c>
      <c r="B1808">
        <v>35</v>
      </c>
      <c r="C1808" t="s">
        <v>247</v>
      </c>
      <c r="E1808">
        <v>0.85</v>
      </c>
      <c r="F1808" t="s">
        <v>278</v>
      </c>
      <c r="G1808">
        <f t="shared" si="47"/>
        <v>8.4999999999999992E-2</v>
      </c>
    </row>
    <row r="1809" spans="1:7" hidden="1" x14ac:dyDescent="0.35">
      <c r="A1809" t="s">
        <v>23</v>
      </c>
      <c r="B1809">
        <v>181</v>
      </c>
      <c r="C1809" t="s">
        <v>247</v>
      </c>
      <c r="E1809">
        <v>0.96</v>
      </c>
      <c r="F1809" t="s">
        <v>278</v>
      </c>
      <c r="G1809">
        <f t="shared" si="47"/>
        <v>9.6000000000000002E-2</v>
      </c>
    </row>
    <row r="1810" spans="1:7" hidden="1" x14ac:dyDescent="0.35">
      <c r="A1810" t="s">
        <v>23</v>
      </c>
      <c r="B1810">
        <v>464</v>
      </c>
      <c r="C1810" t="s">
        <v>247</v>
      </c>
      <c r="E1810">
        <v>0.67</v>
      </c>
      <c r="F1810" t="s">
        <v>278</v>
      </c>
      <c r="G1810">
        <f t="shared" si="47"/>
        <v>6.7000000000000004E-2</v>
      </c>
    </row>
    <row r="1811" spans="1:7" hidden="1" x14ac:dyDescent="0.35">
      <c r="A1811" t="s">
        <v>23</v>
      </c>
      <c r="B1811">
        <v>466</v>
      </c>
      <c r="C1811" t="s">
        <v>247</v>
      </c>
      <c r="E1811">
        <v>1.19</v>
      </c>
      <c r="F1811" t="s">
        <v>278</v>
      </c>
      <c r="G1811">
        <f t="shared" si="47"/>
        <v>0.11899999999999999</v>
      </c>
    </row>
    <row r="1812" spans="1:7" hidden="1" x14ac:dyDescent="0.35">
      <c r="A1812" t="s">
        <v>23</v>
      </c>
      <c r="B1812">
        <v>35</v>
      </c>
      <c r="C1812" t="s">
        <v>249</v>
      </c>
      <c r="E1812">
        <v>11.11</v>
      </c>
      <c r="F1812" t="s">
        <v>278</v>
      </c>
      <c r="G1812">
        <f t="shared" si="47"/>
        <v>1.111</v>
      </c>
    </row>
    <row r="1813" spans="1:7" hidden="1" x14ac:dyDescent="0.35">
      <c r="A1813" t="s">
        <v>23</v>
      </c>
      <c r="B1813">
        <v>181</v>
      </c>
      <c r="C1813" t="s">
        <v>249</v>
      </c>
      <c r="E1813">
        <v>10.39</v>
      </c>
      <c r="F1813" t="s">
        <v>278</v>
      </c>
      <c r="G1813">
        <f t="shared" si="47"/>
        <v>1.0390000000000001</v>
      </c>
    </row>
    <row r="1814" spans="1:7" hidden="1" x14ac:dyDescent="0.35">
      <c r="A1814" t="s">
        <v>23</v>
      </c>
      <c r="B1814">
        <v>464</v>
      </c>
      <c r="C1814" t="s">
        <v>249</v>
      </c>
      <c r="E1814">
        <v>11.4</v>
      </c>
      <c r="F1814" t="s">
        <v>278</v>
      </c>
      <c r="G1814">
        <f t="shared" si="47"/>
        <v>1.1400000000000001</v>
      </c>
    </row>
    <row r="1815" spans="1:7" hidden="1" x14ac:dyDescent="0.35">
      <c r="A1815" t="s">
        <v>23</v>
      </c>
      <c r="B1815">
        <v>466</v>
      </c>
      <c r="C1815" t="s">
        <v>249</v>
      </c>
      <c r="E1815">
        <v>10.220000000000001</v>
      </c>
      <c r="F1815" t="s">
        <v>278</v>
      </c>
      <c r="G1815">
        <f t="shared" si="47"/>
        <v>1.022</v>
      </c>
    </row>
    <row r="1816" spans="1:7" hidden="1" x14ac:dyDescent="0.35">
      <c r="A1816" t="s">
        <v>23</v>
      </c>
      <c r="B1816">
        <v>464</v>
      </c>
      <c r="C1816" t="s">
        <v>117</v>
      </c>
      <c r="D1816" t="s">
        <v>257</v>
      </c>
      <c r="E1816">
        <v>0.95</v>
      </c>
      <c r="F1816" t="s">
        <v>278</v>
      </c>
    </row>
    <row r="1817" spans="1:7" hidden="1" x14ac:dyDescent="0.35">
      <c r="A1817" t="s">
        <v>23</v>
      </c>
      <c r="B1817">
        <v>466</v>
      </c>
      <c r="C1817" t="s">
        <v>117</v>
      </c>
      <c r="D1817" t="s">
        <v>257</v>
      </c>
      <c r="E1817">
        <v>0.84</v>
      </c>
      <c r="F1817" t="s">
        <v>278</v>
      </c>
    </row>
    <row r="1818" spans="1:7" hidden="1" x14ac:dyDescent="0.35">
      <c r="A1818" t="s">
        <v>23</v>
      </c>
      <c r="B1818">
        <v>464</v>
      </c>
      <c r="C1818" t="s">
        <v>117</v>
      </c>
      <c r="D1818" t="s">
        <v>258</v>
      </c>
      <c r="E1818">
        <v>1.5</v>
      </c>
      <c r="F1818" t="s">
        <v>278</v>
      </c>
    </row>
    <row r="1819" spans="1:7" hidden="1" x14ac:dyDescent="0.35">
      <c r="A1819" t="s">
        <v>23</v>
      </c>
      <c r="B1819">
        <v>466</v>
      </c>
      <c r="C1819" t="s">
        <v>117</v>
      </c>
      <c r="D1819" t="s">
        <v>258</v>
      </c>
      <c r="E1819">
        <v>1.3</v>
      </c>
      <c r="F1819" t="s">
        <v>278</v>
      </c>
    </row>
    <row r="1820" spans="1:7" hidden="1" x14ac:dyDescent="0.35">
      <c r="A1820" t="s">
        <v>23</v>
      </c>
      <c r="B1820">
        <v>464</v>
      </c>
      <c r="C1820" t="s">
        <v>117</v>
      </c>
      <c r="D1820" t="s">
        <v>259</v>
      </c>
      <c r="E1820">
        <v>1.5</v>
      </c>
      <c r="F1820" t="s">
        <v>278</v>
      </c>
    </row>
    <row r="1821" spans="1:7" hidden="1" x14ac:dyDescent="0.35">
      <c r="A1821" t="s">
        <v>23</v>
      </c>
      <c r="B1821">
        <v>466</v>
      </c>
      <c r="C1821" t="s">
        <v>117</v>
      </c>
      <c r="D1821" t="s">
        <v>259</v>
      </c>
      <c r="E1821">
        <v>1.3</v>
      </c>
      <c r="F1821" t="s">
        <v>278</v>
      </c>
    </row>
    <row r="1822" spans="1:7" hidden="1" x14ac:dyDescent="0.35">
      <c r="A1822" t="s">
        <v>23</v>
      </c>
      <c r="B1822">
        <v>35</v>
      </c>
      <c r="C1822" t="s">
        <v>112</v>
      </c>
      <c r="D1822" t="s">
        <v>240</v>
      </c>
      <c r="E1822">
        <v>18.170000000000002</v>
      </c>
      <c r="F1822" t="s">
        <v>278</v>
      </c>
    </row>
    <row r="1823" spans="1:7" hidden="1" x14ac:dyDescent="0.35">
      <c r="A1823" t="s">
        <v>23</v>
      </c>
      <c r="B1823">
        <v>35</v>
      </c>
      <c r="C1823" t="s">
        <v>112</v>
      </c>
      <c r="D1823" t="s">
        <v>241</v>
      </c>
      <c r="E1823">
        <v>18.190000000000001</v>
      </c>
      <c r="F1823" t="s">
        <v>278</v>
      </c>
      <c r="G1823">
        <f>E1823/10</f>
        <v>1.8190000000000002</v>
      </c>
    </row>
    <row r="1824" spans="1:7" hidden="1" x14ac:dyDescent="0.35">
      <c r="A1824" t="s">
        <v>23</v>
      </c>
      <c r="B1824">
        <v>181</v>
      </c>
      <c r="C1824" t="s">
        <v>112</v>
      </c>
      <c r="D1824" t="s">
        <v>240</v>
      </c>
      <c r="E1824">
        <v>21.84</v>
      </c>
      <c r="F1824" t="s">
        <v>278</v>
      </c>
    </row>
    <row r="1825" spans="1:7" hidden="1" x14ac:dyDescent="0.35">
      <c r="A1825" t="s">
        <v>23</v>
      </c>
      <c r="B1825">
        <v>181</v>
      </c>
      <c r="C1825" t="s">
        <v>112</v>
      </c>
      <c r="D1825" t="s">
        <v>241</v>
      </c>
      <c r="E1825">
        <v>21.38</v>
      </c>
      <c r="F1825" t="s">
        <v>278</v>
      </c>
      <c r="G1825">
        <f>E1825/10</f>
        <v>2.1379999999999999</v>
      </c>
    </row>
    <row r="1826" spans="1:7" hidden="1" x14ac:dyDescent="0.35">
      <c r="A1826" t="s">
        <v>23</v>
      </c>
      <c r="B1826">
        <v>464</v>
      </c>
      <c r="C1826" t="s">
        <v>112</v>
      </c>
      <c r="D1826" t="s">
        <v>240</v>
      </c>
      <c r="E1826">
        <v>21.53</v>
      </c>
      <c r="F1826" t="s">
        <v>278</v>
      </c>
    </row>
    <row r="1827" spans="1:7" hidden="1" x14ac:dyDescent="0.35">
      <c r="A1827" t="s">
        <v>23</v>
      </c>
      <c r="B1827">
        <v>464</v>
      </c>
      <c r="C1827" t="s">
        <v>112</v>
      </c>
      <c r="D1827" t="s">
        <v>241</v>
      </c>
      <c r="E1827">
        <v>20.49</v>
      </c>
      <c r="F1827" t="s">
        <v>278</v>
      </c>
      <c r="G1827">
        <f>E1827/10</f>
        <v>2.0489999999999999</v>
      </c>
    </row>
    <row r="1828" spans="1:7" hidden="1" x14ac:dyDescent="0.35">
      <c r="A1828" t="s">
        <v>23</v>
      </c>
      <c r="B1828">
        <v>466</v>
      </c>
      <c r="C1828" t="s">
        <v>112</v>
      </c>
      <c r="D1828" t="s">
        <v>240</v>
      </c>
      <c r="E1828">
        <v>21.05</v>
      </c>
      <c r="F1828" t="s">
        <v>278</v>
      </c>
    </row>
    <row r="1829" spans="1:7" hidden="1" x14ac:dyDescent="0.35">
      <c r="A1829" t="s">
        <v>23</v>
      </c>
      <c r="B1829">
        <v>466</v>
      </c>
      <c r="C1829" t="s">
        <v>112</v>
      </c>
      <c r="D1829" t="s">
        <v>241</v>
      </c>
      <c r="E1829">
        <v>21.38</v>
      </c>
      <c r="F1829" t="s">
        <v>278</v>
      </c>
      <c r="G1829">
        <f>E1829/10</f>
        <v>2.1379999999999999</v>
      </c>
    </row>
    <row r="1830" spans="1:7" hidden="1" x14ac:dyDescent="0.35">
      <c r="A1830" t="s">
        <v>23</v>
      </c>
      <c r="B1830">
        <v>35</v>
      </c>
      <c r="C1830" t="s">
        <v>242</v>
      </c>
      <c r="D1830" t="s">
        <v>240</v>
      </c>
      <c r="E1830">
        <v>12.1</v>
      </c>
      <c r="F1830" t="s">
        <v>278</v>
      </c>
    </row>
    <row r="1831" spans="1:7" hidden="1" x14ac:dyDescent="0.35">
      <c r="A1831" t="s">
        <v>23</v>
      </c>
      <c r="B1831">
        <v>35</v>
      </c>
      <c r="C1831" t="s">
        <v>242</v>
      </c>
      <c r="D1831" t="s">
        <v>241</v>
      </c>
      <c r="E1831">
        <v>12.14</v>
      </c>
      <c r="F1831" t="s">
        <v>278</v>
      </c>
      <c r="G1831">
        <f>E1831/10</f>
        <v>1.214</v>
      </c>
    </row>
    <row r="1832" spans="1:7" hidden="1" x14ac:dyDescent="0.35">
      <c r="A1832" t="s">
        <v>23</v>
      </c>
      <c r="B1832">
        <v>181</v>
      </c>
      <c r="C1832" t="s">
        <v>242</v>
      </c>
      <c r="D1832" t="s">
        <v>240</v>
      </c>
      <c r="E1832">
        <v>13.13</v>
      </c>
      <c r="F1832" t="s">
        <v>278</v>
      </c>
    </row>
    <row r="1833" spans="1:7" hidden="1" x14ac:dyDescent="0.35">
      <c r="A1833" t="s">
        <v>23</v>
      </c>
      <c r="B1833">
        <v>181</v>
      </c>
      <c r="C1833" t="s">
        <v>242</v>
      </c>
      <c r="D1833" t="s">
        <v>241</v>
      </c>
      <c r="E1833">
        <v>13.58</v>
      </c>
      <c r="F1833" t="s">
        <v>278</v>
      </c>
      <c r="G1833">
        <f>E1833/10</f>
        <v>1.3580000000000001</v>
      </c>
    </row>
    <row r="1834" spans="1:7" hidden="1" x14ac:dyDescent="0.35">
      <c r="A1834" t="s">
        <v>23</v>
      </c>
      <c r="B1834">
        <v>464</v>
      </c>
      <c r="C1834" t="s">
        <v>242</v>
      </c>
      <c r="D1834" t="s">
        <v>240</v>
      </c>
      <c r="E1834">
        <v>13.18</v>
      </c>
      <c r="F1834" t="s">
        <v>278</v>
      </c>
    </row>
    <row r="1835" spans="1:7" hidden="1" x14ac:dyDescent="0.35">
      <c r="A1835" t="s">
        <v>23</v>
      </c>
      <c r="B1835">
        <v>464</v>
      </c>
      <c r="C1835" t="s">
        <v>242</v>
      </c>
      <c r="D1835" t="s">
        <v>241</v>
      </c>
      <c r="E1835">
        <v>13.4</v>
      </c>
      <c r="F1835" t="s">
        <v>278</v>
      </c>
      <c r="G1835">
        <f>E1835/10</f>
        <v>1.34</v>
      </c>
    </row>
    <row r="1836" spans="1:7" hidden="1" x14ac:dyDescent="0.35">
      <c r="A1836" t="s">
        <v>23</v>
      </c>
      <c r="B1836">
        <v>466</v>
      </c>
      <c r="C1836" t="s">
        <v>242</v>
      </c>
      <c r="D1836" t="s">
        <v>240</v>
      </c>
      <c r="E1836">
        <v>13.21</v>
      </c>
      <c r="F1836" t="s">
        <v>278</v>
      </c>
    </row>
    <row r="1837" spans="1:7" hidden="1" x14ac:dyDescent="0.35">
      <c r="A1837" t="s">
        <v>23</v>
      </c>
      <c r="B1837">
        <v>466</v>
      </c>
      <c r="C1837" t="s">
        <v>242</v>
      </c>
      <c r="D1837" t="s">
        <v>241</v>
      </c>
      <c r="E1837">
        <v>13.79</v>
      </c>
      <c r="F1837" t="s">
        <v>278</v>
      </c>
      <c r="G1837">
        <f>E1837/10</f>
        <v>1.379</v>
      </c>
    </row>
    <row r="1838" spans="1:7" hidden="1" x14ac:dyDescent="0.35">
      <c r="A1838" t="s">
        <v>23</v>
      </c>
      <c r="B1838">
        <v>35</v>
      </c>
      <c r="C1838" t="s">
        <v>243</v>
      </c>
      <c r="D1838" t="s">
        <v>240</v>
      </c>
      <c r="E1838">
        <v>15.46</v>
      </c>
      <c r="F1838" t="s">
        <v>278</v>
      </c>
    </row>
    <row r="1839" spans="1:7" hidden="1" x14ac:dyDescent="0.35">
      <c r="A1839" t="s">
        <v>23</v>
      </c>
      <c r="B1839">
        <v>35</v>
      </c>
      <c r="C1839" t="s">
        <v>243</v>
      </c>
      <c r="D1839" t="s">
        <v>241</v>
      </c>
      <c r="E1839">
        <v>15.47</v>
      </c>
      <c r="F1839" t="s">
        <v>278</v>
      </c>
      <c r="G1839">
        <f>E1839/10</f>
        <v>1.5470000000000002</v>
      </c>
    </row>
    <row r="1840" spans="1:7" hidden="1" x14ac:dyDescent="0.35">
      <c r="A1840" t="s">
        <v>23</v>
      </c>
      <c r="B1840">
        <v>181</v>
      </c>
      <c r="C1840" t="s">
        <v>243</v>
      </c>
      <c r="D1840" t="s">
        <v>240</v>
      </c>
      <c r="E1840">
        <v>17.649999999999999</v>
      </c>
      <c r="F1840" t="s">
        <v>278</v>
      </c>
    </row>
    <row r="1841" spans="1:7" hidden="1" x14ac:dyDescent="0.35">
      <c r="A1841" t="s">
        <v>23</v>
      </c>
      <c r="B1841">
        <v>181</v>
      </c>
      <c r="C1841" t="s">
        <v>243</v>
      </c>
      <c r="D1841" t="s">
        <v>241</v>
      </c>
      <c r="E1841">
        <v>17.12</v>
      </c>
      <c r="F1841" t="s">
        <v>278</v>
      </c>
      <c r="G1841">
        <f>E1841/10</f>
        <v>1.7120000000000002</v>
      </c>
    </row>
    <row r="1842" spans="1:7" hidden="1" x14ac:dyDescent="0.35">
      <c r="A1842" t="s">
        <v>23</v>
      </c>
      <c r="B1842">
        <v>464</v>
      </c>
      <c r="C1842" t="s">
        <v>243</v>
      </c>
      <c r="D1842" t="s">
        <v>240</v>
      </c>
      <c r="E1842">
        <v>16.37</v>
      </c>
      <c r="F1842" t="s">
        <v>278</v>
      </c>
    </row>
    <row r="1843" spans="1:7" hidden="1" x14ac:dyDescent="0.35">
      <c r="A1843" t="s">
        <v>23</v>
      </c>
      <c r="B1843">
        <v>464</v>
      </c>
      <c r="C1843" t="s">
        <v>243</v>
      </c>
      <c r="D1843" t="s">
        <v>241</v>
      </c>
      <c r="E1843">
        <v>16.91</v>
      </c>
      <c r="F1843" t="s">
        <v>278</v>
      </c>
      <c r="G1843">
        <f>E1843/10</f>
        <v>1.6910000000000001</v>
      </c>
    </row>
    <row r="1844" spans="1:7" hidden="1" x14ac:dyDescent="0.35">
      <c r="A1844" t="s">
        <v>23</v>
      </c>
      <c r="B1844">
        <v>466</v>
      </c>
      <c r="C1844" t="s">
        <v>243</v>
      </c>
      <c r="D1844" t="s">
        <v>240</v>
      </c>
      <c r="E1844">
        <v>17.350000000000001</v>
      </c>
      <c r="F1844" t="s">
        <v>278</v>
      </c>
    </row>
    <row r="1845" spans="1:7" hidden="1" x14ac:dyDescent="0.35">
      <c r="A1845" t="s">
        <v>23</v>
      </c>
      <c r="B1845">
        <v>466</v>
      </c>
      <c r="C1845" t="s">
        <v>243</v>
      </c>
      <c r="D1845" t="s">
        <v>241</v>
      </c>
      <c r="E1845">
        <v>17.170000000000002</v>
      </c>
      <c r="F1845" t="s">
        <v>278</v>
      </c>
      <c r="G1845">
        <f>E1845/10</f>
        <v>1.7170000000000001</v>
      </c>
    </row>
    <row r="1846" spans="1:7" hidden="1" x14ac:dyDescent="0.35">
      <c r="A1846" t="s">
        <v>23</v>
      </c>
      <c r="B1846">
        <v>35</v>
      </c>
      <c r="C1846" t="s">
        <v>244</v>
      </c>
      <c r="D1846" t="s">
        <v>240</v>
      </c>
      <c r="E1846">
        <v>12.55</v>
      </c>
      <c r="F1846" t="s">
        <v>278</v>
      </c>
    </row>
    <row r="1847" spans="1:7" hidden="1" x14ac:dyDescent="0.35">
      <c r="A1847" t="s">
        <v>23</v>
      </c>
      <c r="B1847">
        <v>35</v>
      </c>
      <c r="C1847" t="s">
        <v>244</v>
      </c>
      <c r="D1847" t="s">
        <v>241</v>
      </c>
      <c r="E1847">
        <v>12.88</v>
      </c>
      <c r="F1847" t="s">
        <v>278</v>
      </c>
      <c r="G1847">
        <f>E1847/10</f>
        <v>1.288</v>
      </c>
    </row>
    <row r="1848" spans="1:7" hidden="1" x14ac:dyDescent="0.35">
      <c r="A1848" t="s">
        <v>23</v>
      </c>
      <c r="B1848">
        <v>181</v>
      </c>
      <c r="C1848" t="s">
        <v>244</v>
      </c>
      <c r="D1848" t="s">
        <v>240</v>
      </c>
      <c r="E1848">
        <v>14.62</v>
      </c>
      <c r="F1848" t="s">
        <v>278</v>
      </c>
    </row>
    <row r="1849" spans="1:7" hidden="1" x14ac:dyDescent="0.35">
      <c r="A1849" t="s">
        <v>23</v>
      </c>
      <c r="B1849">
        <v>181</v>
      </c>
      <c r="C1849" t="s">
        <v>244</v>
      </c>
      <c r="D1849" t="s">
        <v>241</v>
      </c>
      <c r="E1849">
        <v>14.61</v>
      </c>
      <c r="F1849" t="s">
        <v>278</v>
      </c>
      <c r="G1849">
        <f>E1849/10</f>
        <v>1.4609999999999999</v>
      </c>
    </row>
    <row r="1850" spans="1:7" hidden="1" x14ac:dyDescent="0.35">
      <c r="A1850" t="s">
        <v>23</v>
      </c>
      <c r="B1850">
        <v>464</v>
      </c>
      <c r="C1850" t="s">
        <v>244</v>
      </c>
      <c r="D1850" t="s">
        <v>240</v>
      </c>
      <c r="E1850">
        <v>13.89</v>
      </c>
      <c r="F1850" t="s">
        <v>278</v>
      </c>
    </row>
    <row r="1851" spans="1:7" hidden="1" x14ac:dyDescent="0.35">
      <c r="A1851" t="s">
        <v>23</v>
      </c>
      <c r="B1851">
        <v>464</v>
      </c>
      <c r="C1851" t="s">
        <v>244</v>
      </c>
      <c r="D1851" t="s">
        <v>241</v>
      </c>
      <c r="E1851">
        <v>14.1</v>
      </c>
      <c r="F1851" t="s">
        <v>278</v>
      </c>
      <c r="G1851">
        <f>E1851/10</f>
        <v>1.41</v>
      </c>
    </row>
    <row r="1852" spans="1:7" hidden="1" x14ac:dyDescent="0.35">
      <c r="A1852" t="s">
        <v>23</v>
      </c>
      <c r="B1852">
        <v>466</v>
      </c>
      <c r="C1852" t="s">
        <v>244</v>
      </c>
      <c r="D1852" t="s">
        <v>240</v>
      </c>
      <c r="E1852">
        <v>14.99</v>
      </c>
      <c r="F1852" t="s">
        <v>278</v>
      </c>
    </row>
    <row r="1853" spans="1:7" hidden="1" x14ac:dyDescent="0.35">
      <c r="A1853" t="s">
        <v>23</v>
      </c>
      <c r="B1853">
        <v>466</v>
      </c>
      <c r="C1853" t="s">
        <v>244</v>
      </c>
      <c r="D1853" t="s">
        <v>241</v>
      </c>
      <c r="E1853">
        <v>14.83</v>
      </c>
      <c r="F1853" t="s">
        <v>278</v>
      </c>
      <c r="G1853">
        <f t="shared" ref="G1853:G1861" si="48">E1853/10</f>
        <v>1.4830000000000001</v>
      </c>
    </row>
    <row r="1854" spans="1:7" hidden="1" x14ac:dyDescent="0.35">
      <c r="A1854" t="s">
        <v>23</v>
      </c>
      <c r="B1854">
        <v>35</v>
      </c>
      <c r="C1854" t="s">
        <v>246</v>
      </c>
      <c r="E1854">
        <v>3.53</v>
      </c>
      <c r="F1854" t="s">
        <v>278</v>
      </c>
      <c r="G1854">
        <f t="shared" si="48"/>
        <v>0.35299999999999998</v>
      </c>
    </row>
    <row r="1855" spans="1:7" hidden="1" x14ac:dyDescent="0.35">
      <c r="A1855" t="s">
        <v>23</v>
      </c>
      <c r="B1855">
        <v>181</v>
      </c>
      <c r="C1855" t="s">
        <v>246</v>
      </c>
      <c r="E1855">
        <v>4.1500000000000004</v>
      </c>
      <c r="F1855" t="s">
        <v>278</v>
      </c>
      <c r="G1855">
        <f t="shared" si="48"/>
        <v>0.41500000000000004</v>
      </c>
    </row>
    <row r="1856" spans="1:7" hidden="1" x14ac:dyDescent="0.35">
      <c r="A1856" t="s">
        <v>23</v>
      </c>
      <c r="B1856">
        <v>464</v>
      </c>
      <c r="C1856" t="s">
        <v>246</v>
      </c>
      <c r="E1856">
        <v>3.57</v>
      </c>
      <c r="F1856" t="s">
        <v>278</v>
      </c>
      <c r="G1856">
        <f t="shared" si="48"/>
        <v>0.35699999999999998</v>
      </c>
    </row>
    <row r="1857" spans="1:7" hidden="1" x14ac:dyDescent="0.35">
      <c r="A1857" t="s">
        <v>23</v>
      </c>
      <c r="B1857">
        <v>466</v>
      </c>
      <c r="C1857" t="s">
        <v>246</v>
      </c>
      <c r="E1857">
        <v>3.74</v>
      </c>
      <c r="F1857" t="s">
        <v>278</v>
      </c>
      <c r="G1857">
        <f t="shared" si="48"/>
        <v>0.374</v>
      </c>
    </row>
    <row r="1858" spans="1:7" hidden="1" x14ac:dyDescent="0.35">
      <c r="A1858" t="s">
        <v>23</v>
      </c>
      <c r="B1858">
        <v>35</v>
      </c>
      <c r="C1858" t="s">
        <v>245</v>
      </c>
      <c r="E1858">
        <v>1.38</v>
      </c>
      <c r="F1858" t="s">
        <v>278</v>
      </c>
      <c r="G1858">
        <f t="shared" si="48"/>
        <v>0.13799999999999998</v>
      </c>
    </row>
    <row r="1859" spans="1:7" hidden="1" x14ac:dyDescent="0.35">
      <c r="A1859" t="s">
        <v>23</v>
      </c>
      <c r="B1859">
        <v>181</v>
      </c>
      <c r="C1859" t="s">
        <v>245</v>
      </c>
      <c r="E1859">
        <v>1.77</v>
      </c>
      <c r="F1859" t="s">
        <v>278</v>
      </c>
      <c r="G1859">
        <f t="shared" si="48"/>
        <v>0.17699999999999999</v>
      </c>
    </row>
    <row r="1860" spans="1:7" hidden="1" x14ac:dyDescent="0.35">
      <c r="A1860" t="s">
        <v>23</v>
      </c>
      <c r="B1860">
        <v>464</v>
      </c>
      <c r="C1860" t="s">
        <v>245</v>
      </c>
      <c r="E1860">
        <v>1.53</v>
      </c>
      <c r="F1860" t="s">
        <v>278</v>
      </c>
      <c r="G1860">
        <f t="shared" si="48"/>
        <v>0.153</v>
      </c>
    </row>
    <row r="1861" spans="1:7" hidden="1" x14ac:dyDescent="0.35">
      <c r="A1861" t="s">
        <v>23</v>
      </c>
      <c r="B1861">
        <v>466</v>
      </c>
      <c r="C1861" t="s">
        <v>245</v>
      </c>
      <c r="E1861">
        <v>1.61</v>
      </c>
      <c r="F1861" t="s">
        <v>278</v>
      </c>
      <c r="G1861">
        <f t="shared" si="48"/>
        <v>0.161</v>
      </c>
    </row>
    <row r="1862" spans="1:7" hidden="1" x14ac:dyDescent="0.35">
      <c r="A1862" t="s">
        <v>167</v>
      </c>
      <c r="B1862">
        <v>473</v>
      </c>
      <c r="C1862" t="s">
        <v>274</v>
      </c>
      <c r="E1862" s="3">
        <v>6.0000000000000001E-3</v>
      </c>
      <c r="F1862" t="s">
        <v>281</v>
      </c>
    </row>
    <row r="1863" spans="1:7" hidden="1" x14ac:dyDescent="0.35">
      <c r="A1863" t="s">
        <v>167</v>
      </c>
      <c r="C1863" t="s">
        <v>276</v>
      </c>
      <c r="E1863" s="23">
        <v>316.06</v>
      </c>
      <c r="F1863" t="s">
        <v>279</v>
      </c>
    </row>
    <row r="1864" spans="1:7" hidden="1" x14ac:dyDescent="0.35">
      <c r="A1864" t="s">
        <v>167</v>
      </c>
      <c r="C1864" t="s">
        <v>277</v>
      </c>
      <c r="E1864" s="23">
        <v>349.06</v>
      </c>
      <c r="F1864" t="s">
        <v>279</v>
      </c>
    </row>
    <row r="1865" spans="1:7" hidden="1" x14ac:dyDescent="0.35">
      <c r="A1865" t="s">
        <v>167</v>
      </c>
      <c r="B1865">
        <v>473</v>
      </c>
      <c r="C1865" t="s">
        <v>116</v>
      </c>
      <c r="E1865" s="3">
        <v>0.02</v>
      </c>
      <c r="F1865" t="s">
        <v>281</v>
      </c>
    </row>
    <row r="1866" spans="1:7" hidden="1" x14ac:dyDescent="0.35">
      <c r="A1866" t="s">
        <v>167</v>
      </c>
      <c r="B1866">
        <v>473</v>
      </c>
      <c r="C1866" t="s">
        <v>273</v>
      </c>
      <c r="E1866" s="3">
        <v>0.01</v>
      </c>
      <c r="F1866" t="s">
        <v>281</v>
      </c>
    </row>
    <row r="1867" spans="1:7" hidden="1" x14ac:dyDescent="0.35">
      <c r="A1867" t="s">
        <v>18</v>
      </c>
      <c r="B1867">
        <v>199</v>
      </c>
      <c r="C1867" t="s">
        <v>248</v>
      </c>
      <c r="E1867">
        <v>8.48</v>
      </c>
      <c r="F1867" t="s">
        <v>278</v>
      </c>
      <c r="G1867">
        <f t="shared" ref="G1867:G1881" si="49">E1867/10</f>
        <v>0.84800000000000009</v>
      </c>
    </row>
    <row r="1868" spans="1:7" hidden="1" x14ac:dyDescent="0.35">
      <c r="A1868" t="s">
        <v>18</v>
      </c>
      <c r="B1868">
        <v>220</v>
      </c>
      <c r="C1868" t="s">
        <v>248</v>
      </c>
      <c r="E1868">
        <v>11.12</v>
      </c>
      <c r="F1868" t="s">
        <v>278</v>
      </c>
      <c r="G1868">
        <f t="shared" si="49"/>
        <v>1.1119999999999999</v>
      </c>
    </row>
    <row r="1869" spans="1:7" hidden="1" x14ac:dyDescent="0.35">
      <c r="A1869" t="s">
        <v>18</v>
      </c>
      <c r="B1869">
        <v>347</v>
      </c>
      <c r="C1869" t="s">
        <v>248</v>
      </c>
      <c r="E1869">
        <v>9.33</v>
      </c>
      <c r="F1869" t="s">
        <v>278</v>
      </c>
      <c r="G1869">
        <f t="shared" si="49"/>
        <v>0.93300000000000005</v>
      </c>
    </row>
    <row r="1870" spans="1:7" hidden="1" x14ac:dyDescent="0.35">
      <c r="A1870" t="s">
        <v>18</v>
      </c>
      <c r="B1870">
        <v>426</v>
      </c>
      <c r="C1870" t="s">
        <v>248</v>
      </c>
      <c r="E1870">
        <v>9.24</v>
      </c>
      <c r="F1870" t="s">
        <v>278</v>
      </c>
      <c r="G1870">
        <f t="shared" si="49"/>
        <v>0.92400000000000004</v>
      </c>
    </row>
    <row r="1871" spans="1:7" hidden="1" x14ac:dyDescent="0.35">
      <c r="A1871" t="s">
        <v>18</v>
      </c>
      <c r="B1871">
        <v>473</v>
      </c>
      <c r="C1871" t="s">
        <v>248</v>
      </c>
      <c r="E1871">
        <v>9.32</v>
      </c>
      <c r="F1871" t="s">
        <v>278</v>
      </c>
      <c r="G1871">
        <f t="shared" si="49"/>
        <v>0.93200000000000005</v>
      </c>
    </row>
    <row r="1872" spans="1:7" hidden="1" x14ac:dyDescent="0.35">
      <c r="A1872" t="s">
        <v>18</v>
      </c>
      <c r="B1872">
        <v>199</v>
      </c>
      <c r="C1872" t="s">
        <v>247</v>
      </c>
      <c r="E1872">
        <v>1.78</v>
      </c>
      <c r="F1872" t="s">
        <v>278</v>
      </c>
      <c r="G1872">
        <f t="shared" si="49"/>
        <v>0.17799999999999999</v>
      </c>
    </row>
    <row r="1873" spans="1:7" hidden="1" x14ac:dyDescent="0.35">
      <c r="A1873" t="s">
        <v>18</v>
      </c>
      <c r="B1873">
        <v>220</v>
      </c>
      <c r="C1873" t="s">
        <v>247</v>
      </c>
      <c r="E1873">
        <v>1.74</v>
      </c>
      <c r="F1873" t="s">
        <v>278</v>
      </c>
      <c r="G1873">
        <f t="shared" si="49"/>
        <v>0.17399999999999999</v>
      </c>
    </row>
    <row r="1874" spans="1:7" hidden="1" x14ac:dyDescent="0.35">
      <c r="A1874" t="s">
        <v>18</v>
      </c>
      <c r="B1874">
        <v>347</v>
      </c>
      <c r="C1874" t="s">
        <v>247</v>
      </c>
      <c r="E1874">
        <v>1.75</v>
      </c>
      <c r="F1874" t="s">
        <v>278</v>
      </c>
      <c r="G1874">
        <f t="shared" si="49"/>
        <v>0.17499999999999999</v>
      </c>
    </row>
    <row r="1875" spans="1:7" hidden="1" x14ac:dyDescent="0.35">
      <c r="A1875" t="s">
        <v>18</v>
      </c>
      <c r="B1875">
        <v>426</v>
      </c>
      <c r="C1875" t="s">
        <v>247</v>
      </c>
      <c r="E1875">
        <v>0.96</v>
      </c>
      <c r="F1875" t="s">
        <v>278</v>
      </c>
      <c r="G1875">
        <f t="shared" si="49"/>
        <v>9.6000000000000002E-2</v>
      </c>
    </row>
    <row r="1876" spans="1:7" hidden="1" x14ac:dyDescent="0.35">
      <c r="A1876" t="s">
        <v>18</v>
      </c>
      <c r="B1876">
        <v>473</v>
      </c>
      <c r="C1876" t="s">
        <v>247</v>
      </c>
      <c r="E1876">
        <v>1.06</v>
      </c>
      <c r="F1876" t="s">
        <v>278</v>
      </c>
      <c r="G1876">
        <f t="shared" si="49"/>
        <v>0.10600000000000001</v>
      </c>
    </row>
    <row r="1877" spans="1:7" hidden="1" x14ac:dyDescent="0.35">
      <c r="A1877" t="s">
        <v>18</v>
      </c>
      <c r="B1877">
        <v>199</v>
      </c>
      <c r="C1877" t="s">
        <v>249</v>
      </c>
      <c r="E1877">
        <v>14.74</v>
      </c>
      <c r="F1877" t="s">
        <v>278</v>
      </c>
      <c r="G1877">
        <f t="shared" si="49"/>
        <v>1.474</v>
      </c>
    </row>
    <row r="1878" spans="1:7" hidden="1" x14ac:dyDescent="0.35">
      <c r="A1878" t="s">
        <v>18</v>
      </c>
      <c r="B1878">
        <v>220</v>
      </c>
      <c r="C1878" t="s">
        <v>249</v>
      </c>
      <c r="E1878">
        <v>16.75</v>
      </c>
      <c r="F1878" t="s">
        <v>278</v>
      </c>
      <c r="G1878">
        <f t="shared" si="49"/>
        <v>1.675</v>
      </c>
    </row>
    <row r="1879" spans="1:7" hidden="1" x14ac:dyDescent="0.35">
      <c r="A1879" t="s">
        <v>18</v>
      </c>
      <c r="B1879">
        <v>347</v>
      </c>
      <c r="C1879" t="s">
        <v>249</v>
      </c>
      <c r="E1879">
        <v>14.5</v>
      </c>
      <c r="F1879" t="s">
        <v>278</v>
      </c>
      <c r="G1879">
        <f t="shared" si="49"/>
        <v>1.45</v>
      </c>
    </row>
    <row r="1880" spans="1:7" hidden="1" x14ac:dyDescent="0.35">
      <c r="A1880" t="s">
        <v>18</v>
      </c>
      <c r="B1880">
        <v>426</v>
      </c>
      <c r="C1880" t="s">
        <v>249</v>
      </c>
      <c r="E1880">
        <v>14.59</v>
      </c>
      <c r="F1880" t="s">
        <v>278</v>
      </c>
      <c r="G1880">
        <f t="shared" si="49"/>
        <v>1.4590000000000001</v>
      </c>
    </row>
    <row r="1881" spans="1:7" hidden="1" x14ac:dyDescent="0.35">
      <c r="A1881" t="s">
        <v>18</v>
      </c>
      <c r="B1881">
        <v>473</v>
      </c>
      <c r="C1881" t="s">
        <v>249</v>
      </c>
      <c r="E1881">
        <v>13.7</v>
      </c>
      <c r="F1881" t="s">
        <v>278</v>
      </c>
      <c r="G1881">
        <f t="shared" si="49"/>
        <v>1.3699999999999999</v>
      </c>
    </row>
    <row r="1882" spans="1:7" hidden="1" x14ac:dyDescent="0.35">
      <c r="A1882" t="s">
        <v>18</v>
      </c>
      <c r="B1882">
        <v>473</v>
      </c>
      <c r="C1882" t="s">
        <v>117</v>
      </c>
      <c r="D1882" t="s">
        <v>257</v>
      </c>
      <c r="E1882">
        <v>1.01</v>
      </c>
      <c r="F1882" t="s">
        <v>278</v>
      </c>
    </row>
    <row r="1883" spans="1:7" hidden="1" x14ac:dyDescent="0.35">
      <c r="A1883" t="s">
        <v>18</v>
      </c>
      <c r="B1883">
        <v>220</v>
      </c>
      <c r="C1883" t="s">
        <v>117</v>
      </c>
      <c r="D1883" t="s">
        <v>257</v>
      </c>
      <c r="E1883">
        <v>1.1499999999999999</v>
      </c>
      <c r="F1883" t="s">
        <v>278</v>
      </c>
    </row>
    <row r="1884" spans="1:7" hidden="1" x14ac:dyDescent="0.35">
      <c r="A1884" t="s">
        <v>18</v>
      </c>
      <c r="B1884">
        <v>473</v>
      </c>
      <c r="C1884" t="s">
        <v>117</v>
      </c>
      <c r="D1884" t="s">
        <v>258</v>
      </c>
      <c r="E1884">
        <v>1.79</v>
      </c>
      <c r="F1884" t="s">
        <v>278</v>
      </c>
    </row>
    <row r="1885" spans="1:7" hidden="1" x14ac:dyDescent="0.35">
      <c r="A1885" t="s">
        <v>18</v>
      </c>
      <c r="B1885">
        <v>220</v>
      </c>
      <c r="C1885" t="s">
        <v>117</v>
      </c>
      <c r="D1885" t="s">
        <v>258</v>
      </c>
      <c r="E1885">
        <v>1.7</v>
      </c>
      <c r="F1885" t="s">
        <v>278</v>
      </c>
    </row>
    <row r="1886" spans="1:7" hidden="1" x14ac:dyDescent="0.35">
      <c r="A1886" t="s">
        <v>18</v>
      </c>
      <c r="B1886">
        <v>473</v>
      </c>
      <c r="C1886" t="s">
        <v>117</v>
      </c>
      <c r="D1886" t="s">
        <v>259</v>
      </c>
      <c r="E1886">
        <v>1.65</v>
      </c>
      <c r="F1886" t="s">
        <v>278</v>
      </c>
    </row>
    <row r="1887" spans="1:7" hidden="1" x14ac:dyDescent="0.35">
      <c r="A1887" t="s">
        <v>18</v>
      </c>
      <c r="B1887">
        <v>220</v>
      </c>
      <c r="C1887" t="s">
        <v>117</v>
      </c>
      <c r="D1887" t="s">
        <v>259</v>
      </c>
      <c r="E1887">
        <v>1.72</v>
      </c>
      <c r="F1887" t="s">
        <v>278</v>
      </c>
    </row>
    <row r="1888" spans="1:7" hidden="1" x14ac:dyDescent="0.35">
      <c r="A1888" t="s">
        <v>18</v>
      </c>
      <c r="B1888">
        <v>199</v>
      </c>
      <c r="C1888" t="s">
        <v>112</v>
      </c>
      <c r="D1888" t="s">
        <v>240</v>
      </c>
      <c r="E1888">
        <v>31.23</v>
      </c>
      <c r="F1888" t="s">
        <v>278</v>
      </c>
    </row>
    <row r="1889" spans="1:7" hidden="1" x14ac:dyDescent="0.35">
      <c r="A1889" t="s">
        <v>18</v>
      </c>
      <c r="B1889">
        <v>199</v>
      </c>
      <c r="C1889" t="s">
        <v>112</v>
      </c>
      <c r="D1889" t="s">
        <v>241</v>
      </c>
      <c r="E1889">
        <v>31.04</v>
      </c>
      <c r="F1889" t="s">
        <v>278</v>
      </c>
      <c r="G1889">
        <f>E1889/10</f>
        <v>3.1040000000000001</v>
      </c>
    </row>
    <row r="1890" spans="1:7" hidden="1" x14ac:dyDescent="0.35">
      <c r="A1890" t="s">
        <v>18</v>
      </c>
      <c r="B1890">
        <v>220</v>
      </c>
      <c r="C1890" t="s">
        <v>112</v>
      </c>
      <c r="D1890" t="s">
        <v>240</v>
      </c>
      <c r="E1890">
        <v>32.130000000000003</v>
      </c>
      <c r="F1890" t="s">
        <v>278</v>
      </c>
    </row>
    <row r="1891" spans="1:7" hidden="1" x14ac:dyDescent="0.35">
      <c r="A1891" t="s">
        <v>18</v>
      </c>
      <c r="B1891">
        <v>220</v>
      </c>
      <c r="C1891" t="s">
        <v>112</v>
      </c>
      <c r="D1891" t="s">
        <v>241</v>
      </c>
      <c r="E1891">
        <v>31.85</v>
      </c>
      <c r="F1891" t="s">
        <v>278</v>
      </c>
      <c r="G1891">
        <f>E1891/10</f>
        <v>3.1850000000000001</v>
      </c>
    </row>
    <row r="1892" spans="1:7" hidden="1" x14ac:dyDescent="0.35">
      <c r="A1892" t="s">
        <v>18</v>
      </c>
      <c r="B1892">
        <v>347</v>
      </c>
      <c r="C1892" t="s">
        <v>112</v>
      </c>
      <c r="D1892" t="s">
        <v>240</v>
      </c>
      <c r="E1892">
        <v>29.53</v>
      </c>
      <c r="F1892" t="s">
        <v>278</v>
      </c>
    </row>
    <row r="1893" spans="1:7" hidden="1" x14ac:dyDescent="0.35">
      <c r="A1893" t="s">
        <v>18</v>
      </c>
      <c r="B1893">
        <v>347</v>
      </c>
      <c r="C1893" t="s">
        <v>112</v>
      </c>
      <c r="D1893" t="s">
        <v>241</v>
      </c>
      <c r="E1893">
        <v>29.57</v>
      </c>
      <c r="F1893" t="s">
        <v>278</v>
      </c>
      <c r="G1893">
        <f>E1893/10</f>
        <v>2.9569999999999999</v>
      </c>
    </row>
    <row r="1894" spans="1:7" hidden="1" x14ac:dyDescent="0.35">
      <c r="A1894" t="s">
        <v>18</v>
      </c>
      <c r="B1894">
        <v>426</v>
      </c>
      <c r="C1894" t="s">
        <v>112</v>
      </c>
      <c r="D1894" t="s">
        <v>240</v>
      </c>
      <c r="E1894">
        <v>25.58</v>
      </c>
      <c r="F1894" t="s">
        <v>278</v>
      </c>
    </row>
    <row r="1895" spans="1:7" hidden="1" x14ac:dyDescent="0.35">
      <c r="A1895" t="s">
        <v>18</v>
      </c>
      <c r="B1895">
        <v>426</v>
      </c>
      <c r="C1895" t="s">
        <v>112</v>
      </c>
      <c r="D1895" t="s">
        <v>241</v>
      </c>
      <c r="E1895">
        <v>25.24</v>
      </c>
      <c r="F1895" t="s">
        <v>278</v>
      </c>
      <c r="G1895">
        <f>E1895/10</f>
        <v>2.524</v>
      </c>
    </row>
    <row r="1896" spans="1:7" hidden="1" x14ac:dyDescent="0.35">
      <c r="A1896" t="s">
        <v>18</v>
      </c>
      <c r="B1896">
        <v>473</v>
      </c>
      <c r="C1896" t="s">
        <v>112</v>
      </c>
      <c r="D1896" t="s">
        <v>240</v>
      </c>
      <c r="E1896">
        <v>26.26</v>
      </c>
      <c r="F1896" t="s">
        <v>278</v>
      </c>
    </row>
    <row r="1897" spans="1:7" hidden="1" x14ac:dyDescent="0.35">
      <c r="A1897" t="s">
        <v>18</v>
      </c>
      <c r="B1897">
        <v>473</v>
      </c>
      <c r="C1897" t="s">
        <v>112</v>
      </c>
      <c r="D1897" t="s">
        <v>241</v>
      </c>
      <c r="E1897">
        <v>25.58</v>
      </c>
      <c r="F1897" t="s">
        <v>278</v>
      </c>
      <c r="G1897">
        <f>E1897/10</f>
        <v>2.5579999999999998</v>
      </c>
    </row>
    <row r="1898" spans="1:7" hidden="1" x14ac:dyDescent="0.35">
      <c r="A1898" t="s">
        <v>18</v>
      </c>
      <c r="B1898">
        <v>199</v>
      </c>
      <c r="C1898" t="s">
        <v>242</v>
      </c>
      <c r="D1898" t="s">
        <v>240</v>
      </c>
      <c r="E1898">
        <v>20</v>
      </c>
      <c r="F1898" t="s">
        <v>278</v>
      </c>
    </row>
    <row r="1899" spans="1:7" hidden="1" x14ac:dyDescent="0.35">
      <c r="A1899" t="s">
        <v>18</v>
      </c>
      <c r="B1899">
        <v>199</v>
      </c>
      <c r="C1899" t="s">
        <v>242</v>
      </c>
      <c r="D1899" t="s">
        <v>241</v>
      </c>
      <c r="E1899">
        <v>19.8</v>
      </c>
      <c r="F1899" t="s">
        <v>278</v>
      </c>
      <c r="G1899">
        <f>E1899/10</f>
        <v>1.98</v>
      </c>
    </row>
    <row r="1900" spans="1:7" hidden="1" x14ac:dyDescent="0.35">
      <c r="A1900" t="s">
        <v>18</v>
      </c>
      <c r="B1900">
        <v>220</v>
      </c>
      <c r="C1900" t="s">
        <v>242</v>
      </c>
      <c r="D1900" t="s">
        <v>240</v>
      </c>
      <c r="E1900">
        <v>20.74</v>
      </c>
      <c r="F1900" t="s">
        <v>278</v>
      </c>
    </row>
    <row r="1901" spans="1:7" hidden="1" x14ac:dyDescent="0.35">
      <c r="A1901" t="s">
        <v>18</v>
      </c>
      <c r="B1901">
        <v>220</v>
      </c>
      <c r="C1901" t="s">
        <v>242</v>
      </c>
      <c r="D1901" t="s">
        <v>241</v>
      </c>
      <c r="E1901">
        <v>20.46</v>
      </c>
      <c r="F1901" t="s">
        <v>278</v>
      </c>
      <c r="G1901">
        <f>E1901/10</f>
        <v>2.0460000000000003</v>
      </c>
    </row>
    <row r="1902" spans="1:7" hidden="1" x14ac:dyDescent="0.35">
      <c r="A1902" t="s">
        <v>18</v>
      </c>
      <c r="B1902">
        <v>347</v>
      </c>
      <c r="C1902" t="s">
        <v>242</v>
      </c>
      <c r="D1902" t="s">
        <v>240</v>
      </c>
      <c r="E1902">
        <v>18.13</v>
      </c>
      <c r="F1902" t="s">
        <v>278</v>
      </c>
    </row>
    <row r="1903" spans="1:7" hidden="1" x14ac:dyDescent="0.35">
      <c r="A1903" t="s">
        <v>18</v>
      </c>
      <c r="B1903">
        <v>347</v>
      </c>
      <c r="C1903" t="s">
        <v>242</v>
      </c>
      <c r="D1903" t="s">
        <v>241</v>
      </c>
      <c r="E1903">
        <v>18.07</v>
      </c>
      <c r="F1903" t="s">
        <v>278</v>
      </c>
      <c r="G1903">
        <f>E1903/10</f>
        <v>1.8069999999999999</v>
      </c>
    </row>
    <row r="1904" spans="1:7" hidden="1" x14ac:dyDescent="0.35">
      <c r="A1904" t="s">
        <v>18</v>
      </c>
      <c r="B1904">
        <v>426</v>
      </c>
      <c r="C1904" t="s">
        <v>242</v>
      </c>
      <c r="D1904" t="s">
        <v>240</v>
      </c>
      <c r="E1904">
        <v>16.03</v>
      </c>
      <c r="F1904" t="s">
        <v>278</v>
      </c>
    </row>
    <row r="1905" spans="1:7" hidden="1" x14ac:dyDescent="0.35">
      <c r="A1905" t="s">
        <v>18</v>
      </c>
      <c r="B1905">
        <v>426</v>
      </c>
      <c r="C1905" t="s">
        <v>242</v>
      </c>
      <c r="D1905" t="s">
        <v>241</v>
      </c>
      <c r="E1905">
        <v>16.079999999999998</v>
      </c>
      <c r="F1905" t="s">
        <v>278</v>
      </c>
      <c r="G1905">
        <f>E1905/10</f>
        <v>1.6079999999999999</v>
      </c>
    </row>
    <row r="1906" spans="1:7" hidden="1" x14ac:dyDescent="0.35">
      <c r="A1906" t="s">
        <v>18</v>
      </c>
      <c r="B1906">
        <v>473</v>
      </c>
      <c r="C1906" t="s">
        <v>242</v>
      </c>
      <c r="D1906" t="s">
        <v>240</v>
      </c>
      <c r="E1906">
        <v>16.670000000000002</v>
      </c>
      <c r="F1906" t="s">
        <v>278</v>
      </c>
    </row>
    <row r="1907" spans="1:7" hidden="1" x14ac:dyDescent="0.35">
      <c r="A1907" t="s">
        <v>18</v>
      </c>
      <c r="B1907">
        <v>473</v>
      </c>
      <c r="C1907" t="s">
        <v>242</v>
      </c>
      <c r="D1907" t="s">
        <v>241</v>
      </c>
      <c r="E1907">
        <v>16.510000000000002</v>
      </c>
      <c r="F1907" t="s">
        <v>278</v>
      </c>
      <c r="G1907">
        <f>E1907/10</f>
        <v>1.6510000000000002</v>
      </c>
    </row>
    <row r="1908" spans="1:7" hidden="1" x14ac:dyDescent="0.35">
      <c r="A1908" t="s">
        <v>18</v>
      </c>
      <c r="B1908">
        <v>199</v>
      </c>
      <c r="C1908" t="s">
        <v>243</v>
      </c>
      <c r="D1908" t="s">
        <v>240</v>
      </c>
      <c r="E1908">
        <v>27.37</v>
      </c>
      <c r="F1908" t="s">
        <v>278</v>
      </c>
    </row>
    <row r="1909" spans="1:7" hidden="1" x14ac:dyDescent="0.35">
      <c r="A1909" t="s">
        <v>18</v>
      </c>
      <c r="B1909">
        <v>199</v>
      </c>
      <c r="C1909" t="s">
        <v>243</v>
      </c>
      <c r="D1909" t="s">
        <v>241</v>
      </c>
      <c r="E1909">
        <v>27.07</v>
      </c>
      <c r="F1909" t="s">
        <v>278</v>
      </c>
      <c r="G1909">
        <f>E1909/10</f>
        <v>2.7069999999999999</v>
      </c>
    </row>
    <row r="1910" spans="1:7" hidden="1" x14ac:dyDescent="0.35">
      <c r="A1910" t="s">
        <v>18</v>
      </c>
      <c r="B1910">
        <v>220</v>
      </c>
      <c r="C1910" t="s">
        <v>243</v>
      </c>
      <c r="D1910" t="s">
        <v>240</v>
      </c>
      <c r="E1910">
        <v>27.7</v>
      </c>
      <c r="F1910" t="s">
        <v>278</v>
      </c>
    </row>
    <row r="1911" spans="1:7" hidden="1" x14ac:dyDescent="0.35">
      <c r="A1911" t="s">
        <v>18</v>
      </c>
      <c r="B1911">
        <v>220</v>
      </c>
      <c r="C1911" t="s">
        <v>243</v>
      </c>
      <c r="D1911" t="s">
        <v>241</v>
      </c>
      <c r="E1911">
        <v>26.67</v>
      </c>
      <c r="F1911" t="s">
        <v>278</v>
      </c>
      <c r="G1911">
        <f>E1911/10</f>
        <v>2.6670000000000003</v>
      </c>
    </row>
    <row r="1912" spans="1:7" hidden="1" x14ac:dyDescent="0.35">
      <c r="A1912" t="s">
        <v>18</v>
      </c>
      <c r="B1912">
        <v>347</v>
      </c>
      <c r="C1912" t="s">
        <v>243</v>
      </c>
      <c r="D1912" t="s">
        <v>240</v>
      </c>
      <c r="E1912">
        <v>24.7</v>
      </c>
      <c r="F1912" t="s">
        <v>278</v>
      </c>
    </row>
    <row r="1913" spans="1:7" hidden="1" x14ac:dyDescent="0.35">
      <c r="A1913" t="s">
        <v>18</v>
      </c>
      <c r="B1913">
        <v>347</v>
      </c>
      <c r="C1913" t="s">
        <v>243</v>
      </c>
      <c r="D1913" t="s">
        <v>241</v>
      </c>
      <c r="E1913">
        <v>24.47</v>
      </c>
      <c r="F1913" t="s">
        <v>278</v>
      </c>
      <c r="G1913">
        <f>E1913/10</f>
        <v>2.4470000000000001</v>
      </c>
    </row>
    <row r="1914" spans="1:7" hidden="1" x14ac:dyDescent="0.35">
      <c r="A1914" t="s">
        <v>18</v>
      </c>
      <c r="B1914">
        <v>426</v>
      </c>
      <c r="C1914" t="s">
        <v>243</v>
      </c>
      <c r="D1914" t="s">
        <v>240</v>
      </c>
      <c r="E1914">
        <v>20.76</v>
      </c>
      <c r="F1914" t="s">
        <v>278</v>
      </c>
    </row>
    <row r="1915" spans="1:7" hidden="1" x14ac:dyDescent="0.35">
      <c r="A1915" t="s">
        <v>18</v>
      </c>
      <c r="B1915">
        <v>426</v>
      </c>
      <c r="C1915" t="s">
        <v>243</v>
      </c>
      <c r="D1915" t="s">
        <v>241</v>
      </c>
      <c r="E1915">
        <v>20.47</v>
      </c>
      <c r="F1915" t="s">
        <v>278</v>
      </c>
      <c r="G1915">
        <f>E1915/10</f>
        <v>2.0469999999999997</v>
      </c>
    </row>
    <row r="1916" spans="1:7" hidden="1" x14ac:dyDescent="0.35">
      <c r="A1916" t="s">
        <v>18</v>
      </c>
      <c r="B1916">
        <v>473</v>
      </c>
      <c r="C1916" t="s">
        <v>243</v>
      </c>
      <c r="D1916" t="s">
        <v>240</v>
      </c>
      <c r="E1916">
        <v>21.22</v>
      </c>
      <c r="F1916" t="s">
        <v>278</v>
      </c>
    </row>
    <row r="1917" spans="1:7" hidden="1" x14ac:dyDescent="0.35">
      <c r="A1917" t="s">
        <v>18</v>
      </c>
      <c r="B1917">
        <v>473</v>
      </c>
      <c r="C1917" t="s">
        <v>243</v>
      </c>
      <c r="D1917" t="s">
        <v>241</v>
      </c>
      <c r="E1917">
        <v>21.65</v>
      </c>
      <c r="F1917" t="s">
        <v>278</v>
      </c>
      <c r="G1917">
        <f>E1917/10</f>
        <v>2.165</v>
      </c>
    </row>
    <row r="1918" spans="1:7" hidden="1" x14ac:dyDescent="0.35">
      <c r="A1918" t="s">
        <v>18</v>
      </c>
      <c r="B1918">
        <v>199</v>
      </c>
      <c r="C1918" t="s">
        <v>244</v>
      </c>
      <c r="D1918" t="s">
        <v>240</v>
      </c>
      <c r="E1918">
        <v>22.3</v>
      </c>
      <c r="F1918" t="s">
        <v>278</v>
      </c>
    </row>
    <row r="1919" spans="1:7" hidden="1" x14ac:dyDescent="0.35">
      <c r="A1919" t="s">
        <v>18</v>
      </c>
      <c r="B1919">
        <v>199</v>
      </c>
      <c r="C1919" t="s">
        <v>244</v>
      </c>
      <c r="D1919" t="s">
        <v>241</v>
      </c>
      <c r="E1919">
        <v>22.45</v>
      </c>
      <c r="F1919" t="s">
        <v>278</v>
      </c>
      <c r="G1919">
        <f>E1919/10</f>
        <v>2.2450000000000001</v>
      </c>
    </row>
    <row r="1920" spans="1:7" hidden="1" x14ac:dyDescent="0.35">
      <c r="A1920" t="s">
        <v>18</v>
      </c>
      <c r="B1920">
        <v>220</v>
      </c>
      <c r="C1920" t="s">
        <v>244</v>
      </c>
      <c r="D1920" t="s">
        <v>240</v>
      </c>
      <c r="E1920">
        <v>23.69</v>
      </c>
      <c r="F1920" t="s">
        <v>278</v>
      </c>
    </row>
    <row r="1921" spans="1:7" hidden="1" x14ac:dyDescent="0.35">
      <c r="A1921" t="s">
        <v>18</v>
      </c>
      <c r="B1921">
        <v>220</v>
      </c>
      <c r="C1921" t="s">
        <v>244</v>
      </c>
      <c r="D1921" t="s">
        <v>241</v>
      </c>
      <c r="E1921">
        <v>22.79</v>
      </c>
      <c r="F1921" t="s">
        <v>278</v>
      </c>
      <c r="G1921">
        <f>E1921/10</f>
        <v>2.2789999999999999</v>
      </c>
    </row>
    <row r="1922" spans="1:7" hidden="1" x14ac:dyDescent="0.35">
      <c r="A1922" t="s">
        <v>18</v>
      </c>
      <c r="B1922">
        <v>347</v>
      </c>
      <c r="C1922" t="s">
        <v>244</v>
      </c>
      <c r="D1922" t="s">
        <v>240</v>
      </c>
      <c r="E1922">
        <v>19.649999999999999</v>
      </c>
      <c r="F1922" t="s">
        <v>278</v>
      </c>
    </row>
    <row r="1923" spans="1:7" hidden="1" x14ac:dyDescent="0.35">
      <c r="A1923" t="s">
        <v>18</v>
      </c>
      <c r="B1923">
        <v>347</v>
      </c>
      <c r="C1923" t="s">
        <v>244</v>
      </c>
      <c r="D1923" t="s">
        <v>241</v>
      </c>
      <c r="E1923" t="s">
        <v>251</v>
      </c>
      <c r="F1923" t="s">
        <v>278</v>
      </c>
      <c r="G1923" t="e">
        <f>E1923/10</f>
        <v>#VALUE!</v>
      </c>
    </row>
    <row r="1924" spans="1:7" hidden="1" x14ac:dyDescent="0.35">
      <c r="A1924" t="s">
        <v>18</v>
      </c>
      <c r="B1924">
        <v>426</v>
      </c>
      <c r="C1924" t="s">
        <v>244</v>
      </c>
      <c r="D1924" t="s">
        <v>240</v>
      </c>
      <c r="E1924">
        <v>18.61</v>
      </c>
      <c r="F1924" t="s">
        <v>278</v>
      </c>
    </row>
    <row r="1925" spans="1:7" hidden="1" x14ac:dyDescent="0.35">
      <c r="A1925" t="s">
        <v>18</v>
      </c>
      <c r="B1925">
        <v>426</v>
      </c>
      <c r="C1925" t="s">
        <v>244</v>
      </c>
      <c r="D1925" t="s">
        <v>241</v>
      </c>
      <c r="E1925">
        <v>18.61</v>
      </c>
      <c r="F1925" t="s">
        <v>278</v>
      </c>
      <c r="G1925">
        <f>E1925/10</f>
        <v>1.861</v>
      </c>
    </row>
    <row r="1926" spans="1:7" hidden="1" x14ac:dyDescent="0.35">
      <c r="A1926" t="s">
        <v>18</v>
      </c>
      <c r="B1926">
        <v>473</v>
      </c>
      <c r="C1926" t="s">
        <v>244</v>
      </c>
      <c r="D1926" t="s">
        <v>240</v>
      </c>
      <c r="E1926">
        <v>18.399999999999999</v>
      </c>
      <c r="F1926" t="s">
        <v>278</v>
      </c>
    </row>
    <row r="1927" spans="1:7" hidden="1" x14ac:dyDescent="0.35">
      <c r="A1927" t="s">
        <v>18</v>
      </c>
      <c r="B1927">
        <v>473</v>
      </c>
      <c r="C1927" t="s">
        <v>244</v>
      </c>
      <c r="D1927" t="s">
        <v>241</v>
      </c>
      <c r="E1927">
        <v>18.38</v>
      </c>
      <c r="F1927" t="s">
        <v>278</v>
      </c>
      <c r="G1927">
        <f t="shared" ref="G1927:G1937" si="50">E1927/10</f>
        <v>1.8379999999999999</v>
      </c>
    </row>
    <row r="1928" spans="1:7" hidden="1" x14ac:dyDescent="0.35">
      <c r="A1928" t="s">
        <v>18</v>
      </c>
      <c r="B1928">
        <v>199</v>
      </c>
      <c r="C1928" t="s">
        <v>246</v>
      </c>
      <c r="E1928">
        <v>4.66</v>
      </c>
      <c r="F1928" t="s">
        <v>278</v>
      </c>
      <c r="G1928">
        <f t="shared" si="50"/>
        <v>0.46600000000000003</v>
      </c>
    </row>
    <row r="1929" spans="1:7" hidden="1" x14ac:dyDescent="0.35">
      <c r="A1929" t="s">
        <v>18</v>
      </c>
      <c r="B1929">
        <v>220</v>
      </c>
      <c r="C1929" t="s">
        <v>246</v>
      </c>
      <c r="E1929">
        <v>5.31</v>
      </c>
      <c r="F1929" t="s">
        <v>278</v>
      </c>
      <c r="G1929">
        <f t="shared" si="50"/>
        <v>0.53099999999999992</v>
      </c>
    </row>
    <row r="1930" spans="1:7" hidden="1" x14ac:dyDescent="0.35">
      <c r="A1930" t="s">
        <v>18</v>
      </c>
      <c r="B1930">
        <v>347</v>
      </c>
      <c r="C1930" t="s">
        <v>246</v>
      </c>
      <c r="E1930">
        <v>5.29</v>
      </c>
      <c r="F1930" t="s">
        <v>278</v>
      </c>
      <c r="G1930">
        <f t="shared" si="50"/>
        <v>0.52900000000000003</v>
      </c>
    </row>
    <row r="1931" spans="1:7" hidden="1" x14ac:dyDescent="0.35">
      <c r="A1931" t="s">
        <v>18</v>
      </c>
      <c r="B1931">
        <v>426</v>
      </c>
      <c r="C1931" t="s">
        <v>246</v>
      </c>
      <c r="E1931">
        <v>4.4400000000000004</v>
      </c>
      <c r="F1931" t="s">
        <v>278</v>
      </c>
      <c r="G1931">
        <f t="shared" si="50"/>
        <v>0.44400000000000006</v>
      </c>
    </row>
    <row r="1932" spans="1:7" hidden="1" x14ac:dyDescent="0.35">
      <c r="A1932" t="s">
        <v>18</v>
      </c>
      <c r="B1932">
        <v>473</v>
      </c>
      <c r="C1932" t="s">
        <v>246</v>
      </c>
      <c r="E1932">
        <v>4.4400000000000004</v>
      </c>
      <c r="F1932" t="s">
        <v>278</v>
      </c>
      <c r="G1932">
        <f t="shared" si="50"/>
        <v>0.44400000000000006</v>
      </c>
    </row>
    <row r="1933" spans="1:7" hidden="1" x14ac:dyDescent="0.35">
      <c r="A1933" t="s">
        <v>18</v>
      </c>
      <c r="B1933">
        <v>199</v>
      </c>
      <c r="C1933" t="s">
        <v>245</v>
      </c>
      <c r="E1933">
        <v>2.17</v>
      </c>
      <c r="F1933" t="s">
        <v>278</v>
      </c>
      <c r="G1933">
        <f t="shared" si="50"/>
        <v>0.217</v>
      </c>
    </row>
    <row r="1934" spans="1:7" hidden="1" x14ac:dyDescent="0.35">
      <c r="A1934" t="s">
        <v>18</v>
      </c>
      <c r="B1934">
        <v>220</v>
      </c>
      <c r="C1934" t="s">
        <v>245</v>
      </c>
      <c r="E1934">
        <v>2.56</v>
      </c>
      <c r="F1934" t="s">
        <v>278</v>
      </c>
      <c r="G1934">
        <f t="shared" si="50"/>
        <v>0.25600000000000001</v>
      </c>
    </row>
    <row r="1935" spans="1:7" hidden="1" x14ac:dyDescent="0.35">
      <c r="A1935" t="s">
        <v>18</v>
      </c>
      <c r="B1935">
        <v>347</v>
      </c>
      <c r="C1935" t="s">
        <v>245</v>
      </c>
      <c r="E1935">
        <v>2.34</v>
      </c>
      <c r="F1935" t="s">
        <v>278</v>
      </c>
      <c r="G1935">
        <f t="shared" si="50"/>
        <v>0.23399999999999999</v>
      </c>
    </row>
    <row r="1936" spans="1:7" hidden="1" x14ac:dyDescent="0.35">
      <c r="A1936" t="s">
        <v>18</v>
      </c>
      <c r="B1936">
        <v>426</v>
      </c>
      <c r="C1936" t="s">
        <v>245</v>
      </c>
      <c r="E1936">
        <v>1.93</v>
      </c>
      <c r="F1936" t="s">
        <v>278</v>
      </c>
      <c r="G1936">
        <f t="shared" si="50"/>
        <v>0.193</v>
      </c>
    </row>
    <row r="1937" spans="1:7" hidden="1" x14ac:dyDescent="0.35">
      <c r="A1937" t="s">
        <v>18</v>
      </c>
      <c r="B1937">
        <v>473</v>
      </c>
      <c r="C1937" t="s">
        <v>245</v>
      </c>
      <c r="E1937">
        <v>1.76</v>
      </c>
      <c r="F1937" t="s">
        <v>278</v>
      </c>
      <c r="G1937">
        <f t="shared" si="50"/>
        <v>0.17599999999999999</v>
      </c>
    </row>
    <row r="1938" spans="1:7" hidden="1" x14ac:dyDescent="0.35">
      <c r="A1938" t="s">
        <v>168</v>
      </c>
      <c r="B1938">
        <v>387</v>
      </c>
      <c r="C1938" t="s">
        <v>274</v>
      </c>
      <c r="E1938" s="3">
        <v>4.3999999999999997E-2</v>
      </c>
      <c r="F1938" t="s">
        <v>281</v>
      </c>
    </row>
    <row r="1939" spans="1:7" hidden="1" x14ac:dyDescent="0.35">
      <c r="A1939" t="s">
        <v>168</v>
      </c>
      <c r="C1939" t="s">
        <v>276</v>
      </c>
      <c r="E1939" s="23">
        <v>1003.41</v>
      </c>
      <c r="F1939" t="s">
        <v>279</v>
      </c>
    </row>
    <row r="1940" spans="1:7" hidden="1" x14ac:dyDescent="0.35">
      <c r="A1940" t="s">
        <v>168</v>
      </c>
      <c r="C1940" t="s">
        <v>277</v>
      </c>
      <c r="E1940" s="23">
        <v>1004.4</v>
      </c>
      <c r="F1940" t="s">
        <v>279</v>
      </c>
    </row>
    <row r="1941" spans="1:7" hidden="1" x14ac:dyDescent="0.35">
      <c r="A1941" t="s">
        <v>168</v>
      </c>
      <c r="B1941">
        <v>387</v>
      </c>
      <c r="C1941" t="s">
        <v>116</v>
      </c>
      <c r="E1941" s="3">
        <v>0.21099999999999999</v>
      </c>
      <c r="F1941" t="s">
        <v>281</v>
      </c>
    </row>
    <row r="1942" spans="1:7" hidden="1" x14ac:dyDescent="0.35">
      <c r="A1942" t="s">
        <v>168</v>
      </c>
      <c r="B1942">
        <v>387</v>
      </c>
      <c r="C1942" t="s">
        <v>273</v>
      </c>
      <c r="E1942" s="3">
        <v>9.7000000000000003E-2</v>
      </c>
      <c r="F1942" t="s">
        <v>281</v>
      </c>
    </row>
    <row r="1943" spans="1:7" hidden="1" x14ac:dyDescent="0.35">
      <c r="A1943" t="s">
        <v>4</v>
      </c>
      <c r="B1943">
        <v>370</v>
      </c>
      <c r="C1943" t="s">
        <v>248</v>
      </c>
      <c r="E1943">
        <v>11.34</v>
      </c>
      <c r="F1943" t="s">
        <v>278</v>
      </c>
      <c r="G1943">
        <f t="shared" ref="G1943:G1954" si="51">E1943/10</f>
        <v>1.1339999999999999</v>
      </c>
    </row>
    <row r="1944" spans="1:7" hidden="1" x14ac:dyDescent="0.35">
      <c r="A1944" t="s">
        <v>4</v>
      </c>
      <c r="B1944">
        <v>371</v>
      </c>
      <c r="C1944" t="s">
        <v>248</v>
      </c>
      <c r="E1944">
        <v>12.69</v>
      </c>
      <c r="F1944" t="s">
        <v>278</v>
      </c>
      <c r="G1944">
        <f t="shared" si="51"/>
        <v>1.2689999999999999</v>
      </c>
    </row>
    <row r="1945" spans="1:7" hidden="1" x14ac:dyDescent="0.35">
      <c r="A1945" t="s">
        <v>4</v>
      </c>
      <c r="B1945">
        <v>385</v>
      </c>
      <c r="C1945" t="s">
        <v>248</v>
      </c>
      <c r="E1945">
        <v>12.13</v>
      </c>
      <c r="F1945" t="s">
        <v>278</v>
      </c>
      <c r="G1945">
        <f t="shared" si="51"/>
        <v>1.2130000000000001</v>
      </c>
    </row>
    <row r="1946" spans="1:7" hidden="1" x14ac:dyDescent="0.35">
      <c r="A1946" t="s">
        <v>4</v>
      </c>
      <c r="B1946">
        <v>387</v>
      </c>
      <c r="C1946" t="s">
        <v>248</v>
      </c>
      <c r="E1946">
        <v>11.29</v>
      </c>
      <c r="F1946" t="s">
        <v>278</v>
      </c>
      <c r="G1946">
        <f t="shared" si="51"/>
        <v>1.129</v>
      </c>
    </row>
    <row r="1947" spans="1:7" hidden="1" x14ac:dyDescent="0.35">
      <c r="A1947" t="s">
        <v>4</v>
      </c>
      <c r="B1947">
        <v>370</v>
      </c>
      <c r="C1947" t="s">
        <v>247</v>
      </c>
      <c r="E1947">
        <v>2.81</v>
      </c>
      <c r="F1947" t="s">
        <v>278</v>
      </c>
      <c r="G1947">
        <f t="shared" si="51"/>
        <v>0.28100000000000003</v>
      </c>
    </row>
    <row r="1948" spans="1:7" hidden="1" x14ac:dyDescent="0.35">
      <c r="A1948" t="s">
        <v>4</v>
      </c>
      <c r="B1948">
        <v>371</v>
      </c>
      <c r="C1948" t="s">
        <v>247</v>
      </c>
      <c r="E1948">
        <v>3.79</v>
      </c>
      <c r="F1948" t="s">
        <v>278</v>
      </c>
      <c r="G1948">
        <f t="shared" si="51"/>
        <v>0.379</v>
      </c>
    </row>
    <row r="1949" spans="1:7" hidden="1" x14ac:dyDescent="0.35">
      <c r="A1949" t="s">
        <v>4</v>
      </c>
      <c r="B1949">
        <v>385</v>
      </c>
      <c r="C1949" t="s">
        <v>247</v>
      </c>
      <c r="E1949">
        <v>3.84</v>
      </c>
      <c r="F1949" t="s">
        <v>278</v>
      </c>
      <c r="G1949">
        <f t="shared" si="51"/>
        <v>0.38400000000000001</v>
      </c>
    </row>
    <row r="1950" spans="1:7" hidden="1" x14ac:dyDescent="0.35">
      <c r="A1950" t="s">
        <v>4</v>
      </c>
      <c r="B1950">
        <v>387</v>
      </c>
      <c r="C1950" t="s">
        <v>247</v>
      </c>
      <c r="E1950">
        <v>2.38</v>
      </c>
      <c r="F1950" t="s">
        <v>278</v>
      </c>
      <c r="G1950">
        <f t="shared" si="51"/>
        <v>0.23799999999999999</v>
      </c>
    </row>
    <row r="1951" spans="1:7" hidden="1" x14ac:dyDescent="0.35">
      <c r="A1951" t="s">
        <v>4</v>
      </c>
      <c r="B1951">
        <v>370</v>
      </c>
      <c r="C1951" t="s">
        <v>249</v>
      </c>
      <c r="E1951">
        <v>20.68</v>
      </c>
      <c r="F1951" t="s">
        <v>278</v>
      </c>
      <c r="G1951">
        <f t="shared" si="51"/>
        <v>2.0680000000000001</v>
      </c>
    </row>
    <row r="1952" spans="1:7" hidden="1" x14ac:dyDescent="0.35">
      <c r="A1952" t="s">
        <v>4</v>
      </c>
      <c r="B1952">
        <v>371</v>
      </c>
      <c r="C1952" t="s">
        <v>249</v>
      </c>
      <c r="E1952">
        <v>22.72</v>
      </c>
      <c r="F1952" t="s">
        <v>278</v>
      </c>
      <c r="G1952">
        <f t="shared" si="51"/>
        <v>2.2719999999999998</v>
      </c>
    </row>
    <row r="1953" spans="1:7" hidden="1" x14ac:dyDescent="0.35">
      <c r="A1953" t="s">
        <v>4</v>
      </c>
      <c r="B1953">
        <v>385</v>
      </c>
      <c r="C1953" t="s">
        <v>249</v>
      </c>
      <c r="E1953">
        <v>24.12</v>
      </c>
      <c r="F1953" t="s">
        <v>278</v>
      </c>
      <c r="G1953">
        <f t="shared" si="51"/>
        <v>2.4119999999999999</v>
      </c>
    </row>
    <row r="1954" spans="1:7" hidden="1" x14ac:dyDescent="0.35">
      <c r="A1954" t="s">
        <v>4</v>
      </c>
      <c r="B1954">
        <v>387</v>
      </c>
      <c r="C1954" t="s">
        <v>249</v>
      </c>
      <c r="E1954">
        <v>21.51</v>
      </c>
      <c r="F1954" t="s">
        <v>278</v>
      </c>
      <c r="G1954">
        <f t="shared" si="51"/>
        <v>2.1510000000000002</v>
      </c>
    </row>
    <row r="1955" spans="1:7" hidden="1" x14ac:dyDescent="0.35">
      <c r="A1955" t="s">
        <v>4</v>
      </c>
      <c r="B1955">
        <v>385</v>
      </c>
      <c r="C1955" t="s">
        <v>117</v>
      </c>
      <c r="D1955" t="s">
        <v>257</v>
      </c>
      <c r="E1955">
        <v>1.93</v>
      </c>
      <c r="F1955" t="s">
        <v>278</v>
      </c>
    </row>
    <row r="1956" spans="1:7" hidden="1" x14ac:dyDescent="0.35">
      <c r="A1956" t="s">
        <v>4</v>
      </c>
      <c r="B1956">
        <v>387</v>
      </c>
      <c r="C1956" t="s">
        <v>117</v>
      </c>
      <c r="D1956" t="s">
        <v>257</v>
      </c>
      <c r="E1956">
        <v>1.92</v>
      </c>
      <c r="F1956" t="s">
        <v>278</v>
      </c>
    </row>
    <row r="1957" spans="1:7" hidden="1" x14ac:dyDescent="0.35">
      <c r="A1957" t="s">
        <v>4</v>
      </c>
      <c r="B1957">
        <v>385</v>
      </c>
      <c r="C1957" t="s">
        <v>117</v>
      </c>
      <c r="D1957" t="s">
        <v>258</v>
      </c>
      <c r="E1957">
        <v>2.77</v>
      </c>
      <c r="F1957" t="s">
        <v>278</v>
      </c>
    </row>
    <row r="1958" spans="1:7" hidden="1" x14ac:dyDescent="0.35">
      <c r="A1958" t="s">
        <v>4</v>
      </c>
      <c r="B1958">
        <v>387</v>
      </c>
      <c r="C1958" t="s">
        <v>117</v>
      </c>
      <c r="D1958" t="s">
        <v>258</v>
      </c>
      <c r="E1958">
        <v>2.91</v>
      </c>
      <c r="F1958" t="s">
        <v>278</v>
      </c>
    </row>
    <row r="1959" spans="1:7" hidden="1" x14ac:dyDescent="0.35">
      <c r="A1959" t="s">
        <v>4</v>
      </c>
      <c r="B1959">
        <v>385</v>
      </c>
      <c r="C1959" t="s">
        <v>117</v>
      </c>
      <c r="D1959" t="s">
        <v>259</v>
      </c>
      <c r="E1959">
        <v>2.76</v>
      </c>
      <c r="F1959" t="s">
        <v>278</v>
      </c>
    </row>
    <row r="1960" spans="1:7" hidden="1" x14ac:dyDescent="0.35">
      <c r="A1960" t="s">
        <v>4</v>
      </c>
      <c r="B1960">
        <v>387</v>
      </c>
      <c r="C1960" t="s">
        <v>117</v>
      </c>
      <c r="D1960" t="s">
        <v>259</v>
      </c>
      <c r="E1960">
        <v>2.96</v>
      </c>
      <c r="F1960" t="s">
        <v>278</v>
      </c>
    </row>
    <row r="1961" spans="1:7" hidden="1" x14ac:dyDescent="0.35">
      <c r="A1961" t="s">
        <v>4</v>
      </c>
      <c r="B1961">
        <v>370</v>
      </c>
      <c r="C1961" t="s">
        <v>112</v>
      </c>
      <c r="D1961" t="s">
        <v>240</v>
      </c>
      <c r="E1961">
        <v>42.96</v>
      </c>
      <c r="F1961" t="s">
        <v>278</v>
      </c>
    </row>
    <row r="1962" spans="1:7" hidden="1" x14ac:dyDescent="0.35">
      <c r="A1962" t="s">
        <v>4</v>
      </c>
      <c r="B1962">
        <v>370</v>
      </c>
      <c r="C1962" t="s">
        <v>112</v>
      </c>
      <c r="D1962" t="s">
        <v>241</v>
      </c>
      <c r="E1962">
        <v>43.34</v>
      </c>
      <c r="F1962" t="s">
        <v>278</v>
      </c>
      <c r="G1962">
        <f>E1962/10</f>
        <v>4.3340000000000005</v>
      </c>
    </row>
    <row r="1963" spans="1:7" hidden="1" x14ac:dyDescent="0.35">
      <c r="A1963" t="s">
        <v>4</v>
      </c>
      <c r="B1963">
        <v>371</v>
      </c>
      <c r="C1963" t="s">
        <v>112</v>
      </c>
      <c r="D1963" t="s">
        <v>240</v>
      </c>
      <c r="E1963">
        <v>52.81</v>
      </c>
      <c r="F1963" t="s">
        <v>278</v>
      </c>
    </row>
    <row r="1964" spans="1:7" hidden="1" x14ac:dyDescent="0.35">
      <c r="A1964" t="s">
        <v>4</v>
      </c>
      <c r="B1964">
        <v>371</v>
      </c>
      <c r="C1964" t="s">
        <v>112</v>
      </c>
      <c r="D1964" t="s">
        <v>241</v>
      </c>
      <c r="E1964">
        <v>52.8</v>
      </c>
      <c r="F1964" t="s">
        <v>278</v>
      </c>
      <c r="G1964">
        <f>E1964/10</f>
        <v>5.2799999999999994</v>
      </c>
    </row>
    <row r="1965" spans="1:7" hidden="1" x14ac:dyDescent="0.35">
      <c r="A1965" t="s">
        <v>4</v>
      </c>
      <c r="B1965">
        <v>385</v>
      </c>
      <c r="C1965" t="s">
        <v>112</v>
      </c>
      <c r="D1965" t="s">
        <v>240</v>
      </c>
      <c r="E1965">
        <v>54.11</v>
      </c>
      <c r="F1965" t="s">
        <v>278</v>
      </c>
    </row>
    <row r="1966" spans="1:7" hidden="1" x14ac:dyDescent="0.35">
      <c r="A1966" t="s">
        <v>4</v>
      </c>
      <c r="B1966">
        <v>385</v>
      </c>
      <c r="C1966" t="s">
        <v>112</v>
      </c>
      <c r="D1966" t="s">
        <v>241</v>
      </c>
      <c r="E1966">
        <v>53.95</v>
      </c>
      <c r="F1966" t="s">
        <v>278</v>
      </c>
      <c r="G1966">
        <f>E1966/10</f>
        <v>5.3950000000000005</v>
      </c>
    </row>
    <row r="1967" spans="1:7" hidden="1" x14ac:dyDescent="0.35">
      <c r="A1967" t="s">
        <v>4</v>
      </c>
      <c r="B1967">
        <v>387</v>
      </c>
      <c r="C1967" t="s">
        <v>112</v>
      </c>
      <c r="D1967" t="s">
        <v>240</v>
      </c>
      <c r="E1967">
        <v>47.7</v>
      </c>
      <c r="F1967" t="s">
        <v>278</v>
      </c>
    </row>
    <row r="1968" spans="1:7" hidden="1" x14ac:dyDescent="0.35">
      <c r="A1968" t="s">
        <v>4</v>
      </c>
      <c r="B1968">
        <v>387</v>
      </c>
      <c r="C1968" t="s">
        <v>112</v>
      </c>
      <c r="D1968" t="s">
        <v>241</v>
      </c>
      <c r="E1968">
        <v>48.34</v>
      </c>
      <c r="F1968" t="s">
        <v>278</v>
      </c>
      <c r="G1968">
        <f>E1968/10</f>
        <v>4.8340000000000005</v>
      </c>
    </row>
    <row r="1969" spans="1:7" hidden="1" x14ac:dyDescent="0.35">
      <c r="A1969" t="s">
        <v>4</v>
      </c>
      <c r="B1969">
        <v>370</v>
      </c>
      <c r="C1969" t="s">
        <v>242</v>
      </c>
      <c r="D1969" t="s">
        <v>240</v>
      </c>
      <c r="E1969">
        <v>26.68</v>
      </c>
      <c r="F1969" t="s">
        <v>278</v>
      </c>
    </row>
    <row r="1970" spans="1:7" hidden="1" x14ac:dyDescent="0.35">
      <c r="A1970" t="s">
        <v>4</v>
      </c>
      <c r="B1970">
        <v>370</v>
      </c>
      <c r="C1970" t="s">
        <v>242</v>
      </c>
      <c r="D1970" t="s">
        <v>241</v>
      </c>
      <c r="E1970">
        <v>26.52</v>
      </c>
      <c r="F1970" t="s">
        <v>278</v>
      </c>
      <c r="G1970">
        <f>E1970/10</f>
        <v>2.6520000000000001</v>
      </c>
    </row>
    <row r="1971" spans="1:7" hidden="1" x14ac:dyDescent="0.35">
      <c r="A1971" t="s">
        <v>4</v>
      </c>
      <c r="B1971">
        <v>371</v>
      </c>
      <c r="C1971" t="s">
        <v>242</v>
      </c>
      <c r="D1971" t="s">
        <v>240</v>
      </c>
      <c r="E1971">
        <v>33.159999999999997</v>
      </c>
      <c r="F1971" t="s">
        <v>278</v>
      </c>
    </row>
    <row r="1972" spans="1:7" hidden="1" x14ac:dyDescent="0.35">
      <c r="A1972" t="s">
        <v>4</v>
      </c>
      <c r="B1972">
        <v>371</v>
      </c>
      <c r="C1972" t="s">
        <v>242</v>
      </c>
      <c r="D1972" t="s">
        <v>241</v>
      </c>
      <c r="E1972">
        <v>32.770000000000003</v>
      </c>
      <c r="F1972" t="s">
        <v>278</v>
      </c>
      <c r="G1972">
        <f>E1972/10</f>
        <v>3.2770000000000001</v>
      </c>
    </row>
    <row r="1973" spans="1:7" hidden="1" x14ac:dyDescent="0.35">
      <c r="A1973" t="s">
        <v>4</v>
      </c>
      <c r="B1973">
        <v>385</v>
      </c>
      <c r="C1973" t="s">
        <v>242</v>
      </c>
      <c r="D1973" t="s">
        <v>240</v>
      </c>
      <c r="E1973">
        <v>32.159999999999997</v>
      </c>
      <c r="F1973" t="s">
        <v>278</v>
      </c>
    </row>
    <row r="1974" spans="1:7" hidden="1" x14ac:dyDescent="0.35">
      <c r="A1974" t="s">
        <v>4</v>
      </c>
      <c r="B1974">
        <v>385</v>
      </c>
      <c r="C1974" t="s">
        <v>242</v>
      </c>
      <c r="D1974" t="s">
        <v>241</v>
      </c>
      <c r="E1974">
        <v>32.479999999999997</v>
      </c>
      <c r="F1974" t="s">
        <v>278</v>
      </c>
      <c r="G1974">
        <f>E1974/10</f>
        <v>3.2479999999999998</v>
      </c>
    </row>
    <row r="1975" spans="1:7" hidden="1" x14ac:dyDescent="0.35">
      <c r="A1975" t="s">
        <v>4</v>
      </c>
      <c r="B1975">
        <v>387</v>
      </c>
      <c r="C1975" t="s">
        <v>242</v>
      </c>
      <c r="D1975" t="s">
        <v>240</v>
      </c>
      <c r="E1975">
        <v>29.59</v>
      </c>
      <c r="F1975" t="s">
        <v>278</v>
      </c>
    </row>
    <row r="1976" spans="1:7" hidden="1" x14ac:dyDescent="0.35">
      <c r="A1976" t="s">
        <v>4</v>
      </c>
      <c r="B1976">
        <v>387</v>
      </c>
      <c r="C1976" t="s">
        <v>242</v>
      </c>
      <c r="D1976" t="s">
        <v>241</v>
      </c>
      <c r="E1976">
        <v>29.5</v>
      </c>
      <c r="F1976" t="s">
        <v>278</v>
      </c>
      <c r="G1976">
        <f>E1976/10</f>
        <v>2.95</v>
      </c>
    </row>
    <row r="1977" spans="1:7" hidden="1" x14ac:dyDescent="0.35">
      <c r="A1977" t="s">
        <v>4</v>
      </c>
      <c r="B1977">
        <v>370</v>
      </c>
      <c r="C1977" t="s">
        <v>243</v>
      </c>
      <c r="D1977" t="s">
        <v>240</v>
      </c>
      <c r="E1977">
        <v>32.5</v>
      </c>
      <c r="F1977" t="s">
        <v>278</v>
      </c>
    </row>
    <row r="1978" spans="1:7" hidden="1" x14ac:dyDescent="0.35">
      <c r="A1978" t="s">
        <v>4</v>
      </c>
      <c r="B1978">
        <v>370</v>
      </c>
      <c r="C1978" t="s">
        <v>243</v>
      </c>
      <c r="D1978" t="s">
        <v>241</v>
      </c>
      <c r="E1978">
        <v>32.29</v>
      </c>
      <c r="F1978" t="s">
        <v>278</v>
      </c>
      <c r="G1978">
        <f>E1978/10</f>
        <v>3.2290000000000001</v>
      </c>
    </row>
    <row r="1979" spans="1:7" hidden="1" x14ac:dyDescent="0.35">
      <c r="A1979" t="s">
        <v>4</v>
      </c>
      <c r="B1979">
        <v>371</v>
      </c>
      <c r="C1979" t="s">
        <v>243</v>
      </c>
      <c r="D1979" t="s">
        <v>240</v>
      </c>
      <c r="E1979">
        <v>40.71</v>
      </c>
      <c r="F1979" t="s">
        <v>278</v>
      </c>
    </row>
    <row r="1980" spans="1:7" hidden="1" x14ac:dyDescent="0.35">
      <c r="A1980" t="s">
        <v>4</v>
      </c>
      <c r="B1980">
        <v>371</v>
      </c>
      <c r="C1980" t="s">
        <v>243</v>
      </c>
      <c r="D1980" t="s">
        <v>241</v>
      </c>
      <c r="E1980">
        <v>40.51</v>
      </c>
      <c r="F1980" t="s">
        <v>278</v>
      </c>
      <c r="G1980">
        <f>E1980/10</f>
        <v>4.0510000000000002</v>
      </c>
    </row>
    <row r="1981" spans="1:7" hidden="1" x14ac:dyDescent="0.35">
      <c r="A1981" t="s">
        <v>4</v>
      </c>
      <c r="B1981">
        <v>385</v>
      </c>
      <c r="C1981" t="s">
        <v>243</v>
      </c>
      <c r="D1981" t="s">
        <v>240</v>
      </c>
      <c r="E1981">
        <v>41.69</v>
      </c>
      <c r="F1981" t="s">
        <v>278</v>
      </c>
    </row>
    <row r="1982" spans="1:7" hidden="1" x14ac:dyDescent="0.35">
      <c r="A1982" t="s">
        <v>4</v>
      </c>
      <c r="B1982">
        <v>385</v>
      </c>
      <c r="C1982" t="s">
        <v>243</v>
      </c>
      <c r="D1982" t="s">
        <v>241</v>
      </c>
      <c r="E1982">
        <v>40.68</v>
      </c>
      <c r="F1982" t="s">
        <v>278</v>
      </c>
      <c r="G1982">
        <f>E1982/10</f>
        <v>4.0679999999999996</v>
      </c>
    </row>
    <row r="1983" spans="1:7" hidden="1" x14ac:dyDescent="0.35">
      <c r="A1983" t="s">
        <v>4</v>
      </c>
      <c r="B1983">
        <v>387</v>
      </c>
      <c r="C1983" t="s">
        <v>243</v>
      </c>
      <c r="D1983" t="s">
        <v>240</v>
      </c>
      <c r="E1983">
        <v>35.47</v>
      </c>
      <c r="F1983" t="s">
        <v>278</v>
      </c>
    </row>
    <row r="1984" spans="1:7" hidden="1" x14ac:dyDescent="0.35">
      <c r="A1984" t="s">
        <v>4</v>
      </c>
      <c r="B1984">
        <v>387</v>
      </c>
      <c r="C1984" t="s">
        <v>243</v>
      </c>
      <c r="D1984" t="s">
        <v>241</v>
      </c>
      <c r="E1984">
        <v>35.47</v>
      </c>
      <c r="F1984" t="s">
        <v>278</v>
      </c>
      <c r="G1984">
        <f>E1984/10</f>
        <v>3.5469999999999997</v>
      </c>
    </row>
    <row r="1985" spans="1:7" hidden="1" x14ac:dyDescent="0.35">
      <c r="A1985" t="s">
        <v>4</v>
      </c>
      <c r="B1985">
        <v>370</v>
      </c>
      <c r="C1985" t="s">
        <v>244</v>
      </c>
      <c r="D1985" t="s">
        <v>240</v>
      </c>
      <c r="E1985" t="s">
        <v>251</v>
      </c>
      <c r="F1985" t="s">
        <v>278</v>
      </c>
    </row>
    <row r="1986" spans="1:7" hidden="1" x14ac:dyDescent="0.35">
      <c r="A1986" t="s">
        <v>4</v>
      </c>
      <c r="B1986">
        <v>370</v>
      </c>
      <c r="C1986" t="s">
        <v>244</v>
      </c>
      <c r="D1986" t="s">
        <v>241</v>
      </c>
      <c r="E1986">
        <v>27.12</v>
      </c>
      <c r="F1986" t="s">
        <v>278</v>
      </c>
      <c r="G1986">
        <f>E1986/10</f>
        <v>2.7120000000000002</v>
      </c>
    </row>
    <row r="1987" spans="1:7" hidden="1" x14ac:dyDescent="0.35">
      <c r="A1987" t="s">
        <v>4</v>
      </c>
      <c r="B1987">
        <v>371</v>
      </c>
      <c r="C1987" t="s">
        <v>244</v>
      </c>
      <c r="D1987" t="s">
        <v>240</v>
      </c>
      <c r="E1987">
        <v>33.85</v>
      </c>
      <c r="F1987" t="s">
        <v>278</v>
      </c>
    </row>
    <row r="1988" spans="1:7" hidden="1" x14ac:dyDescent="0.35">
      <c r="A1988" t="s">
        <v>4</v>
      </c>
      <c r="B1988">
        <v>371</v>
      </c>
      <c r="C1988" t="s">
        <v>244</v>
      </c>
      <c r="D1988" t="s">
        <v>241</v>
      </c>
      <c r="E1988">
        <v>33.630000000000003</v>
      </c>
      <c r="F1988" t="s">
        <v>278</v>
      </c>
      <c r="G1988">
        <f>E1988/10</f>
        <v>3.3630000000000004</v>
      </c>
    </row>
    <row r="1989" spans="1:7" hidden="1" x14ac:dyDescent="0.35">
      <c r="A1989" t="s">
        <v>4</v>
      </c>
      <c r="B1989">
        <v>385</v>
      </c>
      <c r="C1989" t="s">
        <v>244</v>
      </c>
      <c r="D1989" t="s">
        <v>240</v>
      </c>
      <c r="E1989">
        <v>33.72</v>
      </c>
      <c r="F1989" t="s">
        <v>278</v>
      </c>
    </row>
    <row r="1990" spans="1:7" hidden="1" x14ac:dyDescent="0.35">
      <c r="A1990" t="s">
        <v>4</v>
      </c>
      <c r="B1990">
        <v>385</v>
      </c>
      <c r="C1990" t="s">
        <v>244</v>
      </c>
      <c r="D1990" t="s">
        <v>241</v>
      </c>
      <c r="E1990">
        <v>32.85</v>
      </c>
      <c r="F1990" t="s">
        <v>278</v>
      </c>
      <c r="G1990">
        <f>E1990/10</f>
        <v>3.2850000000000001</v>
      </c>
    </row>
    <row r="1991" spans="1:7" hidden="1" x14ac:dyDescent="0.35">
      <c r="A1991" t="s">
        <v>4</v>
      </c>
      <c r="B1991">
        <v>387</v>
      </c>
      <c r="C1991" t="s">
        <v>244</v>
      </c>
      <c r="D1991" t="s">
        <v>240</v>
      </c>
      <c r="E1991">
        <v>31.36</v>
      </c>
      <c r="F1991" t="s">
        <v>278</v>
      </c>
    </row>
    <row r="1992" spans="1:7" hidden="1" x14ac:dyDescent="0.35">
      <c r="A1992" t="s">
        <v>4</v>
      </c>
      <c r="B1992">
        <v>387</v>
      </c>
      <c r="C1992" t="s">
        <v>244</v>
      </c>
      <c r="D1992" t="s">
        <v>241</v>
      </c>
      <c r="E1992">
        <v>30.4</v>
      </c>
      <c r="F1992" t="s">
        <v>278</v>
      </c>
      <c r="G1992">
        <f t="shared" ref="G1992:G2000" si="52">E1992/10</f>
        <v>3.04</v>
      </c>
    </row>
    <row r="1993" spans="1:7" hidden="1" x14ac:dyDescent="0.35">
      <c r="A1993" t="s">
        <v>4</v>
      </c>
      <c r="B1993">
        <v>370</v>
      </c>
      <c r="C1993" t="s">
        <v>246</v>
      </c>
      <c r="E1993">
        <v>8.59</v>
      </c>
      <c r="F1993" t="s">
        <v>278</v>
      </c>
      <c r="G1993">
        <f t="shared" si="52"/>
        <v>0.85899999999999999</v>
      </c>
    </row>
    <row r="1994" spans="1:7" hidden="1" x14ac:dyDescent="0.35">
      <c r="A1994" t="s">
        <v>4</v>
      </c>
      <c r="B1994">
        <v>371</v>
      </c>
      <c r="C1994" t="s">
        <v>246</v>
      </c>
      <c r="E1994">
        <v>9.9</v>
      </c>
      <c r="F1994" t="s">
        <v>278</v>
      </c>
      <c r="G1994">
        <f t="shared" si="52"/>
        <v>0.99</v>
      </c>
    </row>
    <row r="1995" spans="1:7" hidden="1" x14ac:dyDescent="0.35">
      <c r="A1995" t="s">
        <v>4</v>
      </c>
      <c r="B1995">
        <v>385</v>
      </c>
      <c r="C1995" t="s">
        <v>246</v>
      </c>
      <c r="E1995">
        <v>11.15</v>
      </c>
      <c r="F1995" t="s">
        <v>278</v>
      </c>
      <c r="G1995">
        <f t="shared" si="52"/>
        <v>1.115</v>
      </c>
    </row>
    <row r="1996" spans="1:7" hidden="1" x14ac:dyDescent="0.35">
      <c r="A1996" t="s">
        <v>4</v>
      </c>
      <c r="B1996">
        <v>387</v>
      </c>
      <c r="C1996" t="s">
        <v>246</v>
      </c>
      <c r="E1996">
        <v>9.1</v>
      </c>
      <c r="F1996" t="s">
        <v>278</v>
      </c>
      <c r="G1996">
        <f t="shared" si="52"/>
        <v>0.90999999999999992</v>
      </c>
    </row>
    <row r="1997" spans="1:7" hidden="1" x14ac:dyDescent="0.35">
      <c r="A1997" t="s">
        <v>4</v>
      </c>
      <c r="B1997">
        <v>370</v>
      </c>
      <c r="C1997" t="s">
        <v>245</v>
      </c>
      <c r="E1997">
        <v>4.9400000000000004</v>
      </c>
      <c r="F1997" t="s">
        <v>278</v>
      </c>
      <c r="G1997">
        <f t="shared" si="52"/>
        <v>0.49400000000000005</v>
      </c>
    </row>
    <row r="1998" spans="1:7" hidden="1" x14ac:dyDescent="0.35">
      <c r="A1998" t="s">
        <v>4</v>
      </c>
      <c r="B1998">
        <v>371</v>
      </c>
      <c r="C1998" t="s">
        <v>245</v>
      </c>
      <c r="E1998">
        <v>5.78</v>
      </c>
      <c r="F1998" t="s">
        <v>278</v>
      </c>
      <c r="G1998">
        <f t="shared" si="52"/>
        <v>0.57800000000000007</v>
      </c>
    </row>
    <row r="1999" spans="1:7" hidden="1" x14ac:dyDescent="0.35">
      <c r="A1999" t="s">
        <v>4</v>
      </c>
      <c r="B1999">
        <v>385</v>
      </c>
      <c r="C1999" t="s">
        <v>245</v>
      </c>
      <c r="E1999">
        <v>5.52</v>
      </c>
      <c r="F1999" t="s">
        <v>278</v>
      </c>
      <c r="G1999">
        <f t="shared" si="52"/>
        <v>0.55199999999999994</v>
      </c>
    </row>
    <row r="2000" spans="1:7" hidden="1" x14ac:dyDescent="0.35">
      <c r="A2000" t="s">
        <v>4</v>
      </c>
      <c r="B2000">
        <v>387</v>
      </c>
      <c r="C2000" t="s">
        <v>245</v>
      </c>
      <c r="E2000">
        <v>4.6399999999999997</v>
      </c>
      <c r="F2000" t="s">
        <v>278</v>
      </c>
      <c r="G2000">
        <f t="shared" si="52"/>
        <v>0.46399999999999997</v>
      </c>
    </row>
    <row r="2001" spans="1:7" hidden="1" x14ac:dyDescent="0.35">
      <c r="A2001" t="s">
        <v>169</v>
      </c>
      <c r="B2001">
        <v>467</v>
      </c>
      <c r="C2001" t="s">
        <v>274</v>
      </c>
      <c r="E2001" s="3">
        <v>0.108</v>
      </c>
      <c r="F2001" t="s">
        <v>281</v>
      </c>
    </row>
    <row r="2002" spans="1:7" hidden="1" x14ac:dyDescent="0.35">
      <c r="A2002" t="s">
        <v>169</v>
      </c>
      <c r="C2002" t="s">
        <v>276</v>
      </c>
      <c r="E2002" s="23">
        <v>753.01</v>
      </c>
      <c r="F2002" t="s">
        <v>279</v>
      </c>
    </row>
    <row r="2003" spans="1:7" hidden="1" x14ac:dyDescent="0.35">
      <c r="A2003" t="s">
        <v>169</v>
      </c>
      <c r="C2003" t="s">
        <v>277</v>
      </c>
      <c r="E2003" s="23">
        <v>752.34</v>
      </c>
      <c r="F2003" t="s">
        <v>279</v>
      </c>
    </row>
    <row r="2004" spans="1:7" hidden="1" x14ac:dyDescent="0.35">
      <c r="A2004" t="s">
        <v>169</v>
      </c>
      <c r="B2004">
        <v>467</v>
      </c>
      <c r="C2004" t="s">
        <v>116</v>
      </c>
      <c r="E2004" s="3">
        <v>0.27800000000000002</v>
      </c>
      <c r="F2004" t="s">
        <v>281</v>
      </c>
    </row>
    <row r="2005" spans="1:7" hidden="1" x14ac:dyDescent="0.35">
      <c r="A2005" t="s">
        <v>169</v>
      </c>
      <c r="B2005">
        <v>467</v>
      </c>
      <c r="C2005" t="s">
        <v>273</v>
      </c>
      <c r="E2005" s="3">
        <v>1.2999999999999999E-2</v>
      </c>
      <c r="F2005" t="s">
        <v>281</v>
      </c>
    </row>
    <row r="2006" spans="1:7" hidden="1" x14ac:dyDescent="0.35">
      <c r="A2006" t="s">
        <v>32</v>
      </c>
      <c r="B2006">
        <v>360</v>
      </c>
      <c r="C2006" t="s">
        <v>248</v>
      </c>
      <c r="E2006">
        <v>11.85</v>
      </c>
      <c r="F2006" t="s">
        <v>278</v>
      </c>
      <c r="G2006">
        <f t="shared" ref="G2006:G2008" si="53">E2006/10</f>
        <v>1.1850000000000001</v>
      </c>
    </row>
    <row r="2007" spans="1:7" hidden="1" x14ac:dyDescent="0.35">
      <c r="A2007" t="s">
        <v>32</v>
      </c>
      <c r="B2007">
        <v>360</v>
      </c>
      <c r="C2007" t="s">
        <v>247</v>
      </c>
      <c r="E2007">
        <v>3.02</v>
      </c>
      <c r="F2007" t="s">
        <v>278</v>
      </c>
      <c r="G2007">
        <f t="shared" si="53"/>
        <v>0.30199999999999999</v>
      </c>
    </row>
    <row r="2008" spans="1:7" hidden="1" x14ac:dyDescent="0.35">
      <c r="A2008" t="s">
        <v>32</v>
      </c>
      <c r="B2008">
        <v>360</v>
      </c>
      <c r="C2008" t="s">
        <v>249</v>
      </c>
      <c r="E2008">
        <v>22.66</v>
      </c>
      <c r="F2008" t="s">
        <v>278</v>
      </c>
      <c r="G2008">
        <f t="shared" si="53"/>
        <v>2.266</v>
      </c>
    </row>
    <row r="2009" spans="1:7" hidden="1" x14ac:dyDescent="0.35">
      <c r="A2009" t="s">
        <v>32</v>
      </c>
      <c r="B2009">
        <v>360</v>
      </c>
      <c r="C2009" t="s">
        <v>117</v>
      </c>
      <c r="D2009" t="s">
        <v>257</v>
      </c>
      <c r="E2009">
        <v>1.82</v>
      </c>
      <c r="F2009" t="s">
        <v>278</v>
      </c>
    </row>
    <row r="2010" spans="1:7" hidden="1" x14ac:dyDescent="0.35">
      <c r="A2010" t="s">
        <v>32</v>
      </c>
      <c r="B2010">
        <v>360</v>
      </c>
      <c r="C2010" t="s">
        <v>117</v>
      </c>
      <c r="D2010" t="s">
        <v>258</v>
      </c>
      <c r="E2010">
        <v>2.76</v>
      </c>
      <c r="F2010" t="s">
        <v>278</v>
      </c>
    </row>
    <row r="2011" spans="1:7" hidden="1" x14ac:dyDescent="0.35">
      <c r="A2011" t="s">
        <v>32</v>
      </c>
      <c r="B2011">
        <v>360</v>
      </c>
      <c r="C2011" t="s">
        <v>117</v>
      </c>
      <c r="D2011" t="s">
        <v>259</v>
      </c>
      <c r="E2011">
        <v>2.58</v>
      </c>
      <c r="F2011" t="s">
        <v>278</v>
      </c>
    </row>
    <row r="2012" spans="1:7" hidden="1" x14ac:dyDescent="0.35">
      <c r="A2012" t="s">
        <v>32</v>
      </c>
      <c r="B2012">
        <v>360</v>
      </c>
      <c r="C2012" t="s">
        <v>112</v>
      </c>
      <c r="D2012" t="s">
        <v>240</v>
      </c>
      <c r="E2012">
        <v>40.75</v>
      </c>
      <c r="F2012" t="s">
        <v>278</v>
      </c>
    </row>
    <row r="2013" spans="1:7" hidden="1" x14ac:dyDescent="0.35">
      <c r="A2013" t="s">
        <v>32</v>
      </c>
      <c r="B2013">
        <v>360</v>
      </c>
      <c r="C2013" t="s">
        <v>112</v>
      </c>
      <c r="D2013" t="s">
        <v>241</v>
      </c>
      <c r="E2013">
        <v>41.15</v>
      </c>
      <c r="F2013" t="s">
        <v>278</v>
      </c>
      <c r="G2013">
        <f>E2013/10</f>
        <v>4.1150000000000002</v>
      </c>
    </row>
    <row r="2014" spans="1:7" hidden="1" x14ac:dyDescent="0.35">
      <c r="A2014" t="s">
        <v>32</v>
      </c>
      <c r="B2014">
        <v>360</v>
      </c>
      <c r="C2014" t="s">
        <v>242</v>
      </c>
      <c r="D2014" t="s">
        <v>240</v>
      </c>
      <c r="E2014">
        <v>25.55</v>
      </c>
      <c r="F2014" t="s">
        <v>278</v>
      </c>
    </row>
    <row r="2015" spans="1:7" hidden="1" x14ac:dyDescent="0.35">
      <c r="A2015" t="s">
        <v>32</v>
      </c>
      <c r="B2015">
        <v>360</v>
      </c>
      <c r="C2015" t="s">
        <v>242</v>
      </c>
      <c r="D2015" t="s">
        <v>241</v>
      </c>
      <c r="E2015">
        <v>25.53</v>
      </c>
      <c r="F2015" t="s">
        <v>278</v>
      </c>
      <c r="G2015">
        <f>E2015/10</f>
        <v>2.5529999999999999</v>
      </c>
    </row>
    <row r="2016" spans="1:7" hidden="1" x14ac:dyDescent="0.35">
      <c r="A2016" t="s">
        <v>32</v>
      </c>
      <c r="B2016">
        <v>360</v>
      </c>
      <c r="C2016" t="s">
        <v>243</v>
      </c>
      <c r="D2016" t="s">
        <v>240</v>
      </c>
      <c r="E2016">
        <v>30.27</v>
      </c>
      <c r="F2016" t="s">
        <v>278</v>
      </c>
    </row>
    <row r="2017" spans="1:7" hidden="1" x14ac:dyDescent="0.35">
      <c r="A2017" t="s">
        <v>32</v>
      </c>
      <c r="B2017">
        <v>360</v>
      </c>
      <c r="C2017" t="s">
        <v>243</v>
      </c>
      <c r="D2017" t="s">
        <v>241</v>
      </c>
      <c r="E2017">
        <v>31.04</v>
      </c>
      <c r="F2017" t="s">
        <v>278</v>
      </c>
      <c r="G2017">
        <f>E2017/10</f>
        <v>3.1040000000000001</v>
      </c>
    </row>
    <row r="2018" spans="1:7" hidden="1" x14ac:dyDescent="0.35">
      <c r="A2018" t="s">
        <v>32</v>
      </c>
      <c r="B2018">
        <v>360</v>
      </c>
      <c r="C2018" t="s">
        <v>244</v>
      </c>
      <c r="D2018" t="s">
        <v>240</v>
      </c>
      <c r="E2018">
        <v>27.57</v>
      </c>
      <c r="F2018" t="s">
        <v>278</v>
      </c>
    </row>
    <row r="2019" spans="1:7" hidden="1" x14ac:dyDescent="0.35">
      <c r="A2019" t="s">
        <v>32</v>
      </c>
      <c r="B2019">
        <v>360</v>
      </c>
      <c r="C2019" t="s">
        <v>244</v>
      </c>
      <c r="D2019" t="s">
        <v>241</v>
      </c>
      <c r="E2019">
        <v>28.53</v>
      </c>
      <c r="F2019" t="s">
        <v>278</v>
      </c>
      <c r="G2019">
        <f t="shared" ref="G2019:G2021" si="54">E2019/10</f>
        <v>2.8530000000000002</v>
      </c>
    </row>
    <row r="2020" spans="1:7" hidden="1" x14ac:dyDescent="0.35">
      <c r="A2020" t="s">
        <v>32</v>
      </c>
      <c r="B2020">
        <v>360</v>
      </c>
      <c r="C2020" t="s">
        <v>246</v>
      </c>
      <c r="E2020">
        <v>10.5</v>
      </c>
      <c r="F2020" t="s">
        <v>278</v>
      </c>
      <c r="G2020">
        <f t="shared" si="54"/>
        <v>1.05</v>
      </c>
    </row>
    <row r="2021" spans="1:7" hidden="1" x14ac:dyDescent="0.35">
      <c r="A2021" t="s">
        <v>32</v>
      </c>
      <c r="B2021">
        <v>360</v>
      </c>
      <c r="C2021" t="s">
        <v>245</v>
      </c>
      <c r="E2021">
        <v>5.23</v>
      </c>
      <c r="F2021" t="s">
        <v>278</v>
      </c>
      <c r="G2021">
        <f t="shared" si="54"/>
        <v>0.52300000000000002</v>
      </c>
    </row>
    <row r="2022" spans="1:7" hidden="1" x14ac:dyDescent="0.35">
      <c r="A2022" t="s">
        <v>170</v>
      </c>
      <c r="B2022">
        <v>350</v>
      </c>
      <c r="C2022" t="s">
        <v>274</v>
      </c>
      <c r="E2022" s="3">
        <v>1.4999999999999999E-2</v>
      </c>
      <c r="F2022" t="s">
        <v>281</v>
      </c>
    </row>
    <row r="2023" spans="1:7" hidden="1" x14ac:dyDescent="0.35">
      <c r="A2023" t="s">
        <v>170</v>
      </c>
      <c r="C2023" t="s">
        <v>276</v>
      </c>
      <c r="E2023" s="23">
        <v>565.41999999999996</v>
      </c>
      <c r="F2023" t="s">
        <v>279</v>
      </c>
    </row>
    <row r="2024" spans="1:7" hidden="1" x14ac:dyDescent="0.35">
      <c r="A2024" t="s">
        <v>170</v>
      </c>
      <c r="C2024" t="s">
        <v>277</v>
      </c>
      <c r="E2024" s="23">
        <v>690.52</v>
      </c>
      <c r="F2024" t="s">
        <v>279</v>
      </c>
    </row>
    <row r="2025" spans="1:7" hidden="1" x14ac:dyDescent="0.35">
      <c r="A2025" t="s">
        <v>170</v>
      </c>
      <c r="B2025">
        <v>350</v>
      </c>
      <c r="C2025" t="s">
        <v>116</v>
      </c>
      <c r="E2025" s="3">
        <v>5.8000000000000003E-2</v>
      </c>
      <c r="F2025" t="s">
        <v>281</v>
      </c>
    </row>
    <row r="2026" spans="1:7" hidden="1" x14ac:dyDescent="0.35">
      <c r="A2026" t="s">
        <v>170</v>
      </c>
      <c r="B2026">
        <v>350</v>
      </c>
      <c r="C2026" t="s">
        <v>273</v>
      </c>
      <c r="E2026" s="3">
        <v>2.1999999999999999E-2</v>
      </c>
      <c r="F2026" t="s">
        <v>281</v>
      </c>
    </row>
    <row r="2027" spans="1:7" hidden="1" x14ac:dyDescent="0.35">
      <c r="A2027" t="s">
        <v>22</v>
      </c>
      <c r="B2027">
        <v>40</v>
      </c>
      <c r="C2027" t="s">
        <v>248</v>
      </c>
      <c r="E2027">
        <v>8.26</v>
      </c>
      <c r="F2027" t="s">
        <v>278</v>
      </c>
      <c r="G2027">
        <f t="shared" ref="G2027:G2056" si="55">E2027/10</f>
        <v>0.82599999999999996</v>
      </c>
    </row>
    <row r="2028" spans="1:7" hidden="1" x14ac:dyDescent="0.35">
      <c r="A2028" t="s">
        <v>22</v>
      </c>
      <c r="B2028">
        <v>44</v>
      </c>
      <c r="C2028" t="s">
        <v>248</v>
      </c>
      <c r="E2028">
        <v>7.78</v>
      </c>
      <c r="F2028" t="s">
        <v>278</v>
      </c>
      <c r="G2028">
        <f t="shared" si="55"/>
        <v>0.77800000000000002</v>
      </c>
    </row>
    <row r="2029" spans="1:7" hidden="1" x14ac:dyDescent="0.35">
      <c r="A2029" t="s">
        <v>22</v>
      </c>
      <c r="B2029">
        <v>74</v>
      </c>
      <c r="C2029" t="s">
        <v>248</v>
      </c>
      <c r="E2029">
        <v>9.06</v>
      </c>
      <c r="F2029" t="s">
        <v>278</v>
      </c>
      <c r="G2029">
        <f t="shared" si="55"/>
        <v>0.90600000000000003</v>
      </c>
    </row>
    <row r="2030" spans="1:7" hidden="1" x14ac:dyDescent="0.35">
      <c r="A2030" t="s">
        <v>22</v>
      </c>
      <c r="B2030">
        <v>260</v>
      </c>
      <c r="C2030" t="s">
        <v>248</v>
      </c>
      <c r="E2030">
        <v>11.32</v>
      </c>
      <c r="F2030" t="s">
        <v>278</v>
      </c>
      <c r="G2030">
        <f t="shared" si="55"/>
        <v>1.1320000000000001</v>
      </c>
    </row>
    <row r="2031" spans="1:7" hidden="1" x14ac:dyDescent="0.35">
      <c r="A2031" t="s">
        <v>22</v>
      </c>
      <c r="B2031">
        <v>264</v>
      </c>
      <c r="C2031" t="s">
        <v>248</v>
      </c>
      <c r="E2031">
        <v>9.48</v>
      </c>
      <c r="F2031" t="s">
        <v>278</v>
      </c>
      <c r="G2031">
        <f t="shared" si="55"/>
        <v>0.94800000000000006</v>
      </c>
    </row>
    <row r="2032" spans="1:7" hidden="1" x14ac:dyDescent="0.35">
      <c r="A2032" t="s">
        <v>22</v>
      </c>
      <c r="B2032">
        <v>265</v>
      </c>
      <c r="C2032" t="s">
        <v>248</v>
      </c>
      <c r="E2032">
        <v>9.33</v>
      </c>
      <c r="F2032" t="s">
        <v>278</v>
      </c>
      <c r="G2032">
        <f t="shared" si="55"/>
        <v>0.93300000000000005</v>
      </c>
    </row>
    <row r="2033" spans="1:7" hidden="1" x14ac:dyDescent="0.35">
      <c r="A2033" t="s">
        <v>22</v>
      </c>
      <c r="B2033">
        <v>268</v>
      </c>
      <c r="C2033" t="s">
        <v>248</v>
      </c>
      <c r="E2033">
        <v>9.99</v>
      </c>
      <c r="F2033" t="s">
        <v>278</v>
      </c>
      <c r="G2033">
        <f t="shared" si="55"/>
        <v>0.999</v>
      </c>
    </row>
    <row r="2034" spans="1:7" hidden="1" x14ac:dyDescent="0.35">
      <c r="A2034" t="s">
        <v>22</v>
      </c>
      <c r="B2034">
        <v>276</v>
      </c>
      <c r="C2034" t="s">
        <v>248</v>
      </c>
      <c r="E2034">
        <v>9.4700000000000006</v>
      </c>
      <c r="F2034" t="s">
        <v>278</v>
      </c>
      <c r="G2034">
        <f t="shared" si="55"/>
        <v>0.94700000000000006</v>
      </c>
    </row>
    <row r="2035" spans="1:7" hidden="1" x14ac:dyDescent="0.35">
      <c r="A2035" t="s">
        <v>22</v>
      </c>
      <c r="B2035">
        <v>350</v>
      </c>
      <c r="C2035" t="s">
        <v>248</v>
      </c>
      <c r="E2035">
        <v>8.82</v>
      </c>
      <c r="F2035" t="s">
        <v>278</v>
      </c>
      <c r="G2035">
        <f t="shared" si="55"/>
        <v>0.88200000000000001</v>
      </c>
    </row>
    <row r="2036" spans="1:7" hidden="1" x14ac:dyDescent="0.35">
      <c r="A2036" t="s">
        <v>22</v>
      </c>
      <c r="B2036">
        <v>421</v>
      </c>
      <c r="C2036" t="s">
        <v>248</v>
      </c>
      <c r="E2036">
        <v>9.1999999999999993</v>
      </c>
      <c r="F2036" t="s">
        <v>278</v>
      </c>
      <c r="G2036">
        <f t="shared" si="55"/>
        <v>0.91999999999999993</v>
      </c>
    </row>
    <row r="2037" spans="1:7" hidden="1" x14ac:dyDescent="0.35">
      <c r="A2037" t="s">
        <v>22</v>
      </c>
      <c r="B2037">
        <v>40</v>
      </c>
      <c r="C2037" t="s">
        <v>247</v>
      </c>
      <c r="E2037" t="s">
        <v>251</v>
      </c>
      <c r="F2037" t="s">
        <v>278</v>
      </c>
      <c r="G2037" t="e">
        <f t="shared" si="55"/>
        <v>#VALUE!</v>
      </c>
    </row>
    <row r="2038" spans="1:7" hidden="1" x14ac:dyDescent="0.35">
      <c r="A2038" t="s">
        <v>22</v>
      </c>
      <c r="B2038">
        <v>44</v>
      </c>
      <c r="C2038" t="s">
        <v>247</v>
      </c>
      <c r="E2038">
        <v>1.19</v>
      </c>
      <c r="F2038" t="s">
        <v>278</v>
      </c>
      <c r="G2038">
        <f t="shared" si="55"/>
        <v>0.11899999999999999</v>
      </c>
    </row>
    <row r="2039" spans="1:7" hidden="1" x14ac:dyDescent="0.35">
      <c r="A2039" t="s">
        <v>22</v>
      </c>
      <c r="B2039">
        <v>74</v>
      </c>
      <c r="C2039" t="s">
        <v>247</v>
      </c>
      <c r="E2039">
        <v>1.17</v>
      </c>
      <c r="F2039" t="s">
        <v>278</v>
      </c>
      <c r="G2039">
        <f t="shared" si="55"/>
        <v>0.11699999999999999</v>
      </c>
    </row>
    <row r="2040" spans="1:7" hidden="1" x14ac:dyDescent="0.35">
      <c r="A2040" t="s">
        <v>22</v>
      </c>
      <c r="B2040">
        <v>260</v>
      </c>
      <c r="C2040" t="s">
        <v>247</v>
      </c>
      <c r="E2040">
        <v>1.54</v>
      </c>
      <c r="F2040" t="s">
        <v>278</v>
      </c>
      <c r="G2040">
        <f t="shared" si="55"/>
        <v>0.154</v>
      </c>
    </row>
    <row r="2041" spans="1:7" hidden="1" x14ac:dyDescent="0.35">
      <c r="A2041" t="s">
        <v>22</v>
      </c>
      <c r="B2041">
        <v>264</v>
      </c>
      <c r="C2041" t="s">
        <v>247</v>
      </c>
      <c r="E2041">
        <v>1.47</v>
      </c>
      <c r="F2041" t="s">
        <v>278</v>
      </c>
      <c r="G2041">
        <f t="shared" si="55"/>
        <v>0.14699999999999999</v>
      </c>
    </row>
    <row r="2042" spans="1:7" hidden="1" x14ac:dyDescent="0.35">
      <c r="A2042" t="s">
        <v>22</v>
      </c>
      <c r="B2042">
        <v>265</v>
      </c>
      <c r="C2042" t="s">
        <v>247</v>
      </c>
      <c r="E2042">
        <v>1.67</v>
      </c>
      <c r="F2042" t="s">
        <v>278</v>
      </c>
      <c r="G2042">
        <f t="shared" si="55"/>
        <v>0.16699999999999998</v>
      </c>
    </row>
    <row r="2043" spans="1:7" hidden="1" x14ac:dyDescent="0.35">
      <c r="A2043" t="s">
        <v>22</v>
      </c>
      <c r="B2043">
        <v>268</v>
      </c>
      <c r="C2043" t="s">
        <v>247</v>
      </c>
      <c r="E2043">
        <v>2.15</v>
      </c>
      <c r="F2043" t="s">
        <v>278</v>
      </c>
      <c r="G2043">
        <f t="shared" si="55"/>
        <v>0.215</v>
      </c>
    </row>
    <row r="2044" spans="1:7" hidden="1" x14ac:dyDescent="0.35">
      <c r="A2044" t="s">
        <v>22</v>
      </c>
      <c r="B2044">
        <v>276</v>
      </c>
      <c r="C2044" t="s">
        <v>247</v>
      </c>
      <c r="E2044">
        <v>1.42</v>
      </c>
      <c r="F2044" t="s">
        <v>278</v>
      </c>
      <c r="G2044">
        <f t="shared" si="55"/>
        <v>0.14199999999999999</v>
      </c>
    </row>
    <row r="2045" spans="1:7" hidden="1" x14ac:dyDescent="0.35">
      <c r="A2045" t="s">
        <v>22</v>
      </c>
      <c r="B2045">
        <v>350</v>
      </c>
      <c r="C2045" t="s">
        <v>247</v>
      </c>
      <c r="E2045">
        <v>1.6</v>
      </c>
      <c r="F2045" t="s">
        <v>278</v>
      </c>
      <c r="G2045">
        <f t="shared" si="55"/>
        <v>0.16</v>
      </c>
    </row>
    <row r="2046" spans="1:7" hidden="1" x14ac:dyDescent="0.35">
      <c r="A2046" t="s">
        <v>22</v>
      </c>
      <c r="B2046">
        <v>421</v>
      </c>
      <c r="C2046" t="s">
        <v>247</v>
      </c>
      <c r="E2046">
        <v>1.82</v>
      </c>
      <c r="F2046" t="s">
        <v>278</v>
      </c>
      <c r="G2046">
        <f t="shared" si="55"/>
        <v>0.182</v>
      </c>
    </row>
    <row r="2047" spans="1:7" hidden="1" x14ac:dyDescent="0.35">
      <c r="A2047" t="s">
        <v>22</v>
      </c>
      <c r="B2047">
        <v>40</v>
      </c>
      <c r="C2047" t="s">
        <v>249</v>
      </c>
      <c r="E2047">
        <v>15.89</v>
      </c>
      <c r="F2047" t="s">
        <v>278</v>
      </c>
      <c r="G2047">
        <f t="shared" si="55"/>
        <v>1.589</v>
      </c>
    </row>
    <row r="2048" spans="1:7" hidden="1" x14ac:dyDescent="0.35">
      <c r="A2048" t="s">
        <v>22</v>
      </c>
      <c r="B2048">
        <v>44</v>
      </c>
      <c r="C2048" t="s">
        <v>249</v>
      </c>
      <c r="E2048">
        <v>15.19</v>
      </c>
      <c r="F2048" t="s">
        <v>278</v>
      </c>
      <c r="G2048">
        <f t="shared" si="55"/>
        <v>1.5189999999999999</v>
      </c>
    </row>
    <row r="2049" spans="1:7" hidden="1" x14ac:dyDescent="0.35">
      <c r="A2049" t="s">
        <v>22</v>
      </c>
      <c r="B2049">
        <v>74</v>
      </c>
      <c r="C2049" t="s">
        <v>249</v>
      </c>
      <c r="E2049">
        <v>16.07</v>
      </c>
      <c r="F2049" t="s">
        <v>278</v>
      </c>
      <c r="G2049">
        <f t="shared" si="55"/>
        <v>1.607</v>
      </c>
    </row>
    <row r="2050" spans="1:7" hidden="1" x14ac:dyDescent="0.35">
      <c r="A2050" t="s">
        <v>22</v>
      </c>
      <c r="B2050">
        <v>260</v>
      </c>
      <c r="C2050" t="s">
        <v>249</v>
      </c>
      <c r="E2050">
        <v>17.260000000000002</v>
      </c>
      <c r="F2050" t="s">
        <v>278</v>
      </c>
      <c r="G2050">
        <f t="shared" si="55"/>
        <v>1.7260000000000002</v>
      </c>
    </row>
    <row r="2051" spans="1:7" hidden="1" x14ac:dyDescent="0.35">
      <c r="A2051" t="s">
        <v>22</v>
      </c>
      <c r="B2051">
        <v>264</v>
      </c>
      <c r="C2051" t="s">
        <v>249</v>
      </c>
      <c r="E2051">
        <v>16.34</v>
      </c>
      <c r="F2051" t="s">
        <v>278</v>
      </c>
      <c r="G2051">
        <f t="shared" si="55"/>
        <v>1.6339999999999999</v>
      </c>
    </row>
    <row r="2052" spans="1:7" hidden="1" x14ac:dyDescent="0.35">
      <c r="A2052" t="s">
        <v>22</v>
      </c>
      <c r="B2052">
        <v>265</v>
      </c>
      <c r="C2052" t="s">
        <v>249</v>
      </c>
      <c r="E2052">
        <v>15.87</v>
      </c>
      <c r="F2052" t="s">
        <v>278</v>
      </c>
      <c r="G2052">
        <f t="shared" si="55"/>
        <v>1.587</v>
      </c>
    </row>
    <row r="2053" spans="1:7" hidden="1" x14ac:dyDescent="0.35">
      <c r="A2053" t="s">
        <v>22</v>
      </c>
      <c r="B2053">
        <v>268</v>
      </c>
      <c r="C2053" t="s">
        <v>249</v>
      </c>
      <c r="E2053">
        <v>16.489999999999998</v>
      </c>
      <c r="F2053" t="s">
        <v>278</v>
      </c>
      <c r="G2053">
        <f t="shared" si="55"/>
        <v>1.6489999999999998</v>
      </c>
    </row>
    <row r="2054" spans="1:7" hidden="1" x14ac:dyDescent="0.35">
      <c r="A2054" t="s">
        <v>22</v>
      </c>
      <c r="B2054">
        <v>276</v>
      </c>
      <c r="C2054" t="s">
        <v>249</v>
      </c>
      <c r="E2054">
        <v>17.25</v>
      </c>
      <c r="F2054" t="s">
        <v>278</v>
      </c>
      <c r="G2054">
        <f t="shared" si="55"/>
        <v>1.7250000000000001</v>
      </c>
    </row>
    <row r="2055" spans="1:7" hidden="1" x14ac:dyDescent="0.35">
      <c r="A2055" t="s">
        <v>22</v>
      </c>
      <c r="B2055">
        <v>350</v>
      </c>
      <c r="C2055" t="s">
        <v>249</v>
      </c>
      <c r="E2055">
        <v>16.52</v>
      </c>
      <c r="F2055" t="s">
        <v>278</v>
      </c>
      <c r="G2055">
        <f t="shared" si="55"/>
        <v>1.6519999999999999</v>
      </c>
    </row>
    <row r="2056" spans="1:7" hidden="1" x14ac:dyDescent="0.35">
      <c r="A2056" t="s">
        <v>22</v>
      </c>
      <c r="B2056">
        <v>421</v>
      </c>
      <c r="C2056" t="s">
        <v>249</v>
      </c>
      <c r="E2056">
        <v>15.95</v>
      </c>
      <c r="F2056" t="s">
        <v>278</v>
      </c>
      <c r="G2056">
        <f t="shared" si="55"/>
        <v>1.595</v>
      </c>
    </row>
    <row r="2057" spans="1:7" hidden="1" x14ac:dyDescent="0.35">
      <c r="A2057" t="s">
        <v>22</v>
      </c>
      <c r="B2057">
        <v>265</v>
      </c>
      <c r="C2057" t="s">
        <v>117</v>
      </c>
      <c r="D2057" t="s">
        <v>257</v>
      </c>
      <c r="E2057">
        <v>1.1499999999999999</v>
      </c>
      <c r="F2057" t="s">
        <v>278</v>
      </c>
    </row>
    <row r="2058" spans="1:7" hidden="1" x14ac:dyDescent="0.35">
      <c r="A2058" t="s">
        <v>22</v>
      </c>
      <c r="B2058">
        <v>268</v>
      </c>
      <c r="C2058" t="s">
        <v>117</v>
      </c>
      <c r="D2058" t="s">
        <v>257</v>
      </c>
      <c r="E2058">
        <v>1.08</v>
      </c>
      <c r="F2058" t="s">
        <v>278</v>
      </c>
    </row>
    <row r="2059" spans="1:7" hidden="1" x14ac:dyDescent="0.35">
      <c r="A2059" t="s">
        <v>22</v>
      </c>
      <c r="B2059">
        <v>265</v>
      </c>
      <c r="C2059" t="s">
        <v>117</v>
      </c>
      <c r="D2059" t="s">
        <v>258</v>
      </c>
      <c r="E2059">
        <v>1.82</v>
      </c>
      <c r="F2059" t="s">
        <v>278</v>
      </c>
    </row>
    <row r="2060" spans="1:7" hidden="1" x14ac:dyDescent="0.35">
      <c r="A2060" t="s">
        <v>22</v>
      </c>
      <c r="B2060">
        <v>268</v>
      </c>
      <c r="C2060" t="s">
        <v>117</v>
      </c>
      <c r="D2060" t="s">
        <v>258</v>
      </c>
      <c r="E2060">
        <v>1.74</v>
      </c>
      <c r="F2060" t="s">
        <v>278</v>
      </c>
    </row>
    <row r="2061" spans="1:7" hidden="1" x14ac:dyDescent="0.35">
      <c r="A2061" t="s">
        <v>22</v>
      </c>
      <c r="B2061">
        <v>265</v>
      </c>
      <c r="C2061" t="s">
        <v>117</v>
      </c>
      <c r="D2061" t="s">
        <v>259</v>
      </c>
      <c r="E2061">
        <v>1.81</v>
      </c>
      <c r="F2061" t="s">
        <v>278</v>
      </c>
    </row>
    <row r="2062" spans="1:7" hidden="1" x14ac:dyDescent="0.35">
      <c r="A2062" t="s">
        <v>22</v>
      </c>
      <c r="B2062">
        <v>268</v>
      </c>
      <c r="C2062" t="s">
        <v>117</v>
      </c>
      <c r="D2062" t="s">
        <v>259</v>
      </c>
      <c r="E2062">
        <v>1.64</v>
      </c>
      <c r="F2062" t="s">
        <v>278</v>
      </c>
    </row>
    <row r="2063" spans="1:7" hidden="1" x14ac:dyDescent="0.35">
      <c r="A2063" t="s">
        <v>22</v>
      </c>
      <c r="B2063">
        <v>40</v>
      </c>
      <c r="C2063" t="s">
        <v>112</v>
      </c>
      <c r="D2063" t="s">
        <v>240</v>
      </c>
      <c r="E2063">
        <v>34.46</v>
      </c>
      <c r="F2063" t="s">
        <v>278</v>
      </c>
    </row>
    <row r="2064" spans="1:7" hidden="1" x14ac:dyDescent="0.35">
      <c r="A2064" t="s">
        <v>22</v>
      </c>
      <c r="B2064">
        <v>40</v>
      </c>
      <c r="C2064" t="s">
        <v>112</v>
      </c>
      <c r="D2064" t="s">
        <v>241</v>
      </c>
      <c r="E2064">
        <v>34.11</v>
      </c>
      <c r="F2064" t="s">
        <v>278</v>
      </c>
      <c r="G2064">
        <f>E2064/10</f>
        <v>3.411</v>
      </c>
    </row>
    <row r="2065" spans="1:7" hidden="1" x14ac:dyDescent="0.35">
      <c r="A2065" t="s">
        <v>22</v>
      </c>
      <c r="B2065">
        <v>44</v>
      </c>
      <c r="C2065" t="s">
        <v>112</v>
      </c>
      <c r="D2065" t="s">
        <v>240</v>
      </c>
      <c r="E2065">
        <v>32.14</v>
      </c>
      <c r="F2065" t="s">
        <v>278</v>
      </c>
    </row>
    <row r="2066" spans="1:7" hidden="1" x14ac:dyDescent="0.35">
      <c r="A2066" t="s">
        <v>22</v>
      </c>
      <c r="B2066">
        <v>44</v>
      </c>
      <c r="C2066" t="s">
        <v>112</v>
      </c>
      <c r="D2066" t="s">
        <v>241</v>
      </c>
      <c r="E2066">
        <v>32.68</v>
      </c>
      <c r="F2066" t="s">
        <v>278</v>
      </c>
      <c r="G2066">
        <f>E2066/10</f>
        <v>3.2679999999999998</v>
      </c>
    </row>
    <row r="2067" spans="1:7" hidden="1" x14ac:dyDescent="0.35">
      <c r="A2067" t="s">
        <v>22</v>
      </c>
      <c r="B2067">
        <v>74</v>
      </c>
      <c r="C2067" t="s">
        <v>112</v>
      </c>
      <c r="D2067" t="s">
        <v>240</v>
      </c>
      <c r="E2067" t="s">
        <v>251</v>
      </c>
      <c r="F2067" t="s">
        <v>278</v>
      </c>
    </row>
    <row r="2068" spans="1:7" hidden="1" x14ac:dyDescent="0.35">
      <c r="A2068" t="s">
        <v>22</v>
      </c>
      <c r="B2068">
        <v>74</v>
      </c>
      <c r="C2068" t="s">
        <v>112</v>
      </c>
      <c r="D2068" t="s">
        <v>241</v>
      </c>
      <c r="E2068">
        <v>33.46</v>
      </c>
      <c r="F2068" t="s">
        <v>278</v>
      </c>
      <c r="G2068">
        <f>E2068/10</f>
        <v>3.3460000000000001</v>
      </c>
    </row>
    <row r="2069" spans="1:7" hidden="1" x14ac:dyDescent="0.35">
      <c r="A2069" t="s">
        <v>22</v>
      </c>
      <c r="B2069">
        <v>260</v>
      </c>
      <c r="C2069" t="s">
        <v>112</v>
      </c>
      <c r="D2069" t="s">
        <v>240</v>
      </c>
      <c r="E2069">
        <v>33.020000000000003</v>
      </c>
      <c r="F2069" t="s">
        <v>278</v>
      </c>
    </row>
    <row r="2070" spans="1:7" hidden="1" x14ac:dyDescent="0.35">
      <c r="A2070" t="s">
        <v>22</v>
      </c>
      <c r="B2070">
        <v>260</v>
      </c>
      <c r="C2070" t="s">
        <v>112</v>
      </c>
      <c r="D2070" t="s">
        <v>241</v>
      </c>
      <c r="E2070">
        <v>32.58</v>
      </c>
      <c r="F2070" t="s">
        <v>278</v>
      </c>
      <c r="G2070">
        <f>E2070/10</f>
        <v>3.258</v>
      </c>
    </row>
    <row r="2071" spans="1:7" hidden="1" x14ac:dyDescent="0.35">
      <c r="A2071" t="s">
        <v>22</v>
      </c>
      <c r="B2071">
        <v>264</v>
      </c>
      <c r="C2071" t="s">
        <v>112</v>
      </c>
      <c r="D2071" t="s">
        <v>240</v>
      </c>
      <c r="E2071">
        <v>32.46</v>
      </c>
      <c r="F2071" t="s">
        <v>278</v>
      </c>
    </row>
    <row r="2072" spans="1:7" hidden="1" x14ac:dyDescent="0.35">
      <c r="A2072" t="s">
        <v>22</v>
      </c>
      <c r="B2072">
        <v>264</v>
      </c>
      <c r="C2072" t="s">
        <v>112</v>
      </c>
      <c r="D2072" t="s">
        <v>241</v>
      </c>
      <c r="E2072">
        <v>32.17</v>
      </c>
      <c r="F2072" t="s">
        <v>278</v>
      </c>
      <c r="G2072">
        <f>E2072/10</f>
        <v>3.2170000000000001</v>
      </c>
    </row>
    <row r="2073" spans="1:7" hidden="1" x14ac:dyDescent="0.35">
      <c r="A2073" t="s">
        <v>22</v>
      </c>
      <c r="B2073">
        <v>265</v>
      </c>
      <c r="C2073" t="s">
        <v>112</v>
      </c>
      <c r="D2073" t="s">
        <v>240</v>
      </c>
      <c r="E2073">
        <v>35.64</v>
      </c>
      <c r="F2073" t="s">
        <v>278</v>
      </c>
    </row>
    <row r="2074" spans="1:7" hidden="1" x14ac:dyDescent="0.35">
      <c r="A2074" t="s">
        <v>22</v>
      </c>
      <c r="B2074">
        <v>265</v>
      </c>
      <c r="C2074" t="s">
        <v>112</v>
      </c>
      <c r="D2074" t="s">
        <v>241</v>
      </c>
      <c r="E2074">
        <v>35.880000000000003</v>
      </c>
      <c r="F2074" t="s">
        <v>278</v>
      </c>
      <c r="G2074">
        <f>E2074/10</f>
        <v>3.5880000000000001</v>
      </c>
    </row>
    <row r="2075" spans="1:7" hidden="1" x14ac:dyDescent="0.35">
      <c r="A2075" t="s">
        <v>22</v>
      </c>
      <c r="B2075">
        <v>268</v>
      </c>
      <c r="C2075" t="s">
        <v>112</v>
      </c>
      <c r="D2075" t="s">
        <v>240</v>
      </c>
      <c r="E2075">
        <v>37.32</v>
      </c>
      <c r="F2075" t="s">
        <v>278</v>
      </c>
    </row>
    <row r="2076" spans="1:7" hidden="1" x14ac:dyDescent="0.35">
      <c r="A2076" t="s">
        <v>22</v>
      </c>
      <c r="B2076">
        <v>268</v>
      </c>
      <c r="C2076" t="s">
        <v>112</v>
      </c>
      <c r="D2076" t="s">
        <v>241</v>
      </c>
      <c r="E2076">
        <v>36.29</v>
      </c>
      <c r="F2076" t="s">
        <v>278</v>
      </c>
      <c r="G2076">
        <f>E2076/10</f>
        <v>3.629</v>
      </c>
    </row>
    <row r="2077" spans="1:7" hidden="1" x14ac:dyDescent="0.35">
      <c r="A2077" t="s">
        <v>22</v>
      </c>
      <c r="B2077">
        <v>276</v>
      </c>
      <c r="C2077" t="s">
        <v>112</v>
      </c>
      <c r="D2077" t="s">
        <v>240</v>
      </c>
      <c r="E2077">
        <v>33.39</v>
      </c>
      <c r="F2077" t="s">
        <v>278</v>
      </c>
    </row>
    <row r="2078" spans="1:7" hidden="1" x14ac:dyDescent="0.35">
      <c r="A2078" t="s">
        <v>22</v>
      </c>
      <c r="B2078">
        <v>276</v>
      </c>
      <c r="C2078" t="s">
        <v>112</v>
      </c>
      <c r="D2078" t="s">
        <v>241</v>
      </c>
      <c r="E2078">
        <v>34.130000000000003</v>
      </c>
      <c r="F2078" t="s">
        <v>278</v>
      </c>
      <c r="G2078">
        <f>E2078/10</f>
        <v>3.4130000000000003</v>
      </c>
    </row>
    <row r="2079" spans="1:7" hidden="1" x14ac:dyDescent="0.35">
      <c r="A2079" t="s">
        <v>22</v>
      </c>
      <c r="B2079">
        <v>350</v>
      </c>
      <c r="C2079" t="s">
        <v>112</v>
      </c>
      <c r="D2079" t="s">
        <v>240</v>
      </c>
      <c r="E2079">
        <v>34.01</v>
      </c>
      <c r="F2079" t="s">
        <v>278</v>
      </c>
    </row>
    <row r="2080" spans="1:7" hidden="1" x14ac:dyDescent="0.35">
      <c r="A2080" t="s">
        <v>22</v>
      </c>
      <c r="B2080">
        <v>350</v>
      </c>
      <c r="C2080" t="s">
        <v>112</v>
      </c>
      <c r="D2080" t="s">
        <v>241</v>
      </c>
      <c r="E2080" t="s">
        <v>251</v>
      </c>
      <c r="F2080" t="s">
        <v>278</v>
      </c>
      <c r="G2080" t="e">
        <f>E2080/10</f>
        <v>#VALUE!</v>
      </c>
    </row>
    <row r="2081" spans="1:7" hidden="1" x14ac:dyDescent="0.35">
      <c r="A2081" t="s">
        <v>22</v>
      </c>
      <c r="B2081">
        <v>421</v>
      </c>
      <c r="C2081" t="s">
        <v>112</v>
      </c>
      <c r="D2081" t="s">
        <v>240</v>
      </c>
      <c r="E2081">
        <v>37.340000000000003</v>
      </c>
      <c r="F2081" t="s">
        <v>278</v>
      </c>
    </row>
    <row r="2082" spans="1:7" hidden="1" x14ac:dyDescent="0.35">
      <c r="A2082" t="s">
        <v>22</v>
      </c>
      <c r="B2082">
        <v>421</v>
      </c>
      <c r="C2082" t="s">
        <v>112</v>
      </c>
      <c r="D2082" t="s">
        <v>241</v>
      </c>
      <c r="E2082">
        <v>36.22</v>
      </c>
      <c r="F2082" t="s">
        <v>278</v>
      </c>
      <c r="G2082">
        <f>E2082/10</f>
        <v>3.6219999999999999</v>
      </c>
    </row>
    <row r="2083" spans="1:7" hidden="1" x14ac:dyDescent="0.35">
      <c r="A2083" t="s">
        <v>22</v>
      </c>
      <c r="B2083">
        <v>40</v>
      </c>
      <c r="C2083" t="s">
        <v>242</v>
      </c>
      <c r="D2083" t="s">
        <v>240</v>
      </c>
      <c r="E2083">
        <v>22.18</v>
      </c>
      <c r="F2083" t="s">
        <v>278</v>
      </c>
    </row>
    <row r="2084" spans="1:7" hidden="1" x14ac:dyDescent="0.35">
      <c r="A2084" t="s">
        <v>22</v>
      </c>
      <c r="B2084">
        <v>40</v>
      </c>
      <c r="C2084" t="s">
        <v>242</v>
      </c>
      <c r="D2084" t="s">
        <v>241</v>
      </c>
      <c r="E2084">
        <v>22.6</v>
      </c>
      <c r="F2084" t="s">
        <v>278</v>
      </c>
      <c r="G2084">
        <f>E2084/10</f>
        <v>2.2600000000000002</v>
      </c>
    </row>
    <row r="2085" spans="1:7" hidden="1" x14ac:dyDescent="0.35">
      <c r="A2085" t="s">
        <v>22</v>
      </c>
      <c r="B2085">
        <v>44</v>
      </c>
      <c r="C2085" t="s">
        <v>242</v>
      </c>
      <c r="D2085" t="s">
        <v>240</v>
      </c>
      <c r="E2085">
        <v>20.03</v>
      </c>
      <c r="F2085" t="s">
        <v>278</v>
      </c>
    </row>
    <row r="2086" spans="1:7" hidden="1" x14ac:dyDescent="0.35">
      <c r="A2086" t="s">
        <v>22</v>
      </c>
      <c r="B2086">
        <v>44</v>
      </c>
      <c r="C2086" t="s">
        <v>242</v>
      </c>
      <c r="D2086" t="s">
        <v>241</v>
      </c>
      <c r="E2086">
        <v>20.79</v>
      </c>
      <c r="F2086" t="s">
        <v>278</v>
      </c>
      <c r="G2086">
        <f>E2086/10</f>
        <v>2.0789999999999997</v>
      </c>
    </row>
    <row r="2087" spans="1:7" hidden="1" x14ac:dyDescent="0.35">
      <c r="A2087" t="s">
        <v>22</v>
      </c>
      <c r="B2087">
        <v>74</v>
      </c>
      <c r="C2087" t="s">
        <v>242</v>
      </c>
      <c r="D2087" t="s">
        <v>240</v>
      </c>
      <c r="E2087">
        <v>22.37</v>
      </c>
      <c r="F2087" t="s">
        <v>278</v>
      </c>
    </row>
    <row r="2088" spans="1:7" hidden="1" x14ac:dyDescent="0.35">
      <c r="A2088" t="s">
        <v>22</v>
      </c>
      <c r="B2088">
        <v>74</v>
      </c>
      <c r="C2088" t="s">
        <v>242</v>
      </c>
      <c r="D2088" t="s">
        <v>241</v>
      </c>
      <c r="E2088">
        <v>22.17</v>
      </c>
      <c r="F2088" t="s">
        <v>278</v>
      </c>
      <c r="G2088">
        <f>E2088/10</f>
        <v>2.2170000000000001</v>
      </c>
    </row>
    <row r="2089" spans="1:7" hidden="1" x14ac:dyDescent="0.35">
      <c r="A2089" t="s">
        <v>22</v>
      </c>
      <c r="B2089">
        <v>260</v>
      </c>
      <c r="C2089" t="s">
        <v>242</v>
      </c>
      <c r="D2089" t="s">
        <v>240</v>
      </c>
      <c r="E2089">
        <v>21.62</v>
      </c>
      <c r="F2089" t="s">
        <v>278</v>
      </c>
    </row>
    <row r="2090" spans="1:7" hidden="1" x14ac:dyDescent="0.35">
      <c r="A2090" t="s">
        <v>22</v>
      </c>
      <c r="B2090">
        <v>260</v>
      </c>
      <c r="C2090" t="s">
        <v>242</v>
      </c>
      <c r="D2090" t="s">
        <v>241</v>
      </c>
      <c r="E2090">
        <v>21.38</v>
      </c>
      <c r="F2090" t="s">
        <v>278</v>
      </c>
      <c r="G2090">
        <f>E2090/10</f>
        <v>2.1379999999999999</v>
      </c>
    </row>
    <row r="2091" spans="1:7" hidden="1" x14ac:dyDescent="0.35">
      <c r="A2091" t="s">
        <v>22</v>
      </c>
      <c r="B2091">
        <v>264</v>
      </c>
      <c r="C2091" t="s">
        <v>242</v>
      </c>
      <c r="D2091" t="s">
        <v>240</v>
      </c>
      <c r="E2091">
        <v>21.72</v>
      </c>
      <c r="F2091" t="s">
        <v>278</v>
      </c>
    </row>
    <row r="2092" spans="1:7" hidden="1" x14ac:dyDescent="0.35">
      <c r="A2092" t="s">
        <v>22</v>
      </c>
      <c r="B2092">
        <v>264</v>
      </c>
      <c r="C2092" t="s">
        <v>242</v>
      </c>
      <c r="D2092" t="s">
        <v>241</v>
      </c>
      <c r="E2092">
        <v>21.75</v>
      </c>
      <c r="F2092" t="s">
        <v>278</v>
      </c>
      <c r="G2092">
        <f>E2092/10</f>
        <v>2.1749999999999998</v>
      </c>
    </row>
    <row r="2093" spans="1:7" hidden="1" x14ac:dyDescent="0.35">
      <c r="A2093" t="s">
        <v>22</v>
      </c>
      <c r="B2093">
        <v>265</v>
      </c>
      <c r="C2093" t="s">
        <v>242</v>
      </c>
      <c r="D2093" t="s">
        <v>240</v>
      </c>
      <c r="E2093">
        <v>22.32</v>
      </c>
      <c r="F2093" t="s">
        <v>278</v>
      </c>
    </row>
    <row r="2094" spans="1:7" hidden="1" x14ac:dyDescent="0.35">
      <c r="A2094" t="s">
        <v>22</v>
      </c>
      <c r="B2094">
        <v>265</v>
      </c>
      <c r="C2094" t="s">
        <v>242</v>
      </c>
      <c r="D2094" t="s">
        <v>241</v>
      </c>
      <c r="E2094">
        <v>22.4</v>
      </c>
      <c r="F2094" t="s">
        <v>278</v>
      </c>
      <c r="G2094">
        <f>E2094/10</f>
        <v>2.2399999999999998</v>
      </c>
    </row>
    <row r="2095" spans="1:7" hidden="1" x14ac:dyDescent="0.35">
      <c r="A2095" t="s">
        <v>22</v>
      </c>
      <c r="B2095">
        <v>268</v>
      </c>
      <c r="C2095" t="s">
        <v>242</v>
      </c>
      <c r="D2095" t="s">
        <v>240</v>
      </c>
      <c r="E2095">
        <v>23.91</v>
      </c>
      <c r="F2095" t="s">
        <v>278</v>
      </c>
    </row>
    <row r="2096" spans="1:7" hidden="1" x14ac:dyDescent="0.35">
      <c r="A2096" t="s">
        <v>22</v>
      </c>
      <c r="B2096">
        <v>268</v>
      </c>
      <c r="C2096" t="s">
        <v>242</v>
      </c>
      <c r="D2096" t="s">
        <v>241</v>
      </c>
      <c r="E2096">
        <v>23.99</v>
      </c>
      <c r="F2096" t="s">
        <v>278</v>
      </c>
      <c r="G2096">
        <f>E2096/10</f>
        <v>2.399</v>
      </c>
    </row>
    <row r="2097" spans="1:7" hidden="1" x14ac:dyDescent="0.35">
      <c r="A2097" t="s">
        <v>22</v>
      </c>
      <c r="B2097">
        <v>276</v>
      </c>
      <c r="C2097" t="s">
        <v>242</v>
      </c>
      <c r="D2097" t="s">
        <v>240</v>
      </c>
      <c r="E2097">
        <v>21.5</v>
      </c>
      <c r="F2097" t="s">
        <v>278</v>
      </c>
    </row>
    <row r="2098" spans="1:7" hidden="1" x14ac:dyDescent="0.35">
      <c r="A2098" t="s">
        <v>22</v>
      </c>
      <c r="B2098">
        <v>276</v>
      </c>
      <c r="C2098" t="s">
        <v>242</v>
      </c>
      <c r="D2098" t="s">
        <v>241</v>
      </c>
      <c r="E2098">
        <v>21.59</v>
      </c>
      <c r="F2098" t="s">
        <v>278</v>
      </c>
      <c r="G2098">
        <f>E2098/10</f>
        <v>2.1589999999999998</v>
      </c>
    </row>
    <row r="2099" spans="1:7" hidden="1" x14ac:dyDescent="0.35">
      <c r="A2099" t="s">
        <v>22</v>
      </c>
      <c r="B2099">
        <v>350</v>
      </c>
      <c r="C2099" t="s">
        <v>242</v>
      </c>
      <c r="D2099" t="s">
        <v>240</v>
      </c>
      <c r="E2099">
        <v>21.14</v>
      </c>
      <c r="F2099" t="s">
        <v>278</v>
      </c>
    </row>
    <row r="2100" spans="1:7" hidden="1" x14ac:dyDescent="0.35">
      <c r="A2100" t="s">
        <v>22</v>
      </c>
      <c r="B2100">
        <v>350</v>
      </c>
      <c r="C2100" t="s">
        <v>242</v>
      </c>
      <c r="D2100" t="s">
        <v>241</v>
      </c>
      <c r="E2100">
        <v>22.99</v>
      </c>
      <c r="F2100" t="s">
        <v>278</v>
      </c>
      <c r="G2100">
        <f>E2100/10</f>
        <v>2.2989999999999999</v>
      </c>
    </row>
    <row r="2101" spans="1:7" hidden="1" x14ac:dyDescent="0.35">
      <c r="A2101" t="s">
        <v>22</v>
      </c>
      <c r="B2101">
        <v>421</v>
      </c>
      <c r="C2101" t="s">
        <v>242</v>
      </c>
      <c r="D2101" t="s">
        <v>240</v>
      </c>
      <c r="E2101">
        <v>23.27</v>
      </c>
      <c r="F2101" t="s">
        <v>278</v>
      </c>
    </row>
    <row r="2102" spans="1:7" hidden="1" x14ac:dyDescent="0.35">
      <c r="A2102" t="s">
        <v>22</v>
      </c>
      <c r="B2102">
        <v>421</v>
      </c>
      <c r="C2102" t="s">
        <v>242</v>
      </c>
      <c r="D2102" t="s">
        <v>241</v>
      </c>
      <c r="E2102">
        <v>23.35</v>
      </c>
      <c r="F2102" t="s">
        <v>278</v>
      </c>
      <c r="G2102">
        <f>E2102/10</f>
        <v>2.335</v>
      </c>
    </row>
    <row r="2103" spans="1:7" hidden="1" x14ac:dyDescent="0.35">
      <c r="A2103" t="s">
        <v>22</v>
      </c>
      <c r="B2103">
        <v>40</v>
      </c>
      <c r="C2103" t="s">
        <v>243</v>
      </c>
      <c r="D2103" t="s">
        <v>240</v>
      </c>
      <c r="E2103">
        <v>30.36</v>
      </c>
      <c r="F2103" t="s">
        <v>278</v>
      </c>
    </row>
    <row r="2104" spans="1:7" hidden="1" x14ac:dyDescent="0.35">
      <c r="A2104" t="s">
        <v>22</v>
      </c>
      <c r="B2104">
        <v>40</v>
      </c>
      <c r="C2104" t="s">
        <v>243</v>
      </c>
      <c r="D2104" t="s">
        <v>241</v>
      </c>
      <c r="E2104">
        <v>30.01</v>
      </c>
      <c r="F2104" t="s">
        <v>278</v>
      </c>
      <c r="G2104">
        <f>E2104/10</f>
        <v>3.0010000000000003</v>
      </c>
    </row>
    <row r="2105" spans="1:7" hidden="1" x14ac:dyDescent="0.35">
      <c r="A2105" t="s">
        <v>22</v>
      </c>
      <c r="B2105">
        <v>44</v>
      </c>
      <c r="C2105" t="s">
        <v>243</v>
      </c>
      <c r="D2105" t="s">
        <v>240</v>
      </c>
      <c r="E2105">
        <v>28.13</v>
      </c>
      <c r="F2105" t="s">
        <v>278</v>
      </c>
    </row>
    <row r="2106" spans="1:7" hidden="1" x14ac:dyDescent="0.35">
      <c r="A2106" t="s">
        <v>22</v>
      </c>
      <c r="B2106">
        <v>44</v>
      </c>
      <c r="C2106" t="s">
        <v>243</v>
      </c>
      <c r="D2106" t="s">
        <v>241</v>
      </c>
      <c r="E2106">
        <v>28.14</v>
      </c>
      <c r="F2106" t="s">
        <v>278</v>
      </c>
      <c r="G2106">
        <f>E2106/10</f>
        <v>2.8140000000000001</v>
      </c>
    </row>
    <row r="2107" spans="1:7" hidden="1" x14ac:dyDescent="0.35">
      <c r="A2107" t="s">
        <v>22</v>
      </c>
      <c r="B2107">
        <v>74</v>
      </c>
      <c r="C2107" t="s">
        <v>243</v>
      </c>
      <c r="D2107" t="s">
        <v>240</v>
      </c>
      <c r="E2107">
        <v>30.11</v>
      </c>
      <c r="F2107" t="s">
        <v>278</v>
      </c>
    </row>
    <row r="2108" spans="1:7" hidden="1" x14ac:dyDescent="0.35">
      <c r="A2108" t="s">
        <v>22</v>
      </c>
      <c r="B2108">
        <v>74</v>
      </c>
      <c r="C2108" t="s">
        <v>243</v>
      </c>
      <c r="D2108" t="s">
        <v>241</v>
      </c>
      <c r="E2108">
        <v>30.32</v>
      </c>
      <c r="F2108" t="s">
        <v>278</v>
      </c>
      <c r="G2108">
        <f>E2108/10</f>
        <v>3.032</v>
      </c>
    </row>
    <row r="2109" spans="1:7" hidden="1" x14ac:dyDescent="0.35">
      <c r="A2109" t="s">
        <v>22</v>
      </c>
      <c r="B2109">
        <v>260</v>
      </c>
      <c r="C2109" t="s">
        <v>243</v>
      </c>
      <c r="D2109" t="s">
        <v>240</v>
      </c>
      <c r="E2109">
        <v>29.55</v>
      </c>
      <c r="F2109" t="s">
        <v>278</v>
      </c>
    </row>
    <row r="2110" spans="1:7" hidden="1" x14ac:dyDescent="0.35">
      <c r="A2110" t="s">
        <v>22</v>
      </c>
      <c r="B2110">
        <v>260</v>
      </c>
      <c r="C2110" t="s">
        <v>243</v>
      </c>
      <c r="D2110" t="s">
        <v>241</v>
      </c>
      <c r="E2110">
        <v>29.12</v>
      </c>
      <c r="F2110" t="s">
        <v>278</v>
      </c>
      <c r="G2110">
        <f>E2110/10</f>
        <v>2.9119999999999999</v>
      </c>
    </row>
    <row r="2111" spans="1:7" hidden="1" x14ac:dyDescent="0.35">
      <c r="A2111" t="s">
        <v>22</v>
      </c>
      <c r="B2111">
        <v>264</v>
      </c>
      <c r="C2111" t="s">
        <v>243</v>
      </c>
      <c r="D2111" t="s">
        <v>240</v>
      </c>
      <c r="E2111">
        <v>29.06</v>
      </c>
      <c r="F2111" t="s">
        <v>278</v>
      </c>
    </row>
    <row r="2112" spans="1:7" hidden="1" x14ac:dyDescent="0.35">
      <c r="A2112" t="s">
        <v>22</v>
      </c>
      <c r="B2112">
        <v>264</v>
      </c>
      <c r="C2112" t="s">
        <v>243</v>
      </c>
      <c r="D2112" t="s">
        <v>241</v>
      </c>
      <c r="E2112">
        <v>29.02</v>
      </c>
      <c r="F2112" t="s">
        <v>278</v>
      </c>
      <c r="G2112">
        <f>E2112/10</f>
        <v>2.9020000000000001</v>
      </c>
    </row>
    <row r="2113" spans="1:7" hidden="1" x14ac:dyDescent="0.35">
      <c r="A2113" t="s">
        <v>22</v>
      </c>
      <c r="B2113">
        <v>265</v>
      </c>
      <c r="C2113" t="s">
        <v>243</v>
      </c>
      <c r="D2113" t="s">
        <v>240</v>
      </c>
      <c r="E2113">
        <v>29.38</v>
      </c>
      <c r="F2113" t="s">
        <v>278</v>
      </c>
    </row>
    <row r="2114" spans="1:7" hidden="1" x14ac:dyDescent="0.35">
      <c r="A2114" t="s">
        <v>22</v>
      </c>
      <c r="B2114">
        <v>265</v>
      </c>
      <c r="C2114" t="s">
        <v>243</v>
      </c>
      <c r="D2114" t="s">
        <v>241</v>
      </c>
      <c r="E2114">
        <v>30.65</v>
      </c>
      <c r="F2114" t="s">
        <v>278</v>
      </c>
      <c r="G2114">
        <f>E2114/10</f>
        <v>3.0649999999999999</v>
      </c>
    </row>
    <row r="2115" spans="1:7" hidden="1" x14ac:dyDescent="0.35">
      <c r="A2115" t="s">
        <v>22</v>
      </c>
      <c r="B2115">
        <v>268</v>
      </c>
      <c r="C2115" t="s">
        <v>243</v>
      </c>
      <c r="D2115" t="s">
        <v>240</v>
      </c>
      <c r="E2115">
        <v>32.39</v>
      </c>
      <c r="F2115" t="s">
        <v>278</v>
      </c>
    </row>
    <row r="2116" spans="1:7" hidden="1" x14ac:dyDescent="0.35">
      <c r="A2116" t="s">
        <v>22</v>
      </c>
      <c r="B2116">
        <v>268</v>
      </c>
      <c r="C2116" t="s">
        <v>243</v>
      </c>
      <c r="D2116" t="s">
        <v>241</v>
      </c>
      <c r="E2116">
        <v>31.72</v>
      </c>
      <c r="F2116" t="s">
        <v>278</v>
      </c>
      <c r="G2116">
        <f>E2116/10</f>
        <v>3.1719999999999997</v>
      </c>
    </row>
    <row r="2117" spans="1:7" hidden="1" x14ac:dyDescent="0.35">
      <c r="A2117" t="s">
        <v>22</v>
      </c>
      <c r="B2117">
        <v>276</v>
      </c>
      <c r="C2117" t="s">
        <v>243</v>
      </c>
      <c r="D2117" t="s">
        <v>240</v>
      </c>
      <c r="E2117">
        <v>29</v>
      </c>
      <c r="F2117" t="s">
        <v>278</v>
      </c>
    </row>
    <row r="2118" spans="1:7" hidden="1" x14ac:dyDescent="0.35">
      <c r="A2118" t="s">
        <v>22</v>
      </c>
      <c r="B2118">
        <v>276</v>
      </c>
      <c r="C2118" t="s">
        <v>243</v>
      </c>
      <c r="D2118" t="s">
        <v>241</v>
      </c>
      <c r="E2118">
        <v>28.83</v>
      </c>
      <c r="F2118" t="s">
        <v>278</v>
      </c>
      <c r="G2118">
        <f>E2118/10</f>
        <v>2.883</v>
      </c>
    </row>
    <row r="2119" spans="1:7" hidden="1" x14ac:dyDescent="0.35">
      <c r="A2119" t="s">
        <v>22</v>
      </c>
      <c r="B2119">
        <v>350</v>
      </c>
      <c r="C2119" t="s">
        <v>243</v>
      </c>
      <c r="D2119" t="s">
        <v>240</v>
      </c>
      <c r="E2119">
        <v>28.99</v>
      </c>
      <c r="F2119" t="s">
        <v>278</v>
      </c>
    </row>
    <row r="2120" spans="1:7" hidden="1" x14ac:dyDescent="0.35">
      <c r="A2120" t="s">
        <v>22</v>
      </c>
      <c r="B2120">
        <v>350</v>
      </c>
      <c r="C2120" t="s">
        <v>243</v>
      </c>
      <c r="D2120" t="s">
        <v>241</v>
      </c>
      <c r="E2120">
        <v>29.71</v>
      </c>
      <c r="F2120" t="s">
        <v>278</v>
      </c>
      <c r="G2120">
        <f>E2120/10</f>
        <v>2.9710000000000001</v>
      </c>
    </row>
    <row r="2121" spans="1:7" hidden="1" x14ac:dyDescent="0.35">
      <c r="A2121" t="s">
        <v>22</v>
      </c>
      <c r="B2121">
        <v>421</v>
      </c>
      <c r="C2121" t="s">
        <v>243</v>
      </c>
      <c r="D2121" t="s">
        <v>240</v>
      </c>
      <c r="E2121">
        <v>29.5</v>
      </c>
      <c r="F2121" t="s">
        <v>278</v>
      </c>
    </row>
    <row r="2122" spans="1:7" hidden="1" x14ac:dyDescent="0.35">
      <c r="A2122" t="s">
        <v>22</v>
      </c>
      <c r="B2122">
        <v>421</v>
      </c>
      <c r="C2122" t="s">
        <v>243</v>
      </c>
      <c r="D2122" t="s">
        <v>241</v>
      </c>
      <c r="E2122">
        <v>29.31</v>
      </c>
      <c r="F2122" t="s">
        <v>278</v>
      </c>
      <c r="G2122">
        <f>E2122/10</f>
        <v>2.931</v>
      </c>
    </row>
    <row r="2123" spans="1:7" hidden="1" x14ac:dyDescent="0.35">
      <c r="A2123" t="s">
        <v>22</v>
      </c>
      <c r="B2123">
        <v>40</v>
      </c>
      <c r="C2123" t="s">
        <v>244</v>
      </c>
      <c r="D2123" t="s">
        <v>240</v>
      </c>
      <c r="E2123">
        <v>22.88</v>
      </c>
      <c r="F2123" t="s">
        <v>278</v>
      </c>
    </row>
    <row r="2124" spans="1:7" hidden="1" x14ac:dyDescent="0.35">
      <c r="A2124" t="s">
        <v>22</v>
      </c>
      <c r="B2124">
        <v>40</v>
      </c>
      <c r="C2124" t="s">
        <v>244</v>
      </c>
      <c r="D2124" t="s">
        <v>241</v>
      </c>
      <c r="E2124">
        <v>22.44</v>
      </c>
      <c r="F2124" t="s">
        <v>278</v>
      </c>
      <c r="G2124">
        <f>E2124/10</f>
        <v>2.2440000000000002</v>
      </c>
    </row>
    <row r="2125" spans="1:7" hidden="1" x14ac:dyDescent="0.35">
      <c r="A2125" t="s">
        <v>22</v>
      </c>
      <c r="B2125">
        <v>44</v>
      </c>
      <c r="C2125" t="s">
        <v>244</v>
      </c>
      <c r="D2125" t="s">
        <v>240</v>
      </c>
      <c r="E2125">
        <v>22.34</v>
      </c>
      <c r="F2125" t="s">
        <v>278</v>
      </c>
    </row>
    <row r="2126" spans="1:7" hidden="1" x14ac:dyDescent="0.35">
      <c r="A2126" t="s">
        <v>22</v>
      </c>
      <c r="B2126">
        <v>44</v>
      </c>
      <c r="C2126" t="s">
        <v>244</v>
      </c>
      <c r="D2126" t="s">
        <v>241</v>
      </c>
      <c r="E2126">
        <v>21.29</v>
      </c>
      <c r="F2126" t="s">
        <v>278</v>
      </c>
      <c r="G2126">
        <f>E2126/10</f>
        <v>2.129</v>
      </c>
    </row>
    <row r="2127" spans="1:7" hidden="1" x14ac:dyDescent="0.35">
      <c r="A2127" t="s">
        <v>22</v>
      </c>
      <c r="B2127">
        <v>74</v>
      </c>
      <c r="C2127" t="s">
        <v>244</v>
      </c>
      <c r="D2127" t="s">
        <v>240</v>
      </c>
      <c r="E2127">
        <v>23.61</v>
      </c>
      <c r="F2127" t="s">
        <v>278</v>
      </c>
    </row>
    <row r="2128" spans="1:7" hidden="1" x14ac:dyDescent="0.35">
      <c r="A2128" t="s">
        <v>22</v>
      </c>
      <c r="B2128">
        <v>74</v>
      </c>
      <c r="C2128" t="s">
        <v>244</v>
      </c>
      <c r="D2128" t="s">
        <v>241</v>
      </c>
      <c r="E2128">
        <v>23.8</v>
      </c>
      <c r="F2128" t="s">
        <v>278</v>
      </c>
      <c r="G2128">
        <f>E2128/10</f>
        <v>2.38</v>
      </c>
    </row>
    <row r="2129" spans="1:7" hidden="1" x14ac:dyDescent="0.35">
      <c r="A2129" t="s">
        <v>22</v>
      </c>
      <c r="B2129">
        <v>260</v>
      </c>
      <c r="C2129" t="s">
        <v>244</v>
      </c>
      <c r="D2129" t="s">
        <v>240</v>
      </c>
      <c r="E2129">
        <v>22.31</v>
      </c>
      <c r="F2129" t="s">
        <v>278</v>
      </c>
    </row>
    <row r="2130" spans="1:7" hidden="1" x14ac:dyDescent="0.35">
      <c r="A2130" t="s">
        <v>22</v>
      </c>
      <c r="B2130">
        <v>260</v>
      </c>
      <c r="C2130" t="s">
        <v>244</v>
      </c>
      <c r="D2130" t="s">
        <v>241</v>
      </c>
      <c r="E2130">
        <v>22.68</v>
      </c>
      <c r="F2130" t="s">
        <v>278</v>
      </c>
      <c r="G2130">
        <f>E2130/10</f>
        <v>2.2679999999999998</v>
      </c>
    </row>
    <row r="2131" spans="1:7" hidden="1" x14ac:dyDescent="0.35">
      <c r="A2131" t="s">
        <v>22</v>
      </c>
      <c r="B2131">
        <v>264</v>
      </c>
      <c r="C2131" t="s">
        <v>244</v>
      </c>
      <c r="D2131" t="s">
        <v>240</v>
      </c>
      <c r="E2131">
        <v>22.37</v>
      </c>
      <c r="F2131" t="s">
        <v>278</v>
      </c>
    </row>
    <row r="2132" spans="1:7" hidden="1" x14ac:dyDescent="0.35">
      <c r="A2132" t="s">
        <v>22</v>
      </c>
      <c r="B2132">
        <v>264</v>
      </c>
      <c r="C2132" t="s">
        <v>244</v>
      </c>
      <c r="D2132" t="s">
        <v>241</v>
      </c>
      <c r="E2132">
        <v>22.11</v>
      </c>
      <c r="F2132" t="s">
        <v>278</v>
      </c>
      <c r="G2132">
        <f>E2132/10</f>
        <v>2.2109999999999999</v>
      </c>
    </row>
    <row r="2133" spans="1:7" hidden="1" x14ac:dyDescent="0.35">
      <c r="A2133" t="s">
        <v>22</v>
      </c>
      <c r="B2133">
        <v>265</v>
      </c>
      <c r="C2133" t="s">
        <v>244</v>
      </c>
      <c r="D2133" t="s">
        <v>240</v>
      </c>
      <c r="E2133">
        <v>23.86</v>
      </c>
      <c r="F2133" t="s">
        <v>278</v>
      </c>
    </row>
    <row r="2134" spans="1:7" hidden="1" x14ac:dyDescent="0.35">
      <c r="A2134" t="s">
        <v>22</v>
      </c>
      <c r="B2134">
        <v>265</v>
      </c>
      <c r="C2134" t="s">
        <v>244</v>
      </c>
      <c r="D2134" t="s">
        <v>241</v>
      </c>
      <c r="E2134">
        <v>24.03</v>
      </c>
      <c r="F2134" t="s">
        <v>278</v>
      </c>
      <c r="G2134">
        <f>E2134/10</f>
        <v>2.403</v>
      </c>
    </row>
    <row r="2135" spans="1:7" hidden="1" x14ac:dyDescent="0.35">
      <c r="A2135" t="s">
        <v>22</v>
      </c>
      <c r="B2135">
        <v>268</v>
      </c>
      <c r="C2135" t="s">
        <v>244</v>
      </c>
      <c r="D2135" t="s">
        <v>240</v>
      </c>
      <c r="E2135">
        <v>24.73</v>
      </c>
      <c r="F2135" t="s">
        <v>278</v>
      </c>
    </row>
    <row r="2136" spans="1:7" hidden="1" x14ac:dyDescent="0.35">
      <c r="A2136" t="s">
        <v>22</v>
      </c>
      <c r="B2136">
        <v>268</v>
      </c>
      <c r="C2136" t="s">
        <v>244</v>
      </c>
      <c r="D2136" t="s">
        <v>241</v>
      </c>
      <c r="E2136">
        <v>24.59</v>
      </c>
      <c r="F2136" t="s">
        <v>278</v>
      </c>
      <c r="G2136">
        <f>E2136/10</f>
        <v>2.4590000000000001</v>
      </c>
    </row>
    <row r="2137" spans="1:7" hidden="1" x14ac:dyDescent="0.35">
      <c r="A2137" t="s">
        <v>22</v>
      </c>
      <c r="B2137">
        <v>276</v>
      </c>
      <c r="C2137" t="s">
        <v>244</v>
      </c>
      <c r="D2137" t="s">
        <v>240</v>
      </c>
      <c r="E2137">
        <v>23.5</v>
      </c>
      <c r="F2137" t="s">
        <v>278</v>
      </c>
    </row>
    <row r="2138" spans="1:7" hidden="1" x14ac:dyDescent="0.35">
      <c r="A2138" t="s">
        <v>22</v>
      </c>
      <c r="B2138">
        <v>276</v>
      </c>
      <c r="C2138" t="s">
        <v>244</v>
      </c>
      <c r="D2138" t="s">
        <v>241</v>
      </c>
      <c r="E2138">
        <v>22.75</v>
      </c>
      <c r="F2138" t="s">
        <v>278</v>
      </c>
      <c r="G2138">
        <f>E2138/10</f>
        <v>2.2749999999999999</v>
      </c>
    </row>
    <row r="2139" spans="1:7" hidden="1" x14ac:dyDescent="0.35">
      <c r="A2139" t="s">
        <v>22</v>
      </c>
      <c r="B2139">
        <v>350</v>
      </c>
      <c r="C2139" t="s">
        <v>244</v>
      </c>
      <c r="D2139" t="s">
        <v>240</v>
      </c>
      <c r="E2139">
        <v>23.62</v>
      </c>
      <c r="F2139" t="s">
        <v>278</v>
      </c>
    </row>
    <row r="2140" spans="1:7" hidden="1" x14ac:dyDescent="0.35">
      <c r="A2140" t="s">
        <v>22</v>
      </c>
      <c r="B2140">
        <v>350</v>
      </c>
      <c r="C2140" t="s">
        <v>244</v>
      </c>
      <c r="D2140" t="s">
        <v>241</v>
      </c>
      <c r="E2140">
        <v>23.55</v>
      </c>
      <c r="F2140" t="s">
        <v>278</v>
      </c>
      <c r="G2140">
        <f>E2140/10</f>
        <v>2.355</v>
      </c>
    </row>
    <row r="2141" spans="1:7" hidden="1" x14ac:dyDescent="0.35">
      <c r="A2141" t="s">
        <v>22</v>
      </c>
      <c r="B2141">
        <v>421</v>
      </c>
      <c r="C2141" t="s">
        <v>244</v>
      </c>
      <c r="D2141" t="s">
        <v>240</v>
      </c>
      <c r="E2141">
        <v>23.01</v>
      </c>
      <c r="F2141" t="s">
        <v>278</v>
      </c>
    </row>
    <row r="2142" spans="1:7" hidden="1" x14ac:dyDescent="0.35">
      <c r="A2142" t="s">
        <v>22</v>
      </c>
      <c r="B2142">
        <v>421</v>
      </c>
      <c r="C2142" t="s">
        <v>244</v>
      </c>
      <c r="D2142" t="s">
        <v>241</v>
      </c>
      <c r="E2142">
        <v>22.8</v>
      </c>
      <c r="F2142" t="s">
        <v>278</v>
      </c>
      <c r="G2142">
        <f t="shared" ref="G2142:G2162" si="56">E2142/10</f>
        <v>2.2800000000000002</v>
      </c>
    </row>
    <row r="2143" spans="1:7" hidden="1" x14ac:dyDescent="0.35">
      <c r="A2143" t="s">
        <v>22</v>
      </c>
      <c r="B2143">
        <v>40</v>
      </c>
      <c r="C2143" t="s">
        <v>246</v>
      </c>
      <c r="E2143">
        <v>6.61</v>
      </c>
      <c r="F2143" t="s">
        <v>278</v>
      </c>
      <c r="G2143">
        <f t="shared" si="56"/>
        <v>0.66100000000000003</v>
      </c>
    </row>
    <row r="2144" spans="1:7" hidden="1" x14ac:dyDescent="0.35">
      <c r="A2144" t="s">
        <v>22</v>
      </c>
      <c r="B2144">
        <v>44</v>
      </c>
      <c r="C2144" t="s">
        <v>246</v>
      </c>
      <c r="E2144">
        <v>6.04</v>
      </c>
      <c r="F2144" t="s">
        <v>278</v>
      </c>
      <c r="G2144">
        <f t="shared" si="56"/>
        <v>0.60399999999999998</v>
      </c>
    </row>
    <row r="2145" spans="1:7" hidden="1" x14ac:dyDescent="0.35">
      <c r="A2145" t="s">
        <v>22</v>
      </c>
      <c r="B2145">
        <v>74</v>
      </c>
      <c r="C2145" t="s">
        <v>246</v>
      </c>
      <c r="E2145">
        <v>6.82</v>
      </c>
      <c r="F2145" t="s">
        <v>278</v>
      </c>
      <c r="G2145">
        <f t="shared" si="56"/>
        <v>0.68200000000000005</v>
      </c>
    </row>
    <row r="2146" spans="1:7" hidden="1" x14ac:dyDescent="0.35">
      <c r="A2146" t="s">
        <v>22</v>
      </c>
      <c r="B2146">
        <v>260</v>
      </c>
      <c r="C2146" t="s">
        <v>246</v>
      </c>
      <c r="E2146">
        <v>6.3</v>
      </c>
      <c r="F2146" t="s">
        <v>278</v>
      </c>
      <c r="G2146">
        <f t="shared" si="56"/>
        <v>0.63</v>
      </c>
    </row>
    <row r="2147" spans="1:7" hidden="1" x14ac:dyDescent="0.35">
      <c r="A2147" t="s">
        <v>22</v>
      </c>
      <c r="B2147">
        <v>264</v>
      </c>
      <c r="C2147" t="s">
        <v>246</v>
      </c>
      <c r="E2147">
        <v>6.06</v>
      </c>
      <c r="F2147" t="s">
        <v>278</v>
      </c>
      <c r="G2147">
        <f t="shared" si="56"/>
        <v>0.60599999999999998</v>
      </c>
    </row>
    <row r="2148" spans="1:7" hidden="1" x14ac:dyDescent="0.35">
      <c r="A2148" t="s">
        <v>22</v>
      </c>
      <c r="B2148">
        <v>265</v>
      </c>
      <c r="C2148" t="s">
        <v>246</v>
      </c>
      <c r="E2148">
        <v>6.03</v>
      </c>
      <c r="F2148" t="s">
        <v>278</v>
      </c>
      <c r="G2148">
        <f t="shared" si="56"/>
        <v>0.60299999999999998</v>
      </c>
    </row>
    <row r="2149" spans="1:7" hidden="1" x14ac:dyDescent="0.35">
      <c r="A2149" t="s">
        <v>22</v>
      </c>
      <c r="B2149">
        <v>268</v>
      </c>
      <c r="C2149" t="s">
        <v>246</v>
      </c>
      <c r="E2149">
        <v>6.88</v>
      </c>
      <c r="F2149" t="s">
        <v>278</v>
      </c>
      <c r="G2149">
        <f t="shared" si="56"/>
        <v>0.68799999999999994</v>
      </c>
    </row>
    <row r="2150" spans="1:7" hidden="1" x14ac:dyDescent="0.35">
      <c r="A2150" t="s">
        <v>22</v>
      </c>
      <c r="B2150">
        <v>276</v>
      </c>
      <c r="C2150" t="s">
        <v>246</v>
      </c>
      <c r="E2150">
        <v>5.0199999999999996</v>
      </c>
      <c r="F2150" t="s">
        <v>278</v>
      </c>
      <c r="G2150">
        <f t="shared" si="56"/>
        <v>0.502</v>
      </c>
    </row>
    <row r="2151" spans="1:7" hidden="1" x14ac:dyDescent="0.35">
      <c r="A2151" t="s">
        <v>22</v>
      </c>
      <c r="B2151">
        <v>350</v>
      </c>
      <c r="C2151" t="s">
        <v>246</v>
      </c>
      <c r="E2151">
        <v>5.86</v>
      </c>
      <c r="F2151" t="s">
        <v>278</v>
      </c>
      <c r="G2151">
        <f t="shared" si="56"/>
        <v>0.58600000000000008</v>
      </c>
    </row>
    <row r="2152" spans="1:7" hidden="1" x14ac:dyDescent="0.35">
      <c r="A2152" t="s">
        <v>22</v>
      </c>
      <c r="B2152">
        <v>421</v>
      </c>
      <c r="C2152" t="s">
        <v>246</v>
      </c>
      <c r="E2152">
        <v>6.26</v>
      </c>
      <c r="F2152" t="s">
        <v>278</v>
      </c>
      <c r="G2152">
        <f t="shared" si="56"/>
        <v>0.626</v>
      </c>
    </row>
    <row r="2153" spans="1:7" hidden="1" x14ac:dyDescent="0.35">
      <c r="A2153" t="s">
        <v>22</v>
      </c>
      <c r="B2153">
        <v>40</v>
      </c>
      <c r="C2153" t="s">
        <v>245</v>
      </c>
      <c r="E2153">
        <v>3.14</v>
      </c>
      <c r="F2153" t="s">
        <v>278</v>
      </c>
      <c r="G2153">
        <f t="shared" si="56"/>
        <v>0.314</v>
      </c>
    </row>
    <row r="2154" spans="1:7" hidden="1" x14ac:dyDescent="0.35">
      <c r="A2154" t="s">
        <v>22</v>
      </c>
      <c r="B2154">
        <v>44</v>
      </c>
      <c r="C2154" t="s">
        <v>245</v>
      </c>
      <c r="E2154">
        <v>2.99</v>
      </c>
      <c r="F2154" t="s">
        <v>278</v>
      </c>
      <c r="G2154">
        <f t="shared" si="56"/>
        <v>0.29900000000000004</v>
      </c>
    </row>
    <row r="2155" spans="1:7" hidden="1" x14ac:dyDescent="0.35">
      <c r="A2155" t="s">
        <v>22</v>
      </c>
      <c r="B2155">
        <v>74</v>
      </c>
      <c r="C2155" t="s">
        <v>245</v>
      </c>
      <c r="E2155">
        <v>3.36</v>
      </c>
      <c r="F2155" t="s">
        <v>278</v>
      </c>
      <c r="G2155">
        <f t="shared" si="56"/>
        <v>0.33599999999999997</v>
      </c>
    </row>
    <row r="2156" spans="1:7" hidden="1" x14ac:dyDescent="0.35">
      <c r="A2156" t="s">
        <v>22</v>
      </c>
      <c r="B2156">
        <v>260</v>
      </c>
      <c r="C2156" t="s">
        <v>245</v>
      </c>
      <c r="E2156">
        <v>2.65</v>
      </c>
      <c r="F2156" t="s">
        <v>278</v>
      </c>
      <c r="G2156">
        <f t="shared" si="56"/>
        <v>0.26500000000000001</v>
      </c>
    </row>
    <row r="2157" spans="1:7" hidden="1" x14ac:dyDescent="0.35">
      <c r="A2157" t="s">
        <v>22</v>
      </c>
      <c r="B2157">
        <v>264</v>
      </c>
      <c r="C2157" t="s">
        <v>245</v>
      </c>
      <c r="E2157">
        <v>3.4</v>
      </c>
      <c r="F2157" t="s">
        <v>278</v>
      </c>
      <c r="G2157">
        <f t="shared" si="56"/>
        <v>0.33999999999999997</v>
      </c>
    </row>
    <row r="2158" spans="1:7" hidden="1" x14ac:dyDescent="0.35">
      <c r="A2158" t="s">
        <v>22</v>
      </c>
      <c r="B2158">
        <v>265</v>
      </c>
      <c r="C2158" t="s">
        <v>245</v>
      </c>
      <c r="E2158">
        <v>3.55</v>
      </c>
      <c r="F2158" t="s">
        <v>278</v>
      </c>
      <c r="G2158">
        <f t="shared" si="56"/>
        <v>0.35499999999999998</v>
      </c>
    </row>
    <row r="2159" spans="1:7" hidden="1" x14ac:dyDescent="0.35">
      <c r="A2159" t="s">
        <v>22</v>
      </c>
      <c r="B2159">
        <v>268</v>
      </c>
      <c r="C2159" t="s">
        <v>245</v>
      </c>
      <c r="E2159">
        <v>3.57</v>
      </c>
      <c r="F2159" t="s">
        <v>278</v>
      </c>
      <c r="G2159">
        <f t="shared" si="56"/>
        <v>0.35699999999999998</v>
      </c>
    </row>
    <row r="2160" spans="1:7" hidden="1" x14ac:dyDescent="0.35">
      <c r="A2160" t="s">
        <v>22</v>
      </c>
      <c r="B2160">
        <v>276</v>
      </c>
      <c r="C2160" t="s">
        <v>245</v>
      </c>
      <c r="E2160">
        <v>2.63</v>
      </c>
      <c r="F2160" t="s">
        <v>278</v>
      </c>
      <c r="G2160">
        <f t="shared" si="56"/>
        <v>0.26300000000000001</v>
      </c>
    </row>
    <row r="2161" spans="1:7" hidden="1" x14ac:dyDescent="0.35">
      <c r="A2161" t="s">
        <v>22</v>
      </c>
      <c r="B2161">
        <v>350</v>
      </c>
      <c r="C2161" t="s">
        <v>245</v>
      </c>
      <c r="E2161">
        <v>3.41</v>
      </c>
      <c r="F2161" t="s">
        <v>278</v>
      </c>
      <c r="G2161">
        <f t="shared" si="56"/>
        <v>0.34100000000000003</v>
      </c>
    </row>
    <row r="2162" spans="1:7" hidden="1" x14ac:dyDescent="0.35">
      <c r="A2162" t="s">
        <v>22</v>
      </c>
      <c r="B2162">
        <v>421</v>
      </c>
      <c r="C2162" t="s">
        <v>245</v>
      </c>
      <c r="E2162">
        <v>3.35</v>
      </c>
      <c r="F2162" t="s">
        <v>278</v>
      </c>
      <c r="G2162">
        <f t="shared" si="56"/>
        <v>0.33500000000000002</v>
      </c>
    </row>
    <row r="2163" spans="1:7" hidden="1" x14ac:dyDescent="0.35">
      <c r="A2163" t="s">
        <v>272</v>
      </c>
      <c r="C2163" t="s">
        <v>274</v>
      </c>
      <c r="E2163" s="3">
        <v>0.01</v>
      </c>
      <c r="F2163" t="s">
        <v>281</v>
      </c>
    </row>
    <row r="2164" spans="1:7" hidden="1" x14ac:dyDescent="0.35">
      <c r="A2164" t="s">
        <v>272</v>
      </c>
      <c r="C2164" t="s">
        <v>116</v>
      </c>
      <c r="E2164" s="3">
        <v>3.5000000000000003E-2</v>
      </c>
      <c r="F2164" t="s">
        <v>281</v>
      </c>
    </row>
    <row r="2165" spans="1:7" hidden="1" x14ac:dyDescent="0.35">
      <c r="A2165" t="s">
        <v>272</v>
      </c>
      <c r="C2165" t="s">
        <v>273</v>
      </c>
      <c r="E2165" s="3">
        <v>1.4999999999999999E-2</v>
      </c>
      <c r="F2165" t="s">
        <v>281</v>
      </c>
    </row>
    <row r="2166" spans="1:7" hidden="1" x14ac:dyDescent="0.35">
      <c r="A2166" t="s">
        <v>33</v>
      </c>
      <c r="B2166" t="s">
        <v>252</v>
      </c>
      <c r="C2166" t="s">
        <v>248</v>
      </c>
      <c r="E2166">
        <v>7.74</v>
      </c>
      <c r="F2166" t="s">
        <v>278</v>
      </c>
      <c r="G2166">
        <f t="shared" ref="G2166:G2174" si="57">E2166/10</f>
        <v>0.77400000000000002</v>
      </c>
    </row>
    <row r="2167" spans="1:7" hidden="1" x14ac:dyDescent="0.35">
      <c r="A2167" t="s">
        <v>33</v>
      </c>
      <c r="B2167" t="s">
        <v>252</v>
      </c>
      <c r="C2167" t="s">
        <v>248</v>
      </c>
      <c r="E2167">
        <v>8.07</v>
      </c>
      <c r="F2167" t="s">
        <v>278</v>
      </c>
      <c r="G2167">
        <f t="shared" si="57"/>
        <v>0.80700000000000005</v>
      </c>
    </row>
    <row r="2168" spans="1:7" hidden="1" x14ac:dyDescent="0.35">
      <c r="A2168" t="s">
        <v>33</v>
      </c>
      <c r="B2168" t="s">
        <v>253</v>
      </c>
      <c r="C2168" t="s">
        <v>248</v>
      </c>
      <c r="E2168">
        <v>7.65</v>
      </c>
      <c r="F2168" t="s">
        <v>278</v>
      </c>
      <c r="G2168">
        <f t="shared" si="57"/>
        <v>0.76500000000000001</v>
      </c>
    </row>
    <row r="2169" spans="1:7" hidden="1" x14ac:dyDescent="0.35">
      <c r="A2169" t="s">
        <v>33</v>
      </c>
      <c r="B2169" t="s">
        <v>252</v>
      </c>
      <c r="C2169" t="s">
        <v>247</v>
      </c>
      <c r="E2169">
        <v>1.86</v>
      </c>
      <c r="F2169" t="s">
        <v>278</v>
      </c>
      <c r="G2169">
        <f t="shared" si="57"/>
        <v>0.186</v>
      </c>
    </row>
    <row r="2170" spans="1:7" hidden="1" x14ac:dyDescent="0.35">
      <c r="A2170" t="s">
        <v>33</v>
      </c>
      <c r="B2170" t="s">
        <v>252</v>
      </c>
      <c r="C2170" t="s">
        <v>247</v>
      </c>
      <c r="E2170">
        <v>0.86</v>
      </c>
      <c r="F2170" t="s">
        <v>278</v>
      </c>
      <c r="G2170">
        <f t="shared" si="57"/>
        <v>8.5999999999999993E-2</v>
      </c>
    </row>
    <row r="2171" spans="1:7" hidden="1" x14ac:dyDescent="0.35">
      <c r="A2171" t="s">
        <v>33</v>
      </c>
      <c r="B2171" t="s">
        <v>253</v>
      </c>
      <c r="C2171" t="s">
        <v>247</v>
      </c>
      <c r="E2171">
        <v>1.2</v>
      </c>
      <c r="F2171" t="s">
        <v>278</v>
      </c>
      <c r="G2171">
        <f t="shared" si="57"/>
        <v>0.12</v>
      </c>
    </row>
    <row r="2172" spans="1:7" hidden="1" x14ac:dyDescent="0.35">
      <c r="A2172" t="s">
        <v>33</v>
      </c>
      <c r="B2172" t="s">
        <v>252</v>
      </c>
      <c r="C2172" t="s">
        <v>249</v>
      </c>
      <c r="E2172">
        <v>13.34</v>
      </c>
      <c r="F2172" t="s">
        <v>278</v>
      </c>
      <c r="G2172">
        <f t="shared" si="57"/>
        <v>1.3340000000000001</v>
      </c>
    </row>
    <row r="2173" spans="1:7" hidden="1" x14ac:dyDescent="0.35">
      <c r="A2173" t="s">
        <v>33</v>
      </c>
      <c r="B2173" t="s">
        <v>252</v>
      </c>
      <c r="C2173" t="s">
        <v>249</v>
      </c>
      <c r="E2173">
        <v>14.49</v>
      </c>
      <c r="F2173" t="s">
        <v>278</v>
      </c>
      <c r="G2173">
        <f t="shared" si="57"/>
        <v>1.4490000000000001</v>
      </c>
    </row>
    <row r="2174" spans="1:7" hidden="1" x14ac:dyDescent="0.35">
      <c r="A2174" t="s">
        <v>33</v>
      </c>
      <c r="B2174" t="s">
        <v>253</v>
      </c>
      <c r="C2174" t="s">
        <v>249</v>
      </c>
      <c r="E2174">
        <v>14.4</v>
      </c>
      <c r="F2174" t="s">
        <v>278</v>
      </c>
      <c r="G2174">
        <f t="shared" si="57"/>
        <v>1.44</v>
      </c>
    </row>
    <row r="2175" spans="1:7" hidden="1" x14ac:dyDescent="0.35">
      <c r="A2175" t="s">
        <v>33</v>
      </c>
      <c r="B2175" t="s">
        <v>252</v>
      </c>
      <c r="C2175" t="s">
        <v>112</v>
      </c>
      <c r="D2175" t="s">
        <v>240</v>
      </c>
      <c r="E2175">
        <v>25.35</v>
      </c>
      <c r="F2175" t="s">
        <v>278</v>
      </c>
    </row>
    <row r="2176" spans="1:7" hidden="1" x14ac:dyDescent="0.35">
      <c r="A2176" t="s">
        <v>33</v>
      </c>
      <c r="B2176" t="s">
        <v>252</v>
      </c>
      <c r="C2176" t="s">
        <v>112</v>
      </c>
      <c r="D2176" t="s">
        <v>241</v>
      </c>
      <c r="E2176">
        <v>25.36</v>
      </c>
      <c r="F2176" t="s">
        <v>278</v>
      </c>
      <c r="G2176">
        <f>E2176/10</f>
        <v>2.536</v>
      </c>
    </row>
    <row r="2177" spans="1:7" hidden="1" x14ac:dyDescent="0.35">
      <c r="A2177" t="s">
        <v>33</v>
      </c>
      <c r="B2177" t="s">
        <v>252</v>
      </c>
      <c r="C2177" t="s">
        <v>112</v>
      </c>
      <c r="D2177" t="s">
        <v>240</v>
      </c>
      <c r="E2177">
        <v>23.44</v>
      </c>
      <c r="F2177" t="s">
        <v>278</v>
      </c>
    </row>
    <row r="2178" spans="1:7" hidden="1" x14ac:dyDescent="0.35">
      <c r="A2178" t="s">
        <v>33</v>
      </c>
      <c r="B2178" t="s">
        <v>252</v>
      </c>
      <c r="C2178" t="s">
        <v>112</v>
      </c>
      <c r="D2178" t="s">
        <v>241</v>
      </c>
      <c r="E2178">
        <v>22.85</v>
      </c>
      <c r="F2178" t="s">
        <v>278</v>
      </c>
      <c r="G2178">
        <f>E2178/10</f>
        <v>2.2850000000000001</v>
      </c>
    </row>
    <row r="2179" spans="1:7" hidden="1" x14ac:dyDescent="0.35">
      <c r="A2179" t="s">
        <v>33</v>
      </c>
      <c r="B2179" t="s">
        <v>253</v>
      </c>
      <c r="C2179" t="s">
        <v>112</v>
      </c>
      <c r="D2179" t="s">
        <v>240</v>
      </c>
      <c r="E2179">
        <v>24.58</v>
      </c>
      <c r="F2179" t="s">
        <v>278</v>
      </c>
    </row>
    <row r="2180" spans="1:7" hidden="1" x14ac:dyDescent="0.35">
      <c r="A2180" t="s">
        <v>33</v>
      </c>
      <c r="B2180" t="s">
        <v>253</v>
      </c>
      <c r="C2180" t="s">
        <v>112</v>
      </c>
      <c r="D2180" t="s">
        <v>241</v>
      </c>
      <c r="E2180">
        <v>24.69</v>
      </c>
      <c r="F2180" t="s">
        <v>278</v>
      </c>
      <c r="G2180">
        <f>E2180/10</f>
        <v>2.4690000000000003</v>
      </c>
    </row>
    <row r="2181" spans="1:7" hidden="1" x14ac:dyDescent="0.35">
      <c r="A2181" t="s">
        <v>33</v>
      </c>
      <c r="B2181" t="s">
        <v>252</v>
      </c>
      <c r="C2181" t="s">
        <v>242</v>
      </c>
      <c r="D2181" t="s">
        <v>240</v>
      </c>
      <c r="E2181">
        <v>15.05</v>
      </c>
      <c r="F2181" t="s">
        <v>278</v>
      </c>
    </row>
    <row r="2182" spans="1:7" hidden="1" x14ac:dyDescent="0.35">
      <c r="A2182" t="s">
        <v>33</v>
      </c>
      <c r="B2182" t="s">
        <v>252</v>
      </c>
      <c r="C2182" t="s">
        <v>242</v>
      </c>
      <c r="D2182" t="s">
        <v>241</v>
      </c>
      <c r="E2182">
        <v>15.11</v>
      </c>
      <c r="F2182" t="s">
        <v>278</v>
      </c>
      <c r="G2182">
        <f>E2182/10</f>
        <v>1.5109999999999999</v>
      </c>
    </row>
    <row r="2183" spans="1:7" hidden="1" x14ac:dyDescent="0.35">
      <c r="A2183" t="s">
        <v>33</v>
      </c>
      <c r="B2183" t="s">
        <v>252</v>
      </c>
      <c r="C2183" t="s">
        <v>242</v>
      </c>
      <c r="D2183" t="s">
        <v>240</v>
      </c>
      <c r="E2183">
        <v>14.73</v>
      </c>
      <c r="F2183" t="s">
        <v>278</v>
      </c>
    </row>
    <row r="2184" spans="1:7" hidden="1" x14ac:dyDescent="0.35">
      <c r="A2184" t="s">
        <v>33</v>
      </c>
      <c r="B2184" t="s">
        <v>252</v>
      </c>
      <c r="C2184" t="s">
        <v>242</v>
      </c>
      <c r="D2184" t="s">
        <v>241</v>
      </c>
      <c r="E2184">
        <v>14.99</v>
      </c>
      <c r="F2184" t="s">
        <v>278</v>
      </c>
      <c r="G2184">
        <f>E2184/10</f>
        <v>1.4990000000000001</v>
      </c>
    </row>
    <row r="2185" spans="1:7" hidden="1" x14ac:dyDescent="0.35">
      <c r="A2185" t="s">
        <v>33</v>
      </c>
      <c r="B2185" t="s">
        <v>253</v>
      </c>
      <c r="C2185" t="s">
        <v>242</v>
      </c>
      <c r="D2185" t="s">
        <v>240</v>
      </c>
      <c r="E2185">
        <v>14.79</v>
      </c>
      <c r="F2185" t="s">
        <v>278</v>
      </c>
    </row>
    <row r="2186" spans="1:7" hidden="1" x14ac:dyDescent="0.35">
      <c r="A2186" t="s">
        <v>33</v>
      </c>
      <c r="B2186" t="s">
        <v>253</v>
      </c>
      <c r="C2186" t="s">
        <v>242</v>
      </c>
      <c r="D2186" t="s">
        <v>241</v>
      </c>
      <c r="E2186">
        <v>14.86</v>
      </c>
      <c r="F2186" t="s">
        <v>278</v>
      </c>
      <c r="G2186">
        <f>E2186/10</f>
        <v>1.486</v>
      </c>
    </row>
    <row r="2187" spans="1:7" hidden="1" x14ac:dyDescent="0.35">
      <c r="A2187" t="s">
        <v>33</v>
      </c>
      <c r="B2187" t="s">
        <v>252</v>
      </c>
      <c r="C2187" t="s">
        <v>243</v>
      </c>
      <c r="D2187" t="s">
        <v>240</v>
      </c>
      <c r="E2187">
        <v>18.96</v>
      </c>
      <c r="F2187" t="s">
        <v>278</v>
      </c>
    </row>
    <row r="2188" spans="1:7" hidden="1" x14ac:dyDescent="0.35">
      <c r="A2188" t="s">
        <v>33</v>
      </c>
      <c r="B2188" t="s">
        <v>252</v>
      </c>
      <c r="C2188" t="s">
        <v>243</v>
      </c>
      <c r="D2188" t="s">
        <v>241</v>
      </c>
      <c r="E2188">
        <v>18.55</v>
      </c>
      <c r="F2188" t="s">
        <v>278</v>
      </c>
      <c r="G2188">
        <f>E2188/10</f>
        <v>1.855</v>
      </c>
    </row>
    <row r="2189" spans="1:7" hidden="1" x14ac:dyDescent="0.35">
      <c r="A2189" t="s">
        <v>33</v>
      </c>
      <c r="B2189" t="s">
        <v>252</v>
      </c>
      <c r="C2189" t="s">
        <v>243</v>
      </c>
      <c r="D2189" t="s">
        <v>240</v>
      </c>
      <c r="E2189">
        <v>16.36</v>
      </c>
      <c r="F2189" t="s">
        <v>278</v>
      </c>
    </row>
    <row r="2190" spans="1:7" hidden="1" x14ac:dyDescent="0.35">
      <c r="A2190" t="s">
        <v>33</v>
      </c>
      <c r="B2190" t="s">
        <v>252</v>
      </c>
      <c r="C2190" t="s">
        <v>243</v>
      </c>
      <c r="D2190" t="s">
        <v>241</v>
      </c>
      <c r="E2190">
        <v>17.329999999999998</v>
      </c>
      <c r="F2190" t="s">
        <v>278</v>
      </c>
      <c r="G2190">
        <f>E2190/10</f>
        <v>1.7329999999999999</v>
      </c>
    </row>
    <row r="2191" spans="1:7" hidden="1" x14ac:dyDescent="0.35">
      <c r="A2191" t="s">
        <v>33</v>
      </c>
      <c r="B2191" t="s">
        <v>253</v>
      </c>
      <c r="C2191" t="s">
        <v>243</v>
      </c>
      <c r="D2191" t="s">
        <v>240</v>
      </c>
      <c r="E2191">
        <v>17.79</v>
      </c>
      <c r="F2191" t="s">
        <v>278</v>
      </c>
    </row>
    <row r="2192" spans="1:7" hidden="1" x14ac:dyDescent="0.35">
      <c r="A2192" t="s">
        <v>33</v>
      </c>
      <c r="B2192" t="s">
        <v>253</v>
      </c>
      <c r="C2192" t="s">
        <v>243</v>
      </c>
      <c r="D2192" t="s">
        <v>241</v>
      </c>
      <c r="E2192">
        <v>18.05</v>
      </c>
      <c r="F2192" t="s">
        <v>278</v>
      </c>
      <c r="G2192">
        <f>E2192/10</f>
        <v>1.8050000000000002</v>
      </c>
    </row>
    <row r="2193" spans="1:7" hidden="1" x14ac:dyDescent="0.35">
      <c r="A2193" t="s">
        <v>33</v>
      </c>
      <c r="B2193" t="s">
        <v>252</v>
      </c>
      <c r="C2193" t="s">
        <v>244</v>
      </c>
      <c r="D2193" t="s">
        <v>240</v>
      </c>
      <c r="E2193">
        <v>16.48</v>
      </c>
      <c r="F2193" t="s">
        <v>278</v>
      </c>
    </row>
    <row r="2194" spans="1:7" hidden="1" x14ac:dyDescent="0.35">
      <c r="A2194" t="s">
        <v>33</v>
      </c>
      <c r="B2194" t="s">
        <v>252</v>
      </c>
      <c r="C2194" t="s">
        <v>244</v>
      </c>
      <c r="D2194" t="s">
        <v>241</v>
      </c>
      <c r="E2194">
        <v>16.420000000000002</v>
      </c>
      <c r="F2194" t="s">
        <v>278</v>
      </c>
      <c r="G2194">
        <f>E2194/10</f>
        <v>1.6420000000000001</v>
      </c>
    </row>
    <row r="2195" spans="1:7" hidden="1" x14ac:dyDescent="0.35">
      <c r="A2195" t="s">
        <v>33</v>
      </c>
      <c r="B2195" t="s">
        <v>252</v>
      </c>
      <c r="C2195" t="s">
        <v>244</v>
      </c>
      <c r="D2195" t="s">
        <v>240</v>
      </c>
      <c r="E2195">
        <v>16.149999999999999</v>
      </c>
      <c r="F2195" t="s">
        <v>278</v>
      </c>
    </row>
    <row r="2196" spans="1:7" hidden="1" x14ac:dyDescent="0.35">
      <c r="A2196" t="s">
        <v>33</v>
      </c>
      <c r="B2196" t="s">
        <v>252</v>
      </c>
      <c r="C2196" t="s">
        <v>244</v>
      </c>
      <c r="D2196" t="s">
        <v>241</v>
      </c>
      <c r="E2196">
        <v>15.95</v>
      </c>
      <c r="F2196" t="s">
        <v>278</v>
      </c>
      <c r="G2196">
        <f>E2196/10</f>
        <v>1.595</v>
      </c>
    </row>
    <row r="2197" spans="1:7" hidden="1" x14ac:dyDescent="0.35">
      <c r="A2197" t="s">
        <v>33</v>
      </c>
      <c r="B2197" t="s">
        <v>253</v>
      </c>
      <c r="C2197" t="s">
        <v>244</v>
      </c>
      <c r="D2197" t="s">
        <v>240</v>
      </c>
      <c r="E2197">
        <v>16.07</v>
      </c>
      <c r="F2197" t="s">
        <v>278</v>
      </c>
    </row>
    <row r="2198" spans="1:7" hidden="1" x14ac:dyDescent="0.35">
      <c r="A2198" t="s">
        <v>33</v>
      </c>
      <c r="B2198" t="s">
        <v>253</v>
      </c>
      <c r="C2198" t="s">
        <v>244</v>
      </c>
      <c r="D2198" t="s">
        <v>241</v>
      </c>
      <c r="E2198">
        <v>16.37</v>
      </c>
      <c r="F2198" t="s">
        <v>278</v>
      </c>
      <c r="G2198">
        <f t="shared" ref="G2198:G2204" si="58">E2198/10</f>
        <v>1.637</v>
      </c>
    </row>
    <row r="2199" spans="1:7" hidden="1" x14ac:dyDescent="0.35">
      <c r="A2199" t="s">
        <v>33</v>
      </c>
      <c r="B2199" t="s">
        <v>252</v>
      </c>
      <c r="C2199" t="s">
        <v>246</v>
      </c>
      <c r="E2199">
        <v>6.14</v>
      </c>
      <c r="F2199" t="s">
        <v>278</v>
      </c>
      <c r="G2199">
        <f t="shared" si="58"/>
        <v>0.61399999999999999</v>
      </c>
    </row>
    <row r="2200" spans="1:7" hidden="1" x14ac:dyDescent="0.35">
      <c r="A2200" t="s">
        <v>33</v>
      </c>
      <c r="B2200" t="s">
        <v>252</v>
      </c>
      <c r="C2200" t="s">
        <v>246</v>
      </c>
      <c r="E2200">
        <v>6.17</v>
      </c>
      <c r="F2200" t="s">
        <v>278</v>
      </c>
      <c r="G2200">
        <f t="shared" si="58"/>
        <v>0.61699999999999999</v>
      </c>
    </row>
    <row r="2201" spans="1:7" hidden="1" x14ac:dyDescent="0.35">
      <c r="A2201" t="s">
        <v>33</v>
      </c>
      <c r="B2201" t="s">
        <v>253</v>
      </c>
      <c r="C2201" t="s">
        <v>246</v>
      </c>
      <c r="E2201">
        <v>6.52</v>
      </c>
      <c r="F2201" t="s">
        <v>278</v>
      </c>
      <c r="G2201">
        <f t="shared" si="58"/>
        <v>0.65199999999999991</v>
      </c>
    </row>
    <row r="2202" spans="1:7" hidden="1" x14ac:dyDescent="0.35">
      <c r="A2202" t="s">
        <v>33</v>
      </c>
      <c r="B2202" t="s">
        <v>252</v>
      </c>
      <c r="C2202" t="s">
        <v>245</v>
      </c>
      <c r="E2202">
        <v>2.44</v>
      </c>
      <c r="F2202" t="s">
        <v>278</v>
      </c>
      <c r="G2202">
        <f t="shared" si="58"/>
        <v>0.24399999999999999</v>
      </c>
    </row>
    <row r="2203" spans="1:7" hidden="1" x14ac:dyDescent="0.35">
      <c r="A2203" t="s">
        <v>33</v>
      </c>
      <c r="B2203" t="s">
        <v>252</v>
      </c>
      <c r="C2203" t="s">
        <v>245</v>
      </c>
      <c r="E2203">
        <v>2.39</v>
      </c>
      <c r="F2203" t="s">
        <v>278</v>
      </c>
      <c r="G2203">
        <f t="shared" si="58"/>
        <v>0.23900000000000002</v>
      </c>
    </row>
    <row r="2204" spans="1:7" hidden="1" x14ac:dyDescent="0.35">
      <c r="A2204" t="s">
        <v>33</v>
      </c>
      <c r="B2204" t="s">
        <v>253</v>
      </c>
      <c r="C2204" t="s">
        <v>245</v>
      </c>
      <c r="E2204">
        <v>2.95</v>
      </c>
      <c r="F2204" t="s">
        <v>278</v>
      </c>
      <c r="G2204">
        <f t="shared" si="58"/>
        <v>0.29500000000000004</v>
      </c>
    </row>
    <row r="2205" spans="1:7" hidden="1" x14ac:dyDescent="0.35">
      <c r="A2205" t="s">
        <v>171</v>
      </c>
      <c r="B2205">
        <v>34</v>
      </c>
      <c r="C2205" t="s">
        <v>274</v>
      </c>
      <c r="E2205" s="3">
        <v>1.2999999999999999E-2</v>
      </c>
      <c r="F2205" t="s">
        <v>281</v>
      </c>
    </row>
    <row r="2206" spans="1:7" hidden="1" x14ac:dyDescent="0.35">
      <c r="A2206" t="s">
        <v>171</v>
      </c>
      <c r="C2206" t="s">
        <v>276</v>
      </c>
      <c r="E2206" s="23">
        <v>389.24</v>
      </c>
      <c r="F2206" t="s">
        <v>279</v>
      </c>
    </row>
    <row r="2207" spans="1:7" hidden="1" x14ac:dyDescent="0.35">
      <c r="A2207" t="s">
        <v>171</v>
      </c>
      <c r="C2207" t="s">
        <v>277</v>
      </c>
      <c r="E2207" s="23">
        <v>351.8</v>
      </c>
      <c r="F2207" t="s">
        <v>279</v>
      </c>
    </row>
    <row r="2208" spans="1:7" hidden="1" x14ac:dyDescent="0.35">
      <c r="A2208" t="s">
        <v>171</v>
      </c>
      <c r="B2208">
        <v>34</v>
      </c>
      <c r="C2208" t="s">
        <v>116</v>
      </c>
      <c r="E2208" s="3">
        <v>0.05</v>
      </c>
      <c r="F2208" t="s">
        <v>281</v>
      </c>
    </row>
    <row r="2209" spans="1:7" hidden="1" x14ac:dyDescent="0.35">
      <c r="A2209" t="s">
        <v>171</v>
      </c>
      <c r="B2209">
        <v>34</v>
      </c>
      <c r="C2209" t="s">
        <v>273</v>
      </c>
      <c r="E2209" s="3">
        <v>2.8000000000000001E-2</v>
      </c>
      <c r="F2209" t="s">
        <v>281</v>
      </c>
    </row>
    <row r="2210" spans="1:7" hidden="1" x14ac:dyDescent="0.35">
      <c r="A2210" t="s">
        <v>7</v>
      </c>
      <c r="B2210">
        <v>34</v>
      </c>
      <c r="C2210" t="s">
        <v>248</v>
      </c>
      <c r="E2210">
        <v>6.9</v>
      </c>
      <c r="F2210" t="s">
        <v>278</v>
      </c>
      <c r="G2210">
        <f t="shared" ref="G2210:G2233" si="59">E2210/10</f>
        <v>0.69000000000000006</v>
      </c>
    </row>
    <row r="2211" spans="1:7" hidden="1" x14ac:dyDescent="0.35">
      <c r="A2211" t="s">
        <v>7</v>
      </c>
      <c r="B2211">
        <v>37</v>
      </c>
      <c r="C2211" t="s">
        <v>248</v>
      </c>
      <c r="E2211">
        <v>5.75</v>
      </c>
      <c r="F2211" t="s">
        <v>278</v>
      </c>
      <c r="G2211">
        <f t="shared" si="59"/>
        <v>0.57499999999999996</v>
      </c>
    </row>
    <row r="2212" spans="1:7" hidden="1" x14ac:dyDescent="0.35">
      <c r="A2212" t="s">
        <v>7</v>
      </c>
      <c r="B2212">
        <v>42</v>
      </c>
      <c r="C2212" t="s">
        <v>248</v>
      </c>
      <c r="E2212">
        <v>8.44</v>
      </c>
      <c r="F2212" t="s">
        <v>278</v>
      </c>
      <c r="G2212">
        <f t="shared" si="59"/>
        <v>0.84399999999999997</v>
      </c>
    </row>
    <row r="2213" spans="1:7" hidden="1" x14ac:dyDescent="0.35">
      <c r="A2213" t="s">
        <v>7</v>
      </c>
      <c r="B2213">
        <v>67</v>
      </c>
      <c r="C2213" t="s">
        <v>248</v>
      </c>
      <c r="E2213">
        <v>5.69</v>
      </c>
      <c r="F2213" t="s">
        <v>278</v>
      </c>
      <c r="G2213">
        <f t="shared" si="59"/>
        <v>0.56900000000000006</v>
      </c>
    </row>
    <row r="2214" spans="1:7" hidden="1" x14ac:dyDescent="0.35">
      <c r="A2214" t="s">
        <v>7</v>
      </c>
      <c r="B2214">
        <v>376</v>
      </c>
      <c r="C2214" t="s">
        <v>248</v>
      </c>
      <c r="E2214">
        <v>8.3699999999999992</v>
      </c>
      <c r="F2214" t="s">
        <v>278</v>
      </c>
      <c r="G2214">
        <f t="shared" si="59"/>
        <v>0.83699999999999997</v>
      </c>
    </row>
    <row r="2215" spans="1:7" hidden="1" x14ac:dyDescent="0.35">
      <c r="A2215" t="s">
        <v>7</v>
      </c>
      <c r="B2215">
        <v>379</v>
      </c>
      <c r="C2215" t="s">
        <v>248</v>
      </c>
      <c r="E2215">
        <v>6.03</v>
      </c>
      <c r="F2215" t="s">
        <v>278</v>
      </c>
      <c r="G2215">
        <f t="shared" si="59"/>
        <v>0.60299999999999998</v>
      </c>
    </row>
    <row r="2216" spans="1:7" hidden="1" x14ac:dyDescent="0.35">
      <c r="A2216" t="s">
        <v>7</v>
      </c>
      <c r="B2216">
        <v>381</v>
      </c>
      <c r="C2216" t="s">
        <v>248</v>
      </c>
      <c r="E2216">
        <v>7.85</v>
      </c>
      <c r="F2216" t="s">
        <v>278</v>
      </c>
      <c r="G2216">
        <f t="shared" si="59"/>
        <v>0.78499999999999992</v>
      </c>
    </row>
    <row r="2217" spans="1:7" hidden="1" x14ac:dyDescent="0.35">
      <c r="A2217" t="s">
        <v>7</v>
      </c>
      <c r="B2217">
        <v>386</v>
      </c>
      <c r="C2217" t="s">
        <v>248</v>
      </c>
      <c r="E2217">
        <v>8.27</v>
      </c>
      <c r="F2217" t="s">
        <v>278</v>
      </c>
      <c r="G2217">
        <f t="shared" si="59"/>
        <v>0.82699999999999996</v>
      </c>
    </row>
    <row r="2218" spans="1:7" hidden="1" x14ac:dyDescent="0.35">
      <c r="A2218" t="s">
        <v>7</v>
      </c>
      <c r="B2218">
        <v>34</v>
      </c>
      <c r="C2218" t="s">
        <v>247</v>
      </c>
      <c r="E2218">
        <v>1.81</v>
      </c>
      <c r="F2218" t="s">
        <v>278</v>
      </c>
      <c r="G2218">
        <f t="shared" si="59"/>
        <v>0.18099999999999999</v>
      </c>
    </row>
    <row r="2219" spans="1:7" hidden="1" x14ac:dyDescent="0.35">
      <c r="A2219" t="s">
        <v>7</v>
      </c>
      <c r="B2219">
        <v>37</v>
      </c>
      <c r="C2219" t="s">
        <v>247</v>
      </c>
      <c r="E2219">
        <v>1.45</v>
      </c>
      <c r="F2219" t="s">
        <v>278</v>
      </c>
      <c r="G2219">
        <f t="shared" si="59"/>
        <v>0.14499999999999999</v>
      </c>
    </row>
    <row r="2220" spans="1:7" hidden="1" x14ac:dyDescent="0.35">
      <c r="A2220" t="s">
        <v>7</v>
      </c>
      <c r="B2220">
        <v>42</v>
      </c>
      <c r="C2220" t="s">
        <v>247</v>
      </c>
      <c r="E2220" t="s">
        <v>251</v>
      </c>
      <c r="F2220" t="s">
        <v>278</v>
      </c>
      <c r="G2220" t="e">
        <f t="shared" si="59"/>
        <v>#VALUE!</v>
      </c>
    </row>
    <row r="2221" spans="1:7" hidden="1" x14ac:dyDescent="0.35">
      <c r="A2221" t="s">
        <v>7</v>
      </c>
      <c r="B2221">
        <v>67</v>
      </c>
      <c r="C2221" t="s">
        <v>247</v>
      </c>
      <c r="E2221">
        <v>1.46</v>
      </c>
      <c r="F2221" t="s">
        <v>278</v>
      </c>
      <c r="G2221">
        <f t="shared" si="59"/>
        <v>0.14599999999999999</v>
      </c>
    </row>
    <row r="2222" spans="1:7" hidden="1" x14ac:dyDescent="0.35">
      <c r="A2222" t="s">
        <v>7</v>
      </c>
      <c r="B2222">
        <v>376</v>
      </c>
      <c r="C2222" t="s">
        <v>247</v>
      </c>
      <c r="E2222">
        <v>3.14</v>
      </c>
      <c r="F2222" t="s">
        <v>278</v>
      </c>
      <c r="G2222">
        <f t="shared" si="59"/>
        <v>0.314</v>
      </c>
    </row>
    <row r="2223" spans="1:7" hidden="1" x14ac:dyDescent="0.35">
      <c r="A2223" t="s">
        <v>7</v>
      </c>
      <c r="B2223">
        <v>379</v>
      </c>
      <c r="C2223" t="s">
        <v>247</v>
      </c>
      <c r="E2223">
        <v>1.81</v>
      </c>
      <c r="F2223" t="s">
        <v>278</v>
      </c>
      <c r="G2223">
        <f t="shared" si="59"/>
        <v>0.18099999999999999</v>
      </c>
    </row>
    <row r="2224" spans="1:7" hidden="1" x14ac:dyDescent="0.35">
      <c r="A2224" t="s">
        <v>7</v>
      </c>
      <c r="B2224">
        <v>381</v>
      </c>
      <c r="C2224" t="s">
        <v>247</v>
      </c>
      <c r="E2224">
        <v>2.3199999999999998</v>
      </c>
      <c r="F2224" t="s">
        <v>278</v>
      </c>
      <c r="G2224">
        <f t="shared" si="59"/>
        <v>0.23199999999999998</v>
      </c>
    </row>
    <row r="2225" spans="1:7" hidden="1" x14ac:dyDescent="0.35">
      <c r="A2225" t="s">
        <v>7</v>
      </c>
      <c r="B2225">
        <v>386</v>
      </c>
      <c r="C2225" t="s">
        <v>247</v>
      </c>
      <c r="E2225">
        <v>2.92</v>
      </c>
      <c r="F2225" t="s">
        <v>278</v>
      </c>
      <c r="G2225">
        <f t="shared" si="59"/>
        <v>0.29199999999999998</v>
      </c>
    </row>
    <row r="2226" spans="1:7" hidden="1" x14ac:dyDescent="0.35">
      <c r="A2226" t="s">
        <v>7</v>
      </c>
      <c r="B2226">
        <v>34</v>
      </c>
      <c r="C2226" t="s">
        <v>249</v>
      </c>
      <c r="E2226">
        <v>15.79</v>
      </c>
      <c r="F2226" t="s">
        <v>278</v>
      </c>
      <c r="G2226">
        <f t="shared" si="59"/>
        <v>1.579</v>
      </c>
    </row>
    <row r="2227" spans="1:7" hidden="1" x14ac:dyDescent="0.35">
      <c r="A2227" t="s">
        <v>7</v>
      </c>
      <c r="B2227">
        <v>37</v>
      </c>
      <c r="C2227" t="s">
        <v>249</v>
      </c>
      <c r="E2227">
        <v>12.88</v>
      </c>
      <c r="F2227" t="s">
        <v>278</v>
      </c>
      <c r="G2227">
        <f t="shared" si="59"/>
        <v>1.288</v>
      </c>
    </row>
    <row r="2228" spans="1:7" hidden="1" x14ac:dyDescent="0.35">
      <c r="A2228" t="s">
        <v>7</v>
      </c>
      <c r="B2228">
        <v>42</v>
      </c>
      <c r="C2228" t="s">
        <v>249</v>
      </c>
      <c r="E2228">
        <v>14.93</v>
      </c>
      <c r="F2228" t="s">
        <v>278</v>
      </c>
      <c r="G2228">
        <f t="shared" si="59"/>
        <v>1.4929999999999999</v>
      </c>
    </row>
    <row r="2229" spans="1:7" hidden="1" x14ac:dyDescent="0.35">
      <c r="A2229" t="s">
        <v>7</v>
      </c>
      <c r="B2229">
        <v>67</v>
      </c>
      <c r="C2229" t="s">
        <v>249</v>
      </c>
      <c r="E2229">
        <v>13.54</v>
      </c>
      <c r="F2229" t="s">
        <v>278</v>
      </c>
      <c r="G2229">
        <f t="shared" si="59"/>
        <v>1.3539999999999999</v>
      </c>
    </row>
    <row r="2230" spans="1:7" hidden="1" x14ac:dyDescent="0.35">
      <c r="A2230" t="s">
        <v>7</v>
      </c>
      <c r="B2230">
        <v>376</v>
      </c>
      <c r="C2230" t="s">
        <v>249</v>
      </c>
      <c r="E2230">
        <v>15.85</v>
      </c>
      <c r="F2230" t="s">
        <v>278</v>
      </c>
      <c r="G2230">
        <f t="shared" si="59"/>
        <v>1.585</v>
      </c>
    </row>
    <row r="2231" spans="1:7" hidden="1" x14ac:dyDescent="0.35">
      <c r="A2231" t="s">
        <v>7</v>
      </c>
      <c r="B2231">
        <v>379</v>
      </c>
      <c r="C2231" t="s">
        <v>249</v>
      </c>
      <c r="E2231">
        <v>13.92</v>
      </c>
      <c r="F2231" t="s">
        <v>278</v>
      </c>
      <c r="G2231">
        <f t="shared" si="59"/>
        <v>1.3919999999999999</v>
      </c>
    </row>
    <row r="2232" spans="1:7" hidden="1" x14ac:dyDescent="0.35">
      <c r="A2232" t="s">
        <v>7</v>
      </c>
      <c r="B2232">
        <v>381</v>
      </c>
      <c r="C2232" t="s">
        <v>249</v>
      </c>
      <c r="E2232">
        <v>15.81</v>
      </c>
      <c r="F2232" t="s">
        <v>278</v>
      </c>
      <c r="G2232">
        <f t="shared" si="59"/>
        <v>1.581</v>
      </c>
    </row>
    <row r="2233" spans="1:7" hidden="1" x14ac:dyDescent="0.35">
      <c r="A2233" t="s">
        <v>7</v>
      </c>
      <c r="B2233">
        <v>386</v>
      </c>
      <c r="C2233" t="s">
        <v>249</v>
      </c>
      <c r="E2233">
        <v>16.59</v>
      </c>
      <c r="F2233" t="s">
        <v>278</v>
      </c>
      <c r="G2233">
        <f t="shared" si="59"/>
        <v>1.659</v>
      </c>
    </row>
    <row r="2234" spans="1:7" hidden="1" x14ac:dyDescent="0.35">
      <c r="A2234" t="s">
        <v>7</v>
      </c>
      <c r="B2234">
        <v>67</v>
      </c>
      <c r="C2234" t="s">
        <v>117</v>
      </c>
      <c r="D2234" t="s">
        <v>257</v>
      </c>
      <c r="E2234">
        <v>1.03</v>
      </c>
      <c r="F2234" t="s">
        <v>278</v>
      </c>
    </row>
    <row r="2235" spans="1:7" hidden="1" x14ac:dyDescent="0.35">
      <c r="A2235" t="s">
        <v>7</v>
      </c>
      <c r="B2235">
        <v>376</v>
      </c>
      <c r="C2235" t="s">
        <v>117</v>
      </c>
      <c r="D2235" t="s">
        <v>257</v>
      </c>
      <c r="E2235">
        <v>1.21</v>
      </c>
      <c r="F2235" t="s">
        <v>278</v>
      </c>
    </row>
    <row r="2236" spans="1:7" hidden="1" x14ac:dyDescent="0.35">
      <c r="A2236" t="s">
        <v>7</v>
      </c>
      <c r="B2236">
        <v>67</v>
      </c>
      <c r="C2236" t="s">
        <v>117</v>
      </c>
      <c r="D2236" t="s">
        <v>258</v>
      </c>
      <c r="E2236">
        <v>1.69</v>
      </c>
      <c r="F2236" t="s">
        <v>278</v>
      </c>
    </row>
    <row r="2237" spans="1:7" hidden="1" x14ac:dyDescent="0.35">
      <c r="A2237" t="s">
        <v>7</v>
      </c>
      <c r="B2237">
        <v>376</v>
      </c>
      <c r="C2237" t="s">
        <v>117</v>
      </c>
      <c r="D2237" t="s">
        <v>258</v>
      </c>
      <c r="E2237">
        <v>1.8</v>
      </c>
      <c r="F2237" t="s">
        <v>278</v>
      </c>
    </row>
    <row r="2238" spans="1:7" hidden="1" x14ac:dyDescent="0.35">
      <c r="A2238" t="s">
        <v>7</v>
      </c>
      <c r="B2238">
        <v>67</v>
      </c>
      <c r="C2238" t="s">
        <v>117</v>
      </c>
      <c r="D2238" t="s">
        <v>259</v>
      </c>
      <c r="E2238">
        <v>1.71</v>
      </c>
      <c r="F2238" t="s">
        <v>278</v>
      </c>
    </row>
    <row r="2239" spans="1:7" hidden="1" x14ac:dyDescent="0.35">
      <c r="A2239" t="s">
        <v>7</v>
      </c>
      <c r="B2239">
        <v>376</v>
      </c>
      <c r="C2239" t="s">
        <v>117</v>
      </c>
      <c r="D2239" t="s">
        <v>259</v>
      </c>
      <c r="E2239">
        <v>1.8</v>
      </c>
      <c r="F2239" t="s">
        <v>278</v>
      </c>
    </row>
    <row r="2240" spans="1:7" hidden="1" x14ac:dyDescent="0.35">
      <c r="A2240" t="s">
        <v>7</v>
      </c>
      <c r="B2240">
        <v>34</v>
      </c>
      <c r="C2240" t="s">
        <v>112</v>
      </c>
      <c r="D2240" t="s">
        <v>240</v>
      </c>
      <c r="E2240">
        <v>27.22</v>
      </c>
      <c r="F2240" t="s">
        <v>278</v>
      </c>
    </row>
    <row r="2241" spans="1:7" hidden="1" x14ac:dyDescent="0.35">
      <c r="A2241" t="s">
        <v>7</v>
      </c>
      <c r="B2241">
        <v>34</v>
      </c>
      <c r="C2241" t="s">
        <v>112</v>
      </c>
      <c r="D2241" t="s">
        <v>241</v>
      </c>
      <c r="E2241">
        <v>28.09</v>
      </c>
      <c r="F2241" t="s">
        <v>278</v>
      </c>
      <c r="G2241">
        <f>E2241/10</f>
        <v>2.8090000000000002</v>
      </c>
    </row>
    <row r="2242" spans="1:7" hidden="1" x14ac:dyDescent="0.35">
      <c r="A2242" t="s">
        <v>7</v>
      </c>
      <c r="B2242">
        <v>37</v>
      </c>
      <c r="C2242" t="s">
        <v>112</v>
      </c>
      <c r="D2242" t="s">
        <v>240</v>
      </c>
      <c r="E2242">
        <v>28.36</v>
      </c>
      <c r="F2242" t="s">
        <v>278</v>
      </c>
    </row>
    <row r="2243" spans="1:7" hidden="1" x14ac:dyDescent="0.35">
      <c r="A2243" t="s">
        <v>7</v>
      </c>
      <c r="B2243">
        <v>37</v>
      </c>
      <c r="C2243" t="s">
        <v>112</v>
      </c>
      <c r="D2243" t="s">
        <v>241</v>
      </c>
      <c r="E2243">
        <v>28.45</v>
      </c>
      <c r="F2243" t="s">
        <v>278</v>
      </c>
      <c r="G2243">
        <f>E2243/10</f>
        <v>2.8449999999999998</v>
      </c>
    </row>
    <row r="2244" spans="1:7" hidden="1" x14ac:dyDescent="0.35">
      <c r="A2244" t="s">
        <v>7</v>
      </c>
      <c r="B2244">
        <v>42</v>
      </c>
      <c r="C2244" t="s">
        <v>112</v>
      </c>
      <c r="D2244" t="s">
        <v>240</v>
      </c>
      <c r="E2244">
        <v>27.95</v>
      </c>
      <c r="F2244" t="s">
        <v>278</v>
      </c>
    </row>
    <row r="2245" spans="1:7" hidden="1" x14ac:dyDescent="0.35">
      <c r="A2245" t="s">
        <v>7</v>
      </c>
      <c r="B2245">
        <v>42</v>
      </c>
      <c r="C2245" t="s">
        <v>112</v>
      </c>
      <c r="D2245" t="s">
        <v>241</v>
      </c>
      <c r="E2245">
        <v>27.86</v>
      </c>
      <c r="F2245" t="s">
        <v>278</v>
      </c>
      <c r="G2245">
        <f>E2245/10</f>
        <v>2.786</v>
      </c>
    </row>
    <row r="2246" spans="1:7" hidden="1" x14ac:dyDescent="0.35">
      <c r="A2246" t="s">
        <v>7</v>
      </c>
      <c r="B2246">
        <v>67</v>
      </c>
      <c r="C2246" t="s">
        <v>112</v>
      </c>
      <c r="D2246" t="s">
        <v>240</v>
      </c>
      <c r="E2246">
        <v>30.22</v>
      </c>
      <c r="F2246" t="s">
        <v>278</v>
      </c>
    </row>
    <row r="2247" spans="1:7" hidden="1" x14ac:dyDescent="0.35">
      <c r="A2247" t="s">
        <v>7</v>
      </c>
      <c r="B2247">
        <v>67</v>
      </c>
      <c r="C2247" t="s">
        <v>112</v>
      </c>
      <c r="D2247" t="s">
        <v>241</v>
      </c>
      <c r="E2247">
        <v>29.6</v>
      </c>
      <c r="F2247" t="s">
        <v>278</v>
      </c>
      <c r="G2247">
        <f>E2247/10</f>
        <v>2.96</v>
      </c>
    </row>
    <row r="2248" spans="1:7" hidden="1" x14ac:dyDescent="0.35">
      <c r="A2248" t="s">
        <v>7</v>
      </c>
      <c r="B2248">
        <v>376</v>
      </c>
      <c r="C2248" t="s">
        <v>112</v>
      </c>
      <c r="D2248" t="s">
        <v>240</v>
      </c>
      <c r="E2248">
        <v>37.14</v>
      </c>
      <c r="F2248" t="s">
        <v>278</v>
      </c>
    </row>
    <row r="2249" spans="1:7" hidden="1" x14ac:dyDescent="0.35">
      <c r="A2249" t="s">
        <v>7</v>
      </c>
      <c r="B2249">
        <v>376</v>
      </c>
      <c r="C2249" t="s">
        <v>112</v>
      </c>
      <c r="D2249" t="s">
        <v>241</v>
      </c>
      <c r="E2249">
        <v>36.82</v>
      </c>
      <c r="F2249" t="s">
        <v>278</v>
      </c>
      <c r="G2249">
        <f>E2249/10</f>
        <v>3.6819999999999999</v>
      </c>
    </row>
    <row r="2250" spans="1:7" hidden="1" x14ac:dyDescent="0.35">
      <c r="A2250" t="s">
        <v>7</v>
      </c>
      <c r="B2250">
        <v>379</v>
      </c>
      <c r="C2250" t="s">
        <v>112</v>
      </c>
      <c r="D2250" t="s">
        <v>240</v>
      </c>
      <c r="E2250">
        <v>35.93</v>
      </c>
      <c r="F2250" t="s">
        <v>278</v>
      </c>
    </row>
    <row r="2251" spans="1:7" hidden="1" x14ac:dyDescent="0.35">
      <c r="A2251" t="s">
        <v>7</v>
      </c>
      <c r="B2251">
        <v>379</v>
      </c>
      <c r="C2251" t="s">
        <v>112</v>
      </c>
      <c r="D2251" t="s">
        <v>241</v>
      </c>
      <c r="E2251">
        <v>35.4</v>
      </c>
      <c r="F2251" t="s">
        <v>278</v>
      </c>
      <c r="G2251">
        <f>E2251/10</f>
        <v>3.54</v>
      </c>
    </row>
    <row r="2252" spans="1:7" hidden="1" x14ac:dyDescent="0.35">
      <c r="A2252" t="s">
        <v>7</v>
      </c>
      <c r="B2252">
        <v>381</v>
      </c>
      <c r="C2252" t="s">
        <v>112</v>
      </c>
      <c r="D2252" t="s">
        <v>240</v>
      </c>
      <c r="E2252">
        <v>37.409999999999997</v>
      </c>
      <c r="F2252" t="s">
        <v>278</v>
      </c>
    </row>
    <row r="2253" spans="1:7" hidden="1" x14ac:dyDescent="0.35">
      <c r="A2253" t="s">
        <v>7</v>
      </c>
      <c r="B2253">
        <v>381</v>
      </c>
      <c r="C2253" t="s">
        <v>112</v>
      </c>
      <c r="D2253" t="s">
        <v>241</v>
      </c>
      <c r="E2253">
        <v>37.29</v>
      </c>
      <c r="F2253" t="s">
        <v>278</v>
      </c>
      <c r="G2253">
        <f>E2253/10</f>
        <v>3.7290000000000001</v>
      </c>
    </row>
    <row r="2254" spans="1:7" hidden="1" x14ac:dyDescent="0.35">
      <c r="A2254" t="s">
        <v>7</v>
      </c>
      <c r="B2254">
        <v>386</v>
      </c>
      <c r="C2254" t="s">
        <v>112</v>
      </c>
      <c r="D2254" t="s">
        <v>240</v>
      </c>
      <c r="E2254">
        <v>35.92</v>
      </c>
      <c r="F2254" t="s">
        <v>278</v>
      </c>
    </row>
    <row r="2255" spans="1:7" hidden="1" x14ac:dyDescent="0.35">
      <c r="A2255" t="s">
        <v>7</v>
      </c>
      <c r="B2255">
        <v>386</v>
      </c>
      <c r="C2255" t="s">
        <v>112</v>
      </c>
      <c r="D2255" t="s">
        <v>241</v>
      </c>
      <c r="E2255">
        <v>36.229999999999997</v>
      </c>
      <c r="F2255" t="s">
        <v>278</v>
      </c>
      <c r="G2255">
        <f>E2255/10</f>
        <v>3.6229999999999998</v>
      </c>
    </row>
    <row r="2256" spans="1:7" hidden="1" x14ac:dyDescent="0.35">
      <c r="A2256" t="s">
        <v>7</v>
      </c>
      <c r="B2256">
        <v>34</v>
      </c>
      <c r="C2256" t="s">
        <v>242</v>
      </c>
      <c r="D2256" t="s">
        <v>240</v>
      </c>
      <c r="E2256">
        <v>20.92</v>
      </c>
      <c r="F2256" t="s">
        <v>278</v>
      </c>
    </row>
    <row r="2257" spans="1:7" hidden="1" x14ac:dyDescent="0.35">
      <c r="A2257" t="s">
        <v>7</v>
      </c>
      <c r="B2257">
        <v>34</v>
      </c>
      <c r="C2257" t="s">
        <v>242</v>
      </c>
      <c r="D2257" t="s">
        <v>241</v>
      </c>
      <c r="E2257">
        <v>20.92</v>
      </c>
      <c r="F2257" t="s">
        <v>278</v>
      </c>
      <c r="G2257">
        <f>E2257/10</f>
        <v>2.0920000000000001</v>
      </c>
    </row>
    <row r="2258" spans="1:7" hidden="1" x14ac:dyDescent="0.35">
      <c r="A2258" t="s">
        <v>7</v>
      </c>
      <c r="B2258">
        <v>37</v>
      </c>
      <c r="C2258" t="s">
        <v>242</v>
      </c>
      <c r="D2258" t="s">
        <v>240</v>
      </c>
      <c r="E2258">
        <v>20.149999999999999</v>
      </c>
      <c r="F2258" t="s">
        <v>278</v>
      </c>
    </row>
    <row r="2259" spans="1:7" hidden="1" x14ac:dyDescent="0.35">
      <c r="A2259" t="s">
        <v>7</v>
      </c>
      <c r="B2259">
        <v>37</v>
      </c>
      <c r="C2259" t="s">
        <v>242</v>
      </c>
      <c r="D2259" t="s">
        <v>241</v>
      </c>
      <c r="E2259">
        <v>20.32</v>
      </c>
      <c r="F2259" t="s">
        <v>278</v>
      </c>
      <c r="G2259">
        <f>E2259/10</f>
        <v>2.032</v>
      </c>
    </row>
    <row r="2260" spans="1:7" hidden="1" x14ac:dyDescent="0.35">
      <c r="A2260" t="s">
        <v>7</v>
      </c>
      <c r="B2260">
        <v>42</v>
      </c>
      <c r="C2260" t="s">
        <v>242</v>
      </c>
      <c r="D2260" t="s">
        <v>240</v>
      </c>
      <c r="E2260">
        <v>19.25</v>
      </c>
      <c r="F2260" t="s">
        <v>278</v>
      </c>
    </row>
    <row r="2261" spans="1:7" hidden="1" x14ac:dyDescent="0.35">
      <c r="A2261" t="s">
        <v>7</v>
      </c>
      <c r="B2261">
        <v>42</v>
      </c>
      <c r="C2261" t="s">
        <v>242</v>
      </c>
      <c r="D2261" t="s">
        <v>241</v>
      </c>
      <c r="E2261">
        <v>19.25</v>
      </c>
      <c r="F2261" t="s">
        <v>278</v>
      </c>
      <c r="G2261">
        <f>E2261/10</f>
        <v>1.925</v>
      </c>
    </row>
    <row r="2262" spans="1:7" hidden="1" x14ac:dyDescent="0.35">
      <c r="A2262" t="s">
        <v>7</v>
      </c>
      <c r="B2262">
        <v>67</v>
      </c>
      <c r="C2262" t="s">
        <v>242</v>
      </c>
      <c r="D2262" t="s">
        <v>240</v>
      </c>
      <c r="E2262">
        <v>21.49</v>
      </c>
      <c r="F2262" t="s">
        <v>278</v>
      </c>
    </row>
    <row r="2263" spans="1:7" hidden="1" x14ac:dyDescent="0.35">
      <c r="A2263" t="s">
        <v>7</v>
      </c>
      <c r="B2263">
        <v>67</v>
      </c>
      <c r="C2263" t="s">
        <v>242</v>
      </c>
      <c r="D2263" t="s">
        <v>241</v>
      </c>
      <c r="E2263">
        <v>21.59</v>
      </c>
      <c r="F2263" t="s">
        <v>278</v>
      </c>
      <c r="G2263">
        <f>E2263/10</f>
        <v>2.1589999999999998</v>
      </c>
    </row>
    <row r="2264" spans="1:7" hidden="1" x14ac:dyDescent="0.35">
      <c r="A2264" t="s">
        <v>7</v>
      </c>
      <c r="B2264">
        <v>376</v>
      </c>
      <c r="C2264" t="s">
        <v>242</v>
      </c>
      <c r="D2264" t="s">
        <v>240</v>
      </c>
      <c r="E2264">
        <v>26.54</v>
      </c>
      <c r="F2264" t="s">
        <v>278</v>
      </c>
    </row>
    <row r="2265" spans="1:7" hidden="1" x14ac:dyDescent="0.35">
      <c r="A2265" t="s">
        <v>7</v>
      </c>
      <c r="B2265">
        <v>376</v>
      </c>
      <c r="C2265" t="s">
        <v>242</v>
      </c>
      <c r="D2265" t="s">
        <v>241</v>
      </c>
      <c r="E2265">
        <v>26.43</v>
      </c>
      <c r="F2265" t="s">
        <v>278</v>
      </c>
      <c r="G2265">
        <f>E2265/10</f>
        <v>2.6429999999999998</v>
      </c>
    </row>
    <row r="2266" spans="1:7" hidden="1" x14ac:dyDescent="0.35">
      <c r="A2266" t="s">
        <v>7</v>
      </c>
      <c r="B2266">
        <v>379</v>
      </c>
      <c r="C2266" t="s">
        <v>242</v>
      </c>
      <c r="D2266" t="s">
        <v>240</v>
      </c>
      <c r="E2266">
        <v>24.9</v>
      </c>
      <c r="F2266" t="s">
        <v>278</v>
      </c>
    </row>
    <row r="2267" spans="1:7" hidden="1" x14ac:dyDescent="0.35">
      <c r="A2267" t="s">
        <v>7</v>
      </c>
      <c r="B2267">
        <v>379</v>
      </c>
      <c r="C2267" t="s">
        <v>242</v>
      </c>
      <c r="D2267" t="s">
        <v>241</v>
      </c>
      <c r="E2267">
        <v>25.45</v>
      </c>
      <c r="F2267" t="s">
        <v>278</v>
      </c>
      <c r="G2267">
        <f>E2267/10</f>
        <v>2.5449999999999999</v>
      </c>
    </row>
    <row r="2268" spans="1:7" hidden="1" x14ac:dyDescent="0.35">
      <c r="A2268" t="s">
        <v>7</v>
      </c>
      <c r="B2268">
        <v>381</v>
      </c>
      <c r="C2268" t="s">
        <v>242</v>
      </c>
      <c r="D2268" t="s">
        <v>240</v>
      </c>
      <c r="E2268">
        <v>27.11</v>
      </c>
      <c r="F2268" t="s">
        <v>278</v>
      </c>
    </row>
    <row r="2269" spans="1:7" hidden="1" x14ac:dyDescent="0.35">
      <c r="A2269" t="s">
        <v>7</v>
      </c>
      <c r="B2269">
        <v>381</v>
      </c>
      <c r="C2269" t="s">
        <v>242</v>
      </c>
      <c r="D2269" t="s">
        <v>241</v>
      </c>
      <c r="E2269">
        <v>27.39</v>
      </c>
      <c r="F2269" t="s">
        <v>278</v>
      </c>
      <c r="G2269">
        <f>E2269/10</f>
        <v>2.7389999999999999</v>
      </c>
    </row>
    <row r="2270" spans="1:7" hidden="1" x14ac:dyDescent="0.35">
      <c r="A2270" t="s">
        <v>7</v>
      </c>
      <c r="B2270">
        <v>386</v>
      </c>
      <c r="C2270" t="s">
        <v>242</v>
      </c>
      <c r="D2270" t="s">
        <v>240</v>
      </c>
      <c r="E2270">
        <v>25.35</v>
      </c>
      <c r="F2270" t="s">
        <v>278</v>
      </c>
    </row>
    <row r="2271" spans="1:7" hidden="1" x14ac:dyDescent="0.35">
      <c r="A2271" t="s">
        <v>7</v>
      </c>
      <c r="B2271">
        <v>386</v>
      </c>
      <c r="C2271" t="s">
        <v>242</v>
      </c>
      <c r="D2271" t="s">
        <v>241</v>
      </c>
      <c r="E2271">
        <v>25.87</v>
      </c>
      <c r="F2271" t="s">
        <v>278</v>
      </c>
      <c r="G2271">
        <f>E2271/10</f>
        <v>2.5870000000000002</v>
      </c>
    </row>
    <row r="2272" spans="1:7" hidden="1" x14ac:dyDescent="0.35">
      <c r="A2272" t="s">
        <v>7</v>
      </c>
      <c r="B2272">
        <v>34</v>
      </c>
      <c r="C2272" t="s">
        <v>243</v>
      </c>
      <c r="D2272" t="s">
        <v>240</v>
      </c>
      <c r="E2272">
        <v>19.66</v>
      </c>
      <c r="F2272" t="s">
        <v>278</v>
      </c>
    </row>
    <row r="2273" spans="1:7" hidden="1" x14ac:dyDescent="0.35">
      <c r="A2273" t="s">
        <v>7</v>
      </c>
      <c r="B2273">
        <v>34</v>
      </c>
      <c r="C2273" t="s">
        <v>243</v>
      </c>
      <c r="D2273" t="s">
        <v>241</v>
      </c>
      <c r="E2273">
        <v>19.350000000000001</v>
      </c>
      <c r="F2273" t="s">
        <v>278</v>
      </c>
      <c r="G2273">
        <f>E2273/10</f>
        <v>1.9350000000000001</v>
      </c>
    </row>
    <row r="2274" spans="1:7" hidden="1" x14ac:dyDescent="0.35">
      <c r="A2274" t="s">
        <v>7</v>
      </c>
      <c r="B2274">
        <v>37</v>
      </c>
      <c r="C2274" t="s">
        <v>243</v>
      </c>
      <c r="D2274" t="s">
        <v>240</v>
      </c>
      <c r="E2274">
        <v>20.2</v>
      </c>
      <c r="F2274" t="s">
        <v>278</v>
      </c>
    </row>
    <row r="2275" spans="1:7" hidden="1" x14ac:dyDescent="0.35">
      <c r="A2275" t="s">
        <v>7</v>
      </c>
      <c r="B2275">
        <v>37</v>
      </c>
      <c r="C2275" t="s">
        <v>243</v>
      </c>
      <c r="D2275" t="s">
        <v>241</v>
      </c>
      <c r="E2275">
        <v>19.54</v>
      </c>
      <c r="F2275" t="s">
        <v>278</v>
      </c>
      <c r="G2275">
        <f>E2275/10</f>
        <v>1.954</v>
      </c>
    </row>
    <row r="2276" spans="1:7" hidden="1" x14ac:dyDescent="0.35">
      <c r="A2276" t="s">
        <v>7</v>
      </c>
      <c r="B2276">
        <v>42</v>
      </c>
      <c r="C2276" t="s">
        <v>243</v>
      </c>
      <c r="D2276" t="s">
        <v>240</v>
      </c>
      <c r="E2276">
        <v>20.78</v>
      </c>
      <c r="F2276" t="s">
        <v>278</v>
      </c>
    </row>
    <row r="2277" spans="1:7" hidden="1" x14ac:dyDescent="0.35">
      <c r="A2277" t="s">
        <v>7</v>
      </c>
      <c r="B2277">
        <v>42</v>
      </c>
      <c r="C2277" t="s">
        <v>243</v>
      </c>
      <c r="D2277" t="s">
        <v>241</v>
      </c>
      <c r="E2277">
        <v>20.07</v>
      </c>
      <c r="F2277" t="s">
        <v>278</v>
      </c>
      <c r="G2277">
        <f>E2277/10</f>
        <v>2.0070000000000001</v>
      </c>
    </row>
    <row r="2278" spans="1:7" hidden="1" x14ac:dyDescent="0.35">
      <c r="A2278" t="s">
        <v>7</v>
      </c>
      <c r="B2278">
        <v>67</v>
      </c>
      <c r="C2278" t="s">
        <v>243</v>
      </c>
      <c r="D2278" t="s">
        <v>240</v>
      </c>
      <c r="E2278">
        <v>21.22</v>
      </c>
      <c r="F2278" t="s">
        <v>278</v>
      </c>
    </row>
    <row r="2279" spans="1:7" hidden="1" x14ac:dyDescent="0.35">
      <c r="A2279" t="s">
        <v>7</v>
      </c>
      <c r="B2279">
        <v>67</v>
      </c>
      <c r="C2279" t="s">
        <v>243</v>
      </c>
      <c r="D2279" t="s">
        <v>241</v>
      </c>
      <c r="E2279">
        <v>21.18</v>
      </c>
      <c r="F2279" t="s">
        <v>278</v>
      </c>
      <c r="G2279">
        <f>E2279/10</f>
        <v>2.1179999999999999</v>
      </c>
    </row>
    <row r="2280" spans="1:7" hidden="1" x14ac:dyDescent="0.35">
      <c r="A2280" t="s">
        <v>7</v>
      </c>
      <c r="B2280">
        <v>376</v>
      </c>
      <c r="C2280" t="s">
        <v>243</v>
      </c>
      <c r="D2280" t="s">
        <v>240</v>
      </c>
      <c r="E2280">
        <v>26.74</v>
      </c>
      <c r="F2280" t="s">
        <v>278</v>
      </c>
    </row>
    <row r="2281" spans="1:7" hidden="1" x14ac:dyDescent="0.35">
      <c r="A2281" t="s">
        <v>7</v>
      </c>
      <c r="B2281">
        <v>376</v>
      </c>
      <c r="C2281" t="s">
        <v>243</v>
      </c>
      <c r="D2281" t="s">
        <v>241</v>
      </c>
      <c r="E2281">
        <v>27.44</v>
      </c>
      <c r="F2281" t="s">
        <v>278</v>
      </c>
      <c r="G2281">
        <f>E2281/10</f>
        <v>2.7440000000000002</v>
      </c>
    </row>
    <row r="2282" spans="1:7" hidden="1" x14ac:dyDescent="0.35">
      <c r="A2282" t="s">
        <v>7</v>
      </c>
      <c r="B2282">
        <v>379</v>
      </c>
      <c r="C2282" t="s">
        <v>243</v>
      </c>
      <c r="D2282" t="s">
        <v>240</v>
      </c>
      <c r="E2282">
        <v>25.99</v>
      </c>
      <c r="F2282" t="s">
        <v>278</v>
      </c>
    </row>
    <row r="2283" spans="1:7" hidden="1" x14ac:dyDescent="0.35">
      <c r="A2283" t="s">
        <v>7</v>
      </c>
      <c r="B2283">
        <v>379</v>
      </c>
      <c r="C2283" t="s">
        <v>243</v>
      </c>
      <c r="D2283" t="s">
        <v>241</v>
      </c>
      <c r="E2283">
        <v>26.59</v>
      </c>
      <c r="F2283" t="s">
        <v>278</v>
      </c>
      <c r="G2283">
        <f>E2283/10</f>
        <v>2.6589999999999998</v>
      </c>
    </row>
    <row r="2284" spans="1:7" hidden="1" x14ac:dyDescent="0.35">
      <c r="A2284" t="s">
        <v>7</v>
      </c>
      <c r="B2284">
        <v>381</v>
      </c>
      <c r="C2284" t="s">
        <v>243</v>
      </c>
      <c r="D2284" t="s">
        <v>240</v>
      </c>
      <c r="E2284">
        <v>29.12</v>
      </c>
      <c r="F2284" t="s">
        <v>278</v>
      </c>
    </row>
    <row r="2285" spans="1:7" hidden="1" x14ac:dyDescent="0.35">
      <c r="A2285" t="s">
        <v>7</v>
      </c>
      <c r="B2285">
        <v>381</v>
      </c>
      <c r="C2285" t="s">
        <v>243</v>
      </c>
      <c r="D2285" t="s">
        <v>241</v>
      </c>
      <c r="E2285">
        <v>27.49</v>
      </c>
      <c r="F2285" t="s">
        <v>278</v>
      </c>
      <c r="G2285">
        <f>E2285/10</f>
        <v>2.7489999999999997</v>
      </c>
    </row>
    <row r="2286" spans="1:7" hidden="1" x14ac:dyDescent="0.35">
      <c r="A2286" t="s">
        <v>7</v>
      </c>
      <c r="B2286">
        <v>386</v>
      </c>
      <c r="C2286" t="s">
        <v>243</v>
      </c>
      <c r="D2286" t="s">
        <v>240</v>
      </c>
      <c r="E2286">
        <v>27.61</v>
      </c>
      <c r="F2286" t="s">
        <v>278</v>
      </c>
    </row>
    <row r="2287" spans="1:7" hidden="1" x14ac:dyDescent="0.35">
      <c r="A2287" t="s">
        <v>7</v>
      </c>
      <c r="B2287">
        <v>386</v>
      </c>
      <c r="C2287" t="s">
        <v>243</v>
      </c>
      <c r="D2287" t="s">
        <v>241</v>
      </c>
      <c r="E2287">
        <v>27.2</v>
      </c>
      <c r="F2287" t="s">
        <v>278</v>
      </c>
      <c r="G2287">
        <f>E2287/10</f>
        <v>2.7199999999999998</v>
      </c>
    </row>
    <row r="2288" spans="1:7" hidden="1" x14ac:dyDescent="0.35">
      <c r="A2288" t="s">
        <v>7</v>
      </c>
      <c r="B2288">
        <v>34</v>
      </c>
      <c r="C2288" t="s">
        <v>244</v>
      </c>
      <c r="D2288" t="s">
        <v>240</v>
      </c>
      <c r="E2288">
        <v>18.79</v>
      </c>
      <c r="F2288" t="s">
        <v>278</v>
      </c>
    </row>
    <row r="2289" spans="1:7" hidden="1" x14ac:dyDescent="0.35">
      <c r="A2289" t="s">
        <v>7</v>
      </c>
      <c r="B2289">
        <v>34</v>
      </c>
      <c r="C2289" t="s">
        <v>244</v>
      </c>
      <c r="D2289" t="s">
        <v>241</v>
      </c>
      <c r="E2289">
        <v>19.02</v>
      </c>
      <c r="F2289" t="s">
        <v>278</v>
      </c>
      <c r="G2289">
        <f>E2289/10</f>
        <v>1.9019999999999999</v>
      </c>
    </row>
    <row r="2290" spans="1:7" hidden="1" x14ac:dyDescent="0.35">
      <c r="A2290" t="s">
        <v>7</v>
      </c>
      <c r="B2290">
        <v>37</v>
      </c>
      <c r="C2290" t="s">
        <v>244</v>
      </c>
      <c r="D2290" t="s">
        <v>240</v>
      </c>
      <c r="E2290">
        <v>17.989999999999998</v>
      </c>
      <c r="F2290" t="s">
        <v>278</v>
      </c>
    </row>
    <row r="2291" spans="1:7" hidden="1" x14ac:dyDescent="0.35">
      <c r="A2291" t="s">
        <v>7</v>
      </c>
      <c r="B2291">
        <v>37</v>
      </c>
      <c r="C2291" t="s">
        <v>244</v>
      </c>
      <c r="D2291" t="s">
        <v>241</v>
      </c>
      <c r="E2291">
        <v>18</v>
      </c>
      <c r="F2291" t="s">
        <v>278</v>
      </c>
      <c r="G2291">
        <f>E2291/10</f>
        <v>1.8</v>
      </c>
    </row>
    <row r="2292" spans="1:7" hidden="1" x14ac:dyDescent="0.35">
      <c r="A2292" t="s">
        <v>7</v>
      </c>
      <c r="B2292">
        <v>42</v>
      </c>
      <c r="C2292" t="s">
        <v>244</v>
      </c>
      <c r="D2292" t="s">
        <v>240</v>
      </c>
      <c r="E2292">
        <v>16.82</v>
      </c>
      <c r="F2292" t="s">
        <v>278</v>
      </c>
    </row>
    <row r="2293" spans="1:7" hidden="1" x14ac:dyDescent="0.35">
      <c r="A2293" t="s">
        <v>7</v>
      </c>
      <c r="B2293">
        <v>42</v>
      </c>
      <c r="C2293" t="s">
        <v>244</v>
      </c>
      <c r="D2293" t="s">
        <v>241</v>
      </c>
      <c r="E2293">
        <v>17.3</v>
      </c>
      <c r="F2293" t="s">
        <v>278</v>
      </c>
      <c r="G2293">
        <f>E2293/10</f>
        <v>1.73</v>
      </c>
    </row>
    <row r="2294" spans="1:7" hidden="1" x14ac:dyDescent="0.35">
      <c r="A2294" t="s">
        <v>7</v>
      </c>
      <c r="B2294">
        <v>67</v>
      </c>
      <c r="C2294" t="s">
        <v>244</v>
      </c>
      <c r="D2294" t="s">
        <v>240</v>
      </c>
      <c r="E2294">
        <v>19.670000000000002</v>
      </c>
      <c r="F2294" t="s">
        <v>278</v>
      </c>
    </row>
    <row r="2295" spans="1:7" hidden="1" x14ac:dyDescent="0.35">
      <c r="A2295" t="s">
        <v>7</v>
      </c>
      <c r="B2295">
        <v>67</v>
      </c>
      <c r="C2295" t="s">
        <v>244</v>
      </c>
      <c r="D2295" t="s">
        <v>241</v>
      </c>
      <c r="E2295">
        <v>19</v>
      </c>
      <c r="F2295" t="s">
        <v>278</v>
      </c>
      <c r="G2295">
        <f>E2295/10</f>
        <v>1.9</v>
      </c>
    </row>
    <row r="2296" spans="1:7" hidden="1" x14ac:dyDescent="0.35">
      <c r="A2296" t="s">
        <v>7</v>
      </c>
      <c r="B2296">
        <v>376</v>
      </c>
      <c r="C2296" t="s">
        <v>244</v>
      </c>
      <c r="D2296" t="s">
        <v>240</v>
      </c>
      <c r="E2296">
        <v>26.56</v>
      </c>
      <c r="F2296" t="s">
        <v>278</v>
      </c>
    </row>
    <row r="2297" spans="1:7" hidden="1" x14ac:dyDescent="0.35">
      <c r="A2297" t="s">
        <v>7</v>
      </c>
      <c r="B2297">
        <v>376</v>
      </c>
      <c r="C2297" t="s">
        <v>244</v>
      </c>
      <c r="D2297" t="s">
        <v>241</v>
      </c>
      <c r="E2297">
        <v>26.47</v>
      </c>
      <c r="F2297" t="s">
        <v>278</v>
      </c>
      <c r="G2297">
        <f>E2297/10</f>
        <v>2.6469999999999998</v>
      </c>
    </row>
    <row r="2298" spans="1:7" hidden="1" x14ac:dyDescent="0.35">
      <c r="A2298" t="s">
        <v>7</v>
      </c>
      <c r="B2298">
        <v>379</v>
      </c>
      <c r="C2298" t="s">
        <v>244</v>
      </c>
      <c r="D2298" t="s">
        <v>240</v>
      </c>
      <c r="E2298">
        <v>26.27</v>
      </c>
      <c r="F2298" t="s">
        <v>278</v>
      </c>
    </row>
    <row r="2299" spans="1:7" hidden="1" x14ac:dyDescent="0.35">
      <c r="A2299" t="s">
        <v>7</v>
      </c>
      <c r="B2299">
        <v>379</v>
      </c>
      <c r="C2299" t="s">
        <v>244</v>
      </c>
      <c r="D2299" t="s">
        <v>241</v>
      </c>
      <c r="E2299">
        <v>26.35</v>
      </c>
      <c r="F2299" t="s">
        <v>278</v>
      </c>
      <c r="G2299">
        <f>E2299/10</f>
        <v>2.6350000000000002</v>
      </c>
    </row>
    <row r="2300" spans="1:7" hidden="1" x14ac:dyDescent="0.35">
      <c r="A2300" t="s">
        <v>7</v>
      </c>
      <c r="B2300">
        <v>381</v>
      </c>
      <c r="C2300" t="s">
        <v>244</v>
      </c>
      <c r="D2300" t="s">
        <v>240</v>
      </c>
      <c r="E2300">
        <v>26.81</v>
      </c>
      <c r="F2300" t="s">
        <v>278</v>
      </c>
    </row>
    <row r="2301" spans="1:7" hidden="1" x14ac:dyDescent="0.35">
      <c r="A2301" t="s">
        <v>7</v>
      </c>
      <c r="B2301">
        <v>381</v>
      </c>
      <c r="C2301" t="s">
        <v>244</v>
      </c>
      <c r="D2301" t="s">
        <v>241</v>
      </c>
      <c r="E2301">
        <v>26.65</v>
      </c>
      <c r="F2301" t="s">
        <v>278</v>
      </c>
      <c r="G2301">
        <f>E2301/10</f>
        <v>2.665</v>
      </c>
    </row>
    <row r="2302" spans="1:7" hidden="1" x14ac:dyDescent="0.35">
      <c r="A2302" t="s">
        <v>7</v>
      </c>
      <c r="B2302">
        <v>386</v>
      </c>
      <c r="C2302" t="s">
        <v>244</v>
      </c>
      <c r="D2302" t="s">
        <v>240</v>
      </c>
      <c r="E2302">
        <v>26.15</v>
      </c>
      <c r="F2302" t="s">
        <v>278</v>
      </c>
    </row>
    <row r="2303" spans="1:7" hidden="1" x14ac:dyDescent="0.35">
      <c r="A2303" t="s">
        <v>7</v>
      </c>
      <c r="B2303">
        <v>386</v>
      </c>
      <c r="C2303" t="s">
        <v>244</v>
      </c>
      <c r="D2303" t="s">
        <v>241</v>
      </c>
      <c r="E2303">
        <v>25.04</v>
      </c>
      <c r="F2303" t="s">
        <v>278</v>
      </c>
      <c r="G2303">
        <f t="shared" ref="G2303:G2319" si="60">E2303/10</f>
        <v>2.504</v>
      </c>
    </row>
    <row r="2304" spans="1:7" hidden="1" x14ac:dyDescent="0.35">
      <c r="A2304" t="s">
        <v>7</v>
      </c>
      <c r="B2304">
        <v>34</v>
      </c>
      <c r="C2304" t="s">
        <v>246</v>
      </c>
      <c r="E2304">
        <v>8</v>
      </c>
      <c r="F2304" t="s">
        <v>278</v>
      </c>
      <c r="G2304">
        <f t="shared" si="60"/>
        <v>0.8</v>
      </c>
    </row>
    <row r="2305" spans="1:7" hidden="1" x14ac:dyDescent="0.35">
      <c r="A2305" t="s">
        <v>7</v>
      </c>
      <c r="B2305">
        <v>37</v>
      </c>
      <c r="C2305" t="s">
        <v>246</v>
      </c>
      <c r="E2305">
        <v>6.62</v>
      </c>
      <c r="F2305" t="s">
        <v>278</v>
      </c>
      <c r="G2305">
        <f t="shared" si="60"/>
        <v>0.66200000000000003</v>
      </c>
    </row>
    <row r="2306" spans="1:7" hidden="1" x14ac:dyDescent="0.35">
      <c r="A2306" t="s">
        <v>7</v>
      </c>
      <c r="B2306">
        <v>42</v>
      </c>
      <c r="C2306" t="s">
        <v>246</v>
      </c>
      <c r="E2306">
        <v>5.96</v>
      </c>
      <c r="F2306" t="s">
        <v>278</v>
      </c>
      <c r="G2306">
        <f t="shared" si="60"/>
        <v>0.59599999999999997</v>
      </c>
    </row>
    <row r="2307" spans="1:7" hidden="1" x14ac:dyDescent="0.35">
      <c r="A2307" t="s">
        <v>7</v>
      </c>
      <c r="B2307">
        <v>67</v>
      </c>
      <c r="C2307" t="s">
        <v>246</v>
      </c>
      <c r="E2307">
        <v>6.98</v>
      </c>
      <c r="F2307" t="s">
        <v>278</v>
      </c>
      <c r="G2307">
        <f t="shared" si="60"/>
        <v>0.69800000000000006</v>
      </c>
    </row>
    <row r="2308" spans="1:7" hidden="1" x14ac:dyDescent="0.35">
      <c r="A2308" t="s">
        <v>7</v>
      </c>
      <c r="B2308">
        <v>376</v>
      </c>
      <c r="C2308" t="s">
        <v>246</v>
      </c>
      <c r="E2308">
        <v>7.32</v>
      </c>
      <c r="F2308" t="s">
        <v>278</v>
      </c>
      <c r="G2308">
        <f t="shared" si="60"/>
        <v>0.73199999999999998</v>
      </c>
    </row>
    <row r="2309" spans="1:7" hidden="1" x14ac:dyDescent="0.35">
      <c r="A2309" t="s">
        <v>7</v>
      </c>
      <c r="B2309">
        <v>379</v>
      </c>
      <c r="C2309" t="s">
        <v>246</v>
      </c>
      <c r="E2309">
        <v>6.8</v>
      </c>
      <c r="F2309" t="s">
        <v>278</v>
      </c>
      <c r="G2309">
        <f t="shared" si="60"/>
        <v>0.67999999999999994</v>
      </c>
    </row>
    <row r="2310" spans="1:7" hidden="1" x14ac:dyDescent="0.35">
      <c r="A2310" t="s">
        <v>7</v>
      </c>
      <c r="B2310">
        <v>381</v>
      </c>
      <c r="C2310" t="s">
        <v>246</v>
      </c>
      <c r="E2310">
        <v>7.28</v>
      </c>
      <c r="F2310" t="s">
        <v>278</v>
      </c>
      <c r="G2310">
        <f t="shared" si="60"/>
        <v>0.72799999999999998</v>
      </c>
    </row>
    <row r="2311" spans="1:7" hidden="1" x14ac:dyDescent="0.35">
      <c r="A2311" t="s">
        <v>7</v>
      </c>
      <c r="B2311">
        <v>386</v>
      </c>
      <c r="C2311" t="s">
        <v>246</v>
      </c>
      <c r="E2311">
        <v>7.27</v>
      </c>
      <c r="F2311" t="s">
        <v>278</v>
      </c>
      <c r="G2311">
        <f t="shared" si="60"/>
        <v>0.72699999999999998</v>
      </c>
    </row>
    <row r="2312" spans="1:7" hidden="1" x14ac:dyDescent="0.35">
      <c r="A2312" t="s">
        <v>7</v>
      </c>
      <c r="B2312">
        <v>34</v>
      </c>
      <c r="C2312" t="s">
        <v>245</v>
      </c>
      <c r="E2312">
        <v>3.6</v>
      </c>
      <c r="F2312" t="s">
        <v>278</v>
      </c>
      <c r="G2312">
        <f t="shared" si="60"/>
        <v>0.36</v>
      </c>
    </row>
    <row r="2313" spans="1:7" hidden="1" x14ac:dyDescent="0.35">
      <c r="A2313" t="s">
        <v>7</v>
      </c>
      <c r="B2313">
        <v>37</v>
      </c>
      <c r="C2313" t="s">
        <v>245</v>
      </c>
      <c r="E2313">
        <v>3.39</v>
      </c>
      <c r="F2313" t="s">
        <v>278</v>
      </c>
      <c r="G2313">
        <f t="shared" si="60"/>
        <v>0.33900000000000002</v>
      </c>
    </row>
    <row r="2314" spans="1:7" hidden="1" x14ac:dyDescent="0.35">
      <c r="A2314" t="s">
        <v>7</v>
      </c>
      <c r="B2314">
        <v>42</v>
      </c>
      <c r="C2314" t="s">
        <v>245</v>
      </c>
      <c r="E2314">
        <v>2.9</v>
      </c>
      <c r="F2314" t="s">
        <v>278</v>
      </c>
      <c r="G2314">
        <f t="shared" si="60"/>
        <v>0.28999999999999998</v>
      </c>
    </row>
    <row r="2315" spans="1:7" hidden="1" x14ac:dyDescent="0.35">
      <c r="A2315" t="s">
        <v>7</v>
      </c>
      <c r="B2315">
        <v>67</v>
      </c>
      <c r="C2315" t="s">
        <v>245</v>
      </c>
      <c r="E2315">
        <v>3.55</v>
      </c>
      <c r="F2315" t="s">
        <v>278</v>
      </c>
      <c r="G2315">
        <f t="shared" si="60"/>
        <v>0.35499999999999998</v>
      </c>
    </row>
    <row r="2316" spans="1:7" hidden="1" x14ac:dyDescent="0.35">
      <c r="A2316" t="s">
        <v>7</v>
      </c>
      <c r="B2316">
        <v>376</v>
      </c>
      <c r="C2316" t="s">
        <v>245</v>
      </c>
      <c r="E2316">
        <v>3.8</v>
      </c>
      <c r="F2316" t="s">
        <v>278</v>
      </c>
      <c r="G2316">
        <f t="shared" si="60"/>
        <v>0.38</v>
      </c>
    </row>
    <row r="2317" spans="1:7" hidden="1" x14ac:dyDescent="0.35">
      <c r="A2317" t="s">
        <v>7</v>
      </c>
      <c r="B2317">
        <v>379</v>
      </c>
      <c r="C2317" t="s">
        <v>245</v>
      </c>
      <c r="E2317">
        <v>3.1</v>
      </c>
      <c r="F2317" t="s">
        <v>278</v>
      </c>
      <c r="G2317">
        <f t="shared" si="60"/>
        <v>0.31</v>
      </c>
    </row>
    <row r="2318" spans="1:7" hidden="1" x14ac:dyDescent="0.35">
      <c r="A2318" t="s">
        <v>7</v>
      </c>
      <c r="B2318">
        <v>381</v>
      </c>
      <c r="C2318" t="s">
        <v>245</v>
      </c>
      <c r="E2318">
        <v>3.61</v>
      </c>
      <c r="F2318" t="s">
        <v>278</v>
      </c>
      <c r="G2318">
        <f t="shared" si="60"/>
        <v>0.36099999999999999</v>
      </c>
    </row>
    <row r="2319" spans="1:7" hidden="1" x14ac:dyDescent="0.35">
      <c r="A2319" t="s">
        <v>7</v>
      </c>
      <c r="B2319">
        <v>386</v>
      </c>
      <c r="C2319" t="s">
        <v>245</v>
      </c>
      <c r="E2319">
        <v>3.49</v>
      </c>
      <c r="F2319" t="s">
        <v>278</v>
      </c>
      <c r="G2319">
        <f t="shared" si="60"/>
        <v>0.34900000000000003</v>
      </c>
    </row>
  </sheetData>
  <autoFilter ref="A1:G2319" xr:uid="{73FE9520-312F-40FB-B9A7-ED970FE10CCE}">
    <filterColumn colId="0">
      <filters>
        <filter val="Narope_cyllastros"/>
      </filters>
    </filterColumn>
    <filterColumn colId="2">
      <filters>
        <filter val="AL"/>
        <filter val="AW"/>
        <filter val="BL"/>
        <filter val="FWL"/>
        <filter val="FWW"/>
        <filter val="HWL"/>
        <filter val="HWW"/>
        <filter val="TL"/>
        <filter val="TW"/>
      </filters>
    </filterColumn>
    <filterColumn colId="3">
      <filters blank="1">
        <filter val="Left"/>
      </filters>
    </filterColumn>
    <filterColumn colId="5">
      <filters>
        <filter val="mm"/>
      </filters>
    </filterColumn>
  </autoFilter>
  <phoneticPr fontId="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9737-7200-4FBC-9F01-16F5ED4AEBE8}">
  <dimension ref="A1:K35"/>
  <sheetViews>
    <sheetView workbookViewId="0">
      <selection activeCell="K2" sqref="K2:K35"/>
    </sheetView>
  </sheetViews>
  <sheetFormatPr defaultRowHeight="14.5" x14ac:dyDescent="0.35"/>
  <cols>
    <col min="1" max="1" width="27.90625" bestFit="1" customWidth="1"/>
    <col min="9" max="9" width="7.7265625" bestFit="1" customWidth="1"/>
    <col min="10" max="10" width="10.36328125" bestFit="1" customWidth="1"/>
    <col min="11" max="11" width="13.54296875" bestFit="1" customWidth="1"/>
  </cols>
  <sheetData>
    <row r="1" spans="1:11" x14ac:dyDescent="0.35">
      <c r="A1" t="s">
        <v>125</v>
      </c>
      <c r="B1" s="17" t="s">
        <v>257</v>
      </c>
      <c r="C1" s="17" t="s">
        <v>258</v>
      </c>
      <c r="D1" s="17" t="s">
        <v>259</v>
      </c>
      <c r="E1" s="17" t="s">
        <v>264</v>
      </c>
      <c r="F1" s="17" t="s">
        <v>265</v>
      </c>
      <c r="G1" s="17" t="s">
        <v>267</v>
      </c>
      <c r="H1" s="17" t="s">
        <v>266</v>
      </c>
      <c r="I1" s="17" t="s">
        <v>268</v>
      </c>
      <c r="J1" s="17" t="s">
        <v>254</v>
      </c>
      <c r="K1" s="17" t="s">
        <v>255</v>
      </c>
    </row>
    <row r="2" spans="1:11" x14ac:dyDescent="0.35">
      <c r="A2" s="1" t="s">
        <v>2</v>
      </c>
      <c r="B2" s="3">
        <v>1.94</v>
      </c>
      <c r="C2" s="3">
        <v>2.875</v>
      </c>
      <c r="D2" s="3">
        <v>2.8449999999999998</v>
      </c>
      <c r="E2" s="3">
        <f>(C2^2+D2^2-B2^2)/(2*C2*D2)</f>
        <v>0.769988538244059</v>
      </c>
      <c r="F2" s="3">
        <f t="shared" ref="F2:F35" si="0">DEGREES(ACOS(E2))</f>
        <v>39.647140391415618</v>
      </c>
      <c r="G2" s="3">
        <f>(B2^2+D2^2-C2^2)/(2*B2*D2)</f>
        <v>0.3254035837877991</v>
      </c>
      <c r="H2" s="3">
        <f>DEGREES(ACOS(G2))</f>
        <v>71.009972223223429</v>
      </c>
      <c r="I2" s="3">
        <f>180-(F2+H2)</f>
        <v>69.342887385360953</v>
      </c>
      <c r="J2" s="3">
        <f>PI()*B2*C2</f>
        <v>17.522233025397071</v>
      </c>
      <c r="K2" s="3">
        <f>(I2*J2)/360</f>
        <v>3.3751173095004492</v>
      </c>
    </row>
    <row r="3" spans="1:11" x14ac:dyDescent="0.35">
      <c r="A3" s="1" t="s">
        <v>0</v>
      </c>
      <c r="B3" s="3">
        <v>1.7450000000000001</v>
      </c>
      <c r="C3" s="3">
        <v>2.7149999999999999</v>
      </c>
      <c r="D3" s="3">
        <v>2.63</v>
      </c>
      <c r="E3" s="3">
        <f t="shared" ref="E3:E35" si="1">(C3^2+D3^2-B3^2)/(2*C3*D3)</f>
        <v>0.78728231413986494</v>
      </c>
      <c r="F3" s="3">
        <f t="shared" si="0"/>
        <v>38.067740086504337</v>
      </c>
      <c r="G3" s="3">
        <f t="shared" ref="G3:G35" si="2">(B3^2+D3^2-C3^2)/(2*B3*D3)</f>
        <v>0.28225129920359088</v>
      </c>
      <c r="H3" s="3">
        <f t="shared" ref="H3:H35" si="3">DEGREES(ACOS(G3))</f>
        <v>73.605384661254874</v>
      </c>
      <c r="I3" s="3">
        <f>180-(F3+H3)</f>
        <v>68.326875252240796</v>
      </c>
      <c r="J3" s="3">
        <f t="shared" ref="J3:J35" si="4">PI()*B3*C3</f>
        <v>14.883844975096023</v>
      </c>
      <c r="K3" s="3">
        <f t="shared" ref="K3:K35" si="5">(I3*J3)/360</f>
        <v>2.8249072746863253</v>
      </c>
    </row>
    <row r="4" spans="1:11" x14ac:dyDescent="0.35">
      <c r="A4" s="1" t="s">
        <v>3</v>
      </c>
      <c r="B4" s="3">
        <v>1.97</v>
      </c>
      <c r="C4" s="3">
        <v>3.03</v>
      </c>
      <c r="D4" s="3">
        <v>2.87</v>
      </c>
      <c r="E4" s="3">
        <f t="shared" si="1"/>
        <v>0.77833166591920522</v>
      </c>
      <c r="F4" s="3">
        <f t="shared" si="0"/>
        <v>38.891922906819914</v>
      </c>
      <c r="G4" s="3">
        <f t="shared" si="2"/>
        <v>0.25972337678416679</v>
      </c>
      <c r="H4" s="3">
        <f t="shared" si="3"/>
        <v>74.946351059691949</v>
      </c>
      <c r="I4" s="3">
        <f t="shared" ref="I4:I35" si="6">180-(F4+H4)</f>
        <v>66.161726033488137</v>
      </c>
      <c r="J4" s="3">
        <f t="shared" si="4"/>
        <v>18.752480708542834</v>
      </c>
      <c r="K4" s="3">
        <f t="shared" si="5"/>
        <v>3.4463791419080065</v>
      </c>
    </row>
    <row r="5" spans="1:11" x14ac:dyDescent="0.35">
      <c r="A5" s="1" t="s">
        <v>1</v>
      </c>
      <c r="B5" s="3">
        <v>1.73</v>
      </c>
      <c r="C5" s="3">
        <v>2.93</v>
      </c>
      <c r="D5" s="3">
        <v>2.8</v>
      </c>
      <c r="E5" s="3">
        <f t="shared" si="1"/>
        <v>0.81862506094588006</v>
      </c>
      <c r="F5" s="3">
        <f t="shared" si="0"/>
        <v>35.052607011800802</v>
      </c>
      <c r="G5" s="3">
        <f t="shared" si="2"/>
        <v>0.23203963666391389</v>
      </c>
      <c r="H5" s="3">
        <f t="shared" si="3"/>
        <v>76.582816518019285</v>
      </c>
      <c r="I5" s="3">
        <f t="shared" si="6"/>
        <v>68.364576470179912</v>
      </c>
      <c r="J5" s="3">
        <f t="shared" si="4"/>
        <v>15.924419001781304</v>
      </c>
      <c r="K5" s="3">
        <f t="shared" si="5"/>
        <v>3.0240726683068444</v>
      </c>
    </row>
    <row r="6" spans="1:11" x14ac:dyDescent="0.35">
      <c r="A6" s="1" t="s">
        <v>8</v>
      </c>
      <c r="B6" s="3">
        <v>1.635</v>
      </c>
      <c r="C6" s="3">
        <v>2.415</v>
      </c>
      <c r="D6" s="3">
        <v>2.31</v>
      </c>
      <c r="E6" s="3">
        <f t="shared" si="1"/>
        <v>0.76139388561748789</v>
      </c>
      <c r="F6" s="3">
        <f t="shared" si="0"/>
        <v>40.412765668054007</v>
      </c>
      <c r="G6" s="3">
        <f t="shared" si="2"/>
        <v>0.28821637078517814</v>
      </c>
      <c r="H6" s="3">
        <f t="shared" si="3"/>
        <v>73.248797164628812</v>
      </c>
      <c r="I6" s="3">
        <f t="shared" si="6"/>
        <v>66.338437167317181</v>
      </c>
      <c r="J6" s="3">
        <f t="shared" si="4"/>
        <v>12.404657132515638</v>
      </c>
      <c r="K6" s="3">
        <f t="shared" si="5"/>
        <v>2.285848799354171</v>
      </c>
    </row>
    <row r="7" spans="1:11" x14ac:dyDescent="0.35">
      <c r="A7" s="1" t="s">
        <v>11</v>
      </c>
      <c r="B7" s="3">
        <v>2.0649999999999999</v>
      </c>
      <c r="C7" s="3">
        <v>3.2300000000000004</v>
      </c>
      <c r="D7" s="3">
        <v>3.0249999999999999</v>
      </c>
      <c r="E7" s="3">
        <f t="shared" si="1"/>
        <v>0.7839367499936033</v>
      </c>
      <c r="F7" s="3">
        <f t="shared" si="0"/>
        <v>38.377552701788488</v>
      </c>
      <c r="G7" s="3">
        <f t="shared" si="2"/>
        <v>0.23868488984051356</v>
      </c>
      <c r="H7" s="3">
        <f t="shared" si="3"/>
        <v>76.19106550363891</v>
      </c>
      <c r="I7" s="3">
        <f t="shared" si="6"/>
        <v>65.431381794572602</v>
      </c>
      <c r="J7" s="3">
        <f t="shared" si="4"/>
        <v>20.954265919811242</v>
      </c>
      <c r="K7" s="3">
        <f t="shared" si="5"/>
        <v>3.8085182600671397</v>
      </c>
    </row>
    <row r="8" spans="1:11" x14ac:dyDescent="0.35">
      <c r="A8" s="1" t="s">
        <v>108</v>
      </c>
      <c r="B8" s="3">
        <v>0.94500000000000006</v>
      </c>
      <c r="C8" s="3">
        <v>1.4849999999999999</v>
      </c>
      <c r="D8" s="3">
        <v>1.35</v>
      </c>
      <c r="E8" s="3">
        <f t="shared" si="1"/>
        <v>0.78181818181818186</v>
      </c>
      <c r="F8" s="3">
        <f t="shared" si="0"/>
        <v>38.572650822227772</v>
      </c>
      <c r="G8" s="3">
        <f t="shared" si="2"/>
        <v>0.20000000000000032</v>
      </c>
      <c r="H8" s="3">
        <f t="shared" si="3"/>
        <v>78.463040967184497</v>
      </c>
      <c r="I8" s="3">
        <f t="shared" si="6"/>
        <v>62.964308210587731</v>
      </c>
      <c r="J8" s="3">
        <f t="shared" si="4"/>
        <v>4.4086755105988962</v>
      </c>
      <c r="K8" s="3">
        <f t="shared" si="5"/>
        <v>0.77108112124949757</v>
      </c>
    </row>
    <row r="9" spans="1:11" x14ac:dyDescent="0.35">
      <c r="A9" s="1" t="s">
        <v>25</v>
      </c>
      <c r="B9" s="3">
        <v>0.83499999999999996</v>
      </c>
      <c r="C9" s="3">
        <v>1.2250000000000001</v>
      </c>
      <c r="D9" s="3">
        <v>1.28</v>
      </c>
      <c r="E9" s="3">
        <f t="shared" si="1"/>
        <v>0.77863520408163267</v>
      </c>
      <c r="F9" s="3">
        <f t="shared" si="0"/>
        <v>38.864214730637386</v>
      </c>
      <c r="G9" s="3">
        <f t="shared" si="2"/>
        <v>0.390625</v>
      </c>
      <c r="H9" s="3">
        <f t="shared" si="3"/>
        <v>67.006605685702198</v>
      </c>
      <c r="I9" s="3">
        <f t="shared" si="6"/>
        <v>74.129179583660417</v>
      </c>
      <c r="J9" s="3">
        <f t="shared" si="4"/>
        <v>3.2134565855406598</v>
      </c>
      <c r="K9" s="3">
        <f t="shared" si="5"/>
        <v>0.6616969453162217</v>
      </c>
    </row>
    <row r="10" spans="1:11" x14ac:dyDescent="0.35">
      <c r="A10" s="1" t="s">
        <v>10</v>
      </c>
      <c r="B10" s="3">
        <v>2.0099999999999998</v>
      </c>
      <c r="C10" s="3">
        <v>2.88</v>
      </c>
      <c r="D10" s="3">
        <v>2.84</v>
      </c>
      <c r="E10" s="3">
        <f t="shared" si="1"/>
        <v>0.75312377738654157</v>
      </c>
      <c r="F10" s="3">
        <f t="shared" si="0"/>
        <v>41.138301463521501</v>
      </c>
      <c r="G10" s="3">
        <f t="shared" si="2"/>
        <v>0.33383259757550277</v>
      </c>
      <c r="H10" s="3">
        <f t="shared" si="3"/>
        <v>70.498435560606509</v>
      </c>
      <c r="I10" s="3">
        <f t="shared" si="6"/>
        <v>68.36326297587199</v>
      </c>
      <c r="J10" s="3">
        <f t="shared" si="4"/>
        <v>18.18605155310059</v>
      </c>
      <c r="K10" s="3">
        <f t="shared" si="5"/>
        <v>3.4534939578260579</v>
      </c>
    </row>
    <row r="11" spans="1:11" x14ac:dyDescent="0.35">
      <c r="A11" s="1" t="s">
        <v>27</v>
      </c>
      <c r="B11" s="3">
        <v>0.96</v>
      </c>
      <c r="C11" s="3">
        <v>1.45</v>
      </c>
      <c r="D11" s="3">
        <v>1.42</v>
      </c>
      <c r="E11" s="3">
        <f t="shared" si="1"/>
        <v>0.77642059252064122</v>
      </c>
      <c r="F11" s="3">
        <f t="shared" si="0"/>
        <v>39.065993494540628</v>
      </c>
      <c r="G11" s="3">
        <f t="shared" si="2"/>
        <v>0.30644806338028158</v>
      </c>
      <c r="H11" s="3">
        <f t="shared" si="3"/>
        <v>72.154695905346514</v>
      </c>
      <c r="I11" s="3">
        <f t="shared" si="6"/>
        <v>68.779310600112865</v>
      </c>
      <c r="J11" s="3">
        <f t="shared" si="4"/>
        <v>4.3730969737969918</v>
      </c>
      <c r="K11" s="3">
        <f t="shared" si="5"/>
        <v>0.83549609734776931</v>
      </c>
    </row>
    <row r="12" spans="1:11" x14ac:dyDescent="0.35">
      <c r="A12" s="1" t="s">
        <v>28</v>
      </c>
      <c r="B12" s="3">
        <v>1.06</v>
      </c>
      <c r="C12" s="3">
        <v>1.92</v>
      </c>
      <c r="D12" s="3">
        <v>1.86</v>
      </c>
      <c r="E12" s="3">
        <f t="shared" si="1"/>
        <v>0.8431899641577062</v>
      </c>
      <c r="F12" s="3">
        <f t="shared" si="0"/>
        <v>32.521478990637128</v>
      </c>
      <c r="G12" s="3">
        <f t="shared" si="2"/>
        <v>0.22742949888415515</v>
      </c>
      <c r="H12" s="3">
        <f t="shared" si="3"/>
        <v>76.854217313748421</v>
      </c>
      <c r="I12" s="3">
        <f t="shared" si="6"/>
        <v>70.624303695614458</v>
      </c>
      <c r="J12" s="3">
        <f t="shared" si="4"/>
        <v>6.3937693685859474</v>
      </c>
      <c r="K12" s="3">
        <f t="shared" si="5"/>
        <v>1.2543208601298084</v>
      </c>
    </row>
    <row r="13" spans="1:11" x14ac:dyDescent="0.35">
      <c r="A13" s="1" t="s">
        <v>29</v>
      </c>
      <c r="B13" s="3">
        <v>1.07</v>
      </c>
      <c r="C13" s="3">
        <v>1.75</v>
      </c>
      <c r="D13" s="3">
        <v>1.74</v>
      </c>
      <c r="E13" s="3">
        <f t="shared" si="1"/>
        <v>0.81201970443349758</v>
      </c>
      <c r="F13" s="3">
        <f t="shared" si="0"/>
        <v>35.706266017185911</v>
      </c>
      <c r="G13" s="3">
        <f t="shared" si="2"/>
        <v>0.2980986142442798</v>
      </c>
      <c r="H13" s="3">
        <f t="shared" si="3"/>
        <v>72.656562777414734</v>
      </c>
      <c r="I13" s="3">
        <f t="shared" si="6"/>
        <v>71.637171205399355</v>
      </c>
      <c r="J13" s="3">
        <f t="shared" si="4"/>
        <v>5.8826322438468877</v>
      </c>
      <c r="K13" s="3">
        <f t="shared" si="5"/>
        <v>1.170597592196839</v>
      </c>
    </row>
    <row r="14" spans="1:11" x14ac:dyDescent="0.35">
      <c r="A14" s="1" t="s">
        <v>30</v>
      </c>
      <c r="B14" s="3">
        <v>1.165</v>
      </c>
      <c r="C14" s="3">
        <v>1.845</v>
      </c>
      <c r="D14" s="3">
        <v>1.7650000000000001</v>
      </c>
      <c r="E14" s="3">
        <f t="shared" si="1"/>
        <v>0.79259080126212023</v>
      </c>
      <c r="F14" s="3">
        <f t="shared" si="0"/>
        <v>37.571710648598511</v>
      </c>
      <c r="G14" s="3">
        <f t="shared" si="2"/>
        <v>0.2598025507908911</v>
      </c>
      <c r="H14" s="3">
        <f t="shared" si="3"/>
        <v>74.941653466192392</v>
      </c>
      <c r="I14" s="3">
        <f t="shared" si="6"/>
        <v>67.486635885209097</v>
      </c>
      <c r="J14" s="3">
        <f t="shared" si="4"/>
        <v>6.7526177894422412</v>
      </c>
      <c r="K14" s="3">
        <f t="shared" si="5"/>
        <v>1.2658651611890948</v>
      </c>
    </row>
    <row r="15" spans="1:11" x14ac:dyDescent="0.35">
      <c r="A15" s="1" t="s">
        <v>12</v>
      </c>
      <c r="B15" s="3">
        <v>1.665</v>
      </c>
      <c r="C15" s="3">
        <v>2.8449999999999998</v>
      </c>
      <c r="D15" s="3">
        <v>2.7949999999999999</v>
      </c>
      <c r="E15" s="3">
        <f t="shared" si="1"/>
        <v>0.82584234337616436</v>
      </c>
      <c r="F15" s="3">
        <f t="shared" si="0"/>
        <v>34.326014840931336</v>
      </c>
      <c r="G15" s="3">
        <f t="shared" si="2"/>
        <v>0.26755467453141879</v>
      </c>
      <c r="H15" s="3">
        <f t="shared" si="3"/>
        <v>74.481192591409751</v>
      </c>
      <c r="I15" s="3">
        <f t="shared" si="6"/>
        <v>71.192792567658913</v>
      </c>
      <c r="J15" s="3">
        <f t="shared" si="4"/>
        <v>14.881488780605828</v>
      </c>
      <c r="K15" s="3">
        <f t="shared" si="5"/>
        <v>2.9429298440433729</v>
      </c>
    </row>
    <row r="16" spans="1:11" x14ac:dyDescent="0.35">
      <c r="A16" s="1" t="s">
        <v>17</v>
      </c>
      <c r="B16" s="3">
        <v>0.78</v>
      </c>
      <c r="C16" s="3">
        <v>1.415</v>
      </c>
      <c r="D16" s="3">
        <v>1.3199999999999998</v>
      </c>
      <c r="E16" s="3">
        <f t="shared" si="1"/>
        <v>0.83955054074312019</v>
      </c>
      <c r="F16" s="3">
        <f t="shared" si="0"/>
        <v>32.907311774241556</v>
      </c>
      <c r="G16" s="3">
        <f t="shared" si="2"/>
        <v>0.1692769036519034</v>
      </c>
      <c r="H16" s="3">
        <f t="shared" si="3"/>
        <v>80.254220620964631</v>
      </c>
      <c r="I16" s="3">
        <f t="shared" si="6"/>
        <v>66.838467604793806</v>
      </c>
      <c r="J16" s="3">
        <f t="shared" si="4"/>
        <v>3.4673758117670546</v>
      </c>
      <c r="K16" s="3">
        <f t="shared" si="5"/>
        <v>0.64376134963454967</v>
      </c>
    </row>
    <row r="17" spans="1:11" x14ac:dyDescent="0.35">
      <c r="A17" s="1" t="s">
        <v>26</v>
      </c>
      <c r="B17" s="3">
        <v>0.92</v>
      </c>
      <c r="C17" s="3">
        <v>1.355</v>
      </c>
      <c r="D17" s="3">
        <v>1.29</v>
      </c>
      <c r="E17" s="3">
        <f t="shared" si="1"/>
        <v>0.75909637003346775</v>
      </c>
      <c r="F17" s="3">
        <f t="shared" si="0"/>
        <v>40.615399500488067</v>
      </c>
      <c r="G17" s="3">
        <f t="shared" si="2"/>
        <v>0.28415697674418616</v>
      </c>
      <c r="H17" s="3">
        <f t="shared" si="3"/>
        <v>73.491536369738853</v>
      </c>
      <c r="I17" s="3">
        <f t="shared" si="6"/>
        <v>65.89306412977308</v>
      </c>
      <c r="J17" s="3">
        <f t="shared" si="4"/>
        <v>3.916309401965036</v>
      </c>
      <c r="K17" s="3">
        <f t="shared" si="5"/>
        <v>0.71682674048809814</v>
      </c>
    </row>
    <row r="18" spans="1:11" x14ac:dyDescent="0.35">
      <c r="A18" s="1" t="s">
        <v>20</v>
      </c>
      <c r="B18" s="3">
        <v>1.01</v>
      </c>
      <c r="C18" s="3">
        <v>1.4500000000000002</v>
      </c>
      <c r="D18" s="3">
        <v>1.46</v>
      </c>
      <c r="E18" s="3">
        <f t="shared" si="1"/>
        <v>0.75909305621162015</v>
      </c>
      <c r="F18" s="3">
        <f t="shared" si="0"/>
        <v>40.615691165283529</v>
      </c>
      <c r="G18" s="3">
        <f t="shared" si="2"/>
        <v>0.3557574935575748</v>
      </c>
      <c r="H18" s="3">
        <f t="shared" si="3"/>
        <v>69.160123453040029</v>
      </c>
      <c r="I18" s="3">
        <f t="shared" si="6"/>
        <v>70.224185381676449</v>
      </c>
      <c r="J18" s="3">
        <f t="shared" si="4"/>
        <v>4.6008624411822527</v>
      </c>
      <c r="K18" s="3">
        <f t="shared" si="5"/>
        <v>0.89747726940326389</v>
      </c>
    </row>
    <row r="19" spans="1:11" x14ac:dyDescent="0.35">
      <c r="A19" s="1" t="s">
        <v>19</v>
      </c>
      <c r="B19" s="3">
        <v>0.83000000000000007</v>
      </c>
      <c r="C19" s="3">
        <v>1.4100000000000001</v>
      </c>
      <c r="D19" s="3">
        <v>1.375</v>
      </c>
      <c r="E19" s="3">
        <f t="shared" si="1"/>
        <v>0.82264990328820109</v>
      </c>
      <c r="F19" s="3">
        <f t="shared" si="0"/>
        <v>34.649054205572703</v>
      </c>
      <c r="G19" s="3">
        <f t="shared" si="2"/>
        <v>0.25911281489594734</v>
      </c>
      <c r="H19" s="3">
        <f t="shared" si="3"/>
        <v>74.982573759808801</v>
      </c>
      <c r="I19" s="3">
        <f t="shared" si="6"/>
        <v>70.368372034618488</v>
      </c>
      <c r="J19" s="3">
        <f t="shared" si="4"/>
        <v>3.6766058824961356</v>
      </c>
      <c r="K19" s="3">
        <f t="shared" si="5"/>
        <v>0.71865769601154139</v>
      </c>
    </row>
    <row r="20" spans="1:11" x14ac:dyDescent="0.35">
      <c r="A20" s="1" t="s">
        <v>21</v>
      </c>
      <c r="B20" s="3">
        <v>0.97</v>
      </c>
      <c r="C20" s="3">
        <v>1.575</v>
      </c>
      <c r="D20" s="3">
        <v>1.48</v>
      </c>
      <c r="E20" s="3">
        <f t="shared" si="1"/>
        <v>0.80011261261261268</v>
      </c>
      <c r="F20" s="3">
        <f t="shared" si="0"/>
        <v>36.859142587513318</v>
      </c>
      <c r="G20" s="3">
        <f t="shared" si="2"/>
        <v>0.22662127333519091</v>
      </c>
      <c r="H20" s="3">
        <f t="shared" si="3"/>
        <v>76.901766800363362</v>
      </c>
      <c r="I20" s="3">
        <f t="shared" si="6"/>
        <v>66.23909061212332</v>
      </c>
      <c r="J20" s="3">
        <f t="shared" si="4"/>
        <v>4.7995681765218068</v>
      </c>
      <c r="K20" s="3">
        <f t="shared" si="5"/>
        <v>0.88310842039914295</v>
      </c>
    </row>
    <row r="21" spans="1:11" x14ac:dyDescent="0.35">
      <c r="A21" s="1" t="s">
        <v>31</v>
      </c>
      <c r="B21" s="3">
        <v>1.21</v>
      </c>
      <c r="C21" s="3">
        <v>1.9</v>
      </c>
      <c r="D21" s="3">
        <v>1.6850000000000001</v>
      </c>
      <c r="E21" s="3">
        <f t="shared" si="1"/>
        <v>0.77856083086053418</v>
      </c>
      <c r="F21" s="3">
        <f t="shared" si="0"/>
        <v>38.871005352859449</v>
      </c>
      <c r="G21" s="3">
        <f t="shared" si="2"/>
        <v>0.17002844740907869</v>
      </c>
      <c r="H21" s="3">
        <f t="shared" si="3"/>
        <v>80.210526947286354</v>
      </c>
      <c r="I21" s="3">
        <f t="shared" si="6"/>
        <v>60.918467699854205</v>
      </c>
      <c r="J21" s="3">
        <f t="shared" si="4"/>
        <v>7.2225215106029337</v>
      </c>
      <c r="K21" s="3">
        <f t="shared" si="5"/>
        <v>1.2221803982087971</v>
      </c>
    </row>
    <row r="22" spans="1:11" x14ac:dyDescent="0.35">
      <c r="A22" s="1" t="s">
        <v>24</v>
      </c>
      <c r="B22" s="3">
        <v>0.72499999999999998</v>
      </c>
      <c r="C22" s="3">
        <v>1.1599999999999999</v>
      </c>
      <c r="D22" s="3">
        <v>1.1499999999999999</v>
      </c>
      <c r="E22" s="3">
        <f t="shared" si="1"/>
        <v>0.80302661169415301</v>
      </c>
      <c r="F22" s="3">
        <f t="shared" si="0"/>
        <v>36.579897735219461</v>
      </c>
      <c r="G22" s="3">
        <f t="shared" si="2"/>
        <v>0.30136431784107942</v>
      </c>
      <c r="H22" s="3">
        <f t="shared" si="3"/>
        <v>72.460434348622485</v>
      </c>
      <c r="I22" s="3">
        <f t="shared" si="6"/>
        <v>70.959667916158054</v>
      </c>
      <c r="J22" s="3">
        <f t="shared" si="4"/>
        <v>2.642079421669016</v>
      </c>
      <c r="K22" s="3">
        <f t="shared" si="5"/>
        <v>0.52078077324930083</v>
      </c>
    </row>
    <row r="23" spans="1:11" x14ac:dyDescent="0.35">
      <c r="A23" s="1" t="s">
        <v>5</v>
      </c>
      <c r="B23" s="3">
        <v>1.165</v>
      </c>
      <c r="C23" s="3">
        <v>1.7200000000000002</v>
      </c>
      <c r="D23" s="3">
        <v>1.6600000000000001</v>
      </c>
      <c r="E23" s="3">
        <f t="shared" si="1"/>
        <v>0.7629544340151303</v>
      </c>
      <c r="F23" s="3">
        <f t="shared" si="0"/>
        <v>40.274648875978251</v>
      </c>
      <c r="G23" s="3">
        <f t="shared" si="2"/>
        <v>0.29847070686178195</v>
      </c>
      <c r="H23" s="3">
        <f t="shared" si="3"/>
        <v>72.634226631328673</v>
      </c>
      <c r="I23" s="3">
        <f t="shared" si="6"/>
        <v>67.091124492693069</v>
      </c>
      <c r="J23" s="3">
        <f t="shared" si="4"/>
        <v>6.2951233592632283</v>
      </c>
      <c r="K23" s="3">
        <f t="shared" si="5"/>
        <v>1.1731858472033041</v>
      </c>
    </row>
    <row r="24" spans="1:11" x14ac:dyDescent="0.35">
      <c r="A24" s="1" t="s">
        <v>6</v>
      </c>
      <c r="B24" s="3">
        <v>1.53</v>
      </c>
      <c r="C24" s="3">
        <v>1.9466666666666665</v>
      </c>
      <c r="D24" s="3">
        <v>2.09</v>
      </c>
      <c r="E24" s="3">
        <f t="shared" si="1"/>
        <v>0.71484127504314943</v>
      </c>
      <c r="F24" s="3">
        <f t="shared" si="0"/>
        <v>44.369807413297615</v>
      </c>
      <c r="G24" s="3">
        <f t="shared" si="2"/>
        <v>0.456498247003923</v>
      </c>
      <c r="H24" s="3">
        <f t="shared" si="3"/>
        <v>62.838624415920563</v>
      </c>
      <c r="I24" s="3">
        <f t="shared" si="6"/>
        <v>72.791568170781829</v>
      </c>
      <c r="J24" s="3">
        <f t="shared" si="4"/>
        <v>9.3569195594518391</v>
      </c>
      <c r="K24" s="3">
        <f t="shared" si="5"/>
        <v>1.8919579110565568</v>
      </c>
    </row>
    <row r="25" spans="1:11" x14ac:dyDescent="0.35">
      <c r="A25" s="1" t="s">
        <v>15</v>
      </c>
      <c r="B25" s="3">
        <v>1.6099999999999999</v>
      </c>
      <c r="C25" s="3">
        <v>2.62</v>
      </c>
      <c r="D25" s="3">
        <v>2.585</v>
      </c>
      <c r="E25" s="3">
        <f t="shared" si="1"/>
        <v>0.80872657876474663</v>
      </c>
      <c r="F25" s="3">
        <f t="shared" si="0"/>
        <v>36.02829934122456</v>
      </c>
      <c r="G25" s="3">
        <f t="shared" si="2"/>
        <v>0.28952569169960463</v>
      </c>
      <c r="H25" s="3">
        <f t="shared" si="3"/>
        <v>73.17043798797377</v>
      </c>
      <c r="I25" s="3">
        <f t="shared" si="6"/>
        <v>70.801262670801663</v>
      </c>
      <c r="J25" s="3">
        <f t="shared" si="4"/>
        <v>13.251866131372465</v>
      </c>
      <c r="K25" s="3">
        <f t="shared" si="5"/>
        <v>2.6062468190155612</v>
      </c>
    </row>
    <row r="26" spans="1:11" x14ac:dyDescent="0.35">
      <c r="A26" s="1" t="s">
        <v>16</v>
      </c>
      <c r="B26" s="3">
        <v>1.1099999999999999</v>
      </c>
      <c r="C26" s="3">
        <v>1.5649999999999999</v>
      </c>
      <c r="D26" s="3">
        <v>1.585</v>
      </c>
      <c r="E26" s="3">
        <f t="shared" si="1"/>
        <v>0.75172594511242574</v>
      </c>
      <c r="F26" s="3">
        <f t="shared" si="0"/>
        <v>41.259893428816319</v>
      </c>
      <c r="G26" s="3">
        <f t="shared" si="2"/>
        <v>0.36806206837752586</v>
      </c>
      <c r="H26" s="3">
        <f t="shared" si="3"/>
        <v>68.403850430199981</v>
      </c>
      <c r="I26" s="3">
        <f t="shared" si="6"/>
        <v>70.336256140983693</v>
      </c>
      <c r="J26" s="3">
        <f t="shared" si="4"/>
        <v>5.4574176781835089</v>
      </c>
      <c r="K26" s="3">
        <f t="shared" si="5"/>
        <v>1.0662620213362439</v>
      </c>
    </row>
    <row r="27" spans="1:11" x14ac:dyDescent="0.35">
      <c r="A27" s="1" t="s">
        <v>13</v>
      </c>
      <c r="B27" s="3">
        <v>1.1299999999999999</v>
      </c>
      <c r="C27" s="3">
        <v>1.73</v>
      </c>
      <c r="D27" s="3">
        <v>1.66</v>
      </c>
      <c r="E27" s="3">
        <f t="shared" si="1"/>
        <v>0.77853610975694698</v>
      </c>
      <c r="F27" s="3">
        <f t="shared" si="0"/>
        <v>38.873262283912375</v>
      </c>
      <c r="G27" s="3">
        <f t="shared" si="2"/>
        <v>0.27710843373493971</v>
      </c>
      <c r="H27" s="3">
        <f t="shared" si="3"/>
        <v>73.912297461838165</v>
      </c>
      <c r="I27" s="3">
        <f t="shared" si="6"/>
        <v>67.214440254249467</v>
      </c>
      <c r="J27" s="3">
        <f t="shared" si="4"/>
        <v>6.141499478502686</v>
      </c>
      <c r="K27" s="3">
        <f t="shared" si="5"/>
        <v>1.1466595826925641</v>
      </c>
    </row>
    <row r="28" spans="1:11" x14ac:dyDescent="0.35">
      <c r="A28" s="1" t="s">
        <v>14</v>
      </c>
      <c r="B28" s="3">
        <v>1.395</v>
      </c>
      <c r="C28" s="3">
        <v>2.2800000000000002</v>
      </c>
      <c r="D28" s="3">
        <v>2.2400000000000002</v>
      </c>
      <c r="E28" s="3">
        <f t="shared" si="1"/>
        <v>0.80963884320175439</v>
      </c>
      <c r="F28" s="3">
        <f t="shared" si="0"/>
        <v>35.939339582961452</v>
      </c>
      <c r="G28" s="3">
        <f t="shared" si="2"/>
        <v>0.28245407706093173</v>
      </c>
      <c r="H28" s="3">
        <f t="shared" si="3"/>
        <v>73.593273552926775</v>
      </c>
      <c r="I28" s="3">
        <f t="shared" si="6"/>
        <v>70.467386864111774</v>
      </c>
      <c r="J28" s="3">
        <f t="shared" si="4"/>
        <v>9.9921495940076976</v>
      </c>
      <c r="K28" s="3">
        <f t="shared" si="5"/>
        <v>1.9558907529028273</v>
      </c>
    </row>
    <row r="29" spans="1:11" x14ac:dyDescent="0.35">
      <c r="A29" s="1" t="s">
        <v>9</v>
      </c>
      <c r="B29" s="3">
        <v>2.15</v>
      </c>
      <c r="C29" s="3">
        <v>3.0700000000000003</v>
      </c>
      <c r="D29" s="3">
        <v>3.2</v>
      </c>
      <c r="E29" s="3">
        <f t="shared" si="1"/>
        <v>0.76559446254071672</v>
      </c>
      <c r="F29" s="3">
        <f t="shared" si="0"/>
        <v>40.040092938869435</v>
      </c>
      <c r="G29" s="3">
        <f t="shared" si="2"/>
        <v>0.39517441860465113</v>
      </c>
      <c r="H29" s="3">
        <f t="shared" si="3"/>
        <v>66.723147454422801</v>
      </c>
      <c r="I29" s="3">
        <f t="shared" si="6"/>
        <v>73.236759606707764</v>
      </c>
      <c r="J29" s="3">
        <f t="shared" si="4"/>
        <v>20.73608231001943</v>
      </c>
      <c r="K29" s="3">
        <f t="shared" si="5"/>
        <v>4.2184540981216623</v>
      </c>
    </row>
    <row r="30" spans="1:11" x14ac:dyDescent="0.35">
      <c r="A30" s="1" t="s">
        <v>23</v>
      </c>
      <c r="B30" s="3">
        <v>0.89500000000000002</v>
      </c>
      <c r="C30" s="3">
        <v>1.4</v>
      </c>
      <c r="D30" s="3">
        <v>1.4</v>
      </c>
      <c r="E30" s="3">
        <f t="shared" si="1"/>
        <v>0.79565688775510202</v>
      </c>
      <c r="F30" s="3">
        <f t="shared" si="0"/>
        <v>37.282655559454525</v>
      </c>
      <c r="G30" s="3">
        <f t="shared" si="2"/>
        <v>0.31964285714285712</v>
      </c>
      <c r="H30" s="3">
        <f t="shared" si="3"/>
        <v>71.358672220272737</v>
      </c>
      <c r="I30" s="3">
        <f t="shared" si="6"/>
        <v>71.358672220272737</v>
      </c>
      <c r="J30" s="3">
        <f t="shared" si="4"/>
        <v>3.9364155949480106</v>
      </c>
      <c r="K30" s="3">
        <f t="shared" si="5"/>
        <v>0.78027052822962495</v>
      </c>
    </row>
    <row r="31" spans="1:11" x14ac:dyDescent="0.35">
      <c r="A31" s="1" t="s">
        <v>18</v>
      </c>
      <c r="B31" s="3">
        <v>1.08</v>
      </c>
      <c r="C31" s="3">
        <v>1.7450000000000001</v>
      </c>
      <c r="D31" s="3">
        <v>1.6850000000000001</v>
      </c>
      <c r="E31" s="3">
        <f t="shared" si="1"/>
        <v>0.80226675622592747</v>
      </c>
      <c r="F31" s="3">
        <f t="shared" si="0"/>
        <v>36.652889908312005</v>
      </c>
      <c r="G31" s="3">
        <f t="shared" si="2"/>
        <v>0.2639301022090339</v>
      </c>
      <c r="H31" s="3">
        <f t="shared" si="3"/>
        <v>74.696611006083884</v>
      </c>
      <c r="I31" s="3">
        <f t="shared" si="6"/>
        <v>68.65049908560411</v>
      </c>
      <c r="J31" s="3">
        <f t="shared" si="4"/>
        <v>5.920645514955325</v>
      </c>
      <c r="K31" s="3">
        <f t="shared" si="5"/>
        <v>1.1290424153072962</v>
      </c>
    </row>
    <row r="32" spans="1:11" x14ac:dyDescent="0.35">
      <c r="A32" s="1" t="s">
        <v>4</v>
      </c>
      <c r="B32" s="3">
        <v>1.9249999999999998</v>
      </c>
      <c r="C32" s="3">
        <v>2.84</v>
      </c>
      <c r="D32" s="3">
        <v>2.86</v>
      </c>
      <c r="E32" s="3">
        <f t="shared" si="1"/>
        <v>0.77191316605929272</v>
      </c>
      <c r="F32" s="3">
        <f t="shared" si="0"/>
        <v>39.473998288671083</v>
      </c>
      <c r="G32" s="3">
        <f t="shared" si="2"/>
        <v>0.34689174461901723</v>
      </c>
      <c r="H32" s="3">
        <f t="shared" si="3"/>
        <v>69.702682259375521</v>
      </c>
      <c r="I32" s="3">
        <f t="shared" si="6"/>
        <v>70.823319451953395</v>
      </c>
      <c r="J32" s="3">
        <f t="shared" si="4"/>
        <v>17.175087037175398</v>
      </c>
      <c r="K32" s="3">
        <f t="shared" si="5"/>
        <v>3.3788796551360467</v>
      </c>
    </row>
    <row r="33" spans="1:11" x14ac:dyDescent="0.35">
      <c r="A33" s="1" t="s">
        <v>32</v>
      </c>
      <c r="B33" s="3">
        <v>1.82</v>
      </c>
      <c r="C33" s="3">
        <v>2.76</v>
      </c>
      <c r="D33" s="3">
        <v>2.58</v>
      </c>
      <c r="E33" s="3">
        <f t="shared" si="1"/>
        <v>0.76968879901134701</v>
      </c>
      <c r="F33" s="3">
        <f t="shared" si="0"/>
        <v>39.674048503293527</v>
      </c>
      <c r="G33" s="3">
        <f t="shared" si="2"/>
        <v>0.25036204105971577</v>
      </c>
      <c r="H33" s="3">
        <f t="shared" si="3"/>
        <v>75.501063062360615</v>
      </c>
      <c r="I33" s="3">
        <f t="shared" si="6"/>
        <v>64.824888434345866</v>
      </c>
      <c r="J33" s="3">
        <f t="shared" si="4"/>
        <v>15.780848217512249</v>
      </c>
      <c r="K33" s="3">
        <f t="shared" si="5"/>
        <v>2.8416436808321595</v>
      </c>
    </row>
    <row r="34" spans="1:11" x14ac:dyDescent="0.35">
      <c r="A34" s="1" t="s">
        <v>22</v>
      </c>
      <c r="B34" s="3">
        <v>1.115</v>
      </c>
      <c r="C34" s="3">
        <v>1.78</v>
      </c>
      <c r="D34" s="3">
        <v>1.7250000000000001</v>
      </c>
      <c r="E34" s="3">
        <f t="shared" si="1"/>
        <v>0.79804592085979498</v>
      </c>
      <c r="F34" s="3">
        <f t="shared" si="0"/>
        <v>37.056095387448956</v>
      </c>
      <c r="G34" s="3">
        <f t="shared" si="2"/>
        <v>0.27307467342561914</v>
      </c>
      <c r="H34" s="3">
        <f t="shared" si="3"/>
        <v>74.152689928114157</v>
      </c>
      <c r="I34" s="3">
        <f t="shared" si="6"/>
        <v>68.791214684436881</v>
      </c>
      <c r="J34" s="3">
        <f t="shared" si="4"/>
        <v>6.2351189395796629</v>
      </c>
      <c r="K34" s="3">
        <f t="shared" si="5"/>
        <v>1.1914483487656196</v>
      </c>
    </row>
    <row r="35" spans="1:11" x14ac:dyDescent="0.35">
      <c r="A35" s="1" t="s">
        <v>7</v>
      </c>
      <c r="B35" s="3">
        <v>1.1200000000000001</v>
      </c>
      <c r="C35" s="3">
        <v>1.7450000000000001</v>
      </c>
      <c r="D35" s="3">
        <v>1.7549999999999999</v>
      </c>
      <c r="E35" s="3">
        <f t="shared" si="1"/>
        <v>0.79521465481350861</v>
      </c>
      <c r="F35" s="3">
        <f t="shared" si="0"/>
        <v>37.324464965545857</v>
      </c>
      <c r="G35" s="3">
        <f t="shared" si="2"/>
        <v>0.32799145299145277</v>
      </c>
      <c r="H35" s="3">
        <f t="shared" si="3"/>
        <v>70.853089877933954</v>
      </c>
      <c r="I35" s="3">
        <f t="shared" si="6"/>
        <v>71.822445156520189</v>
      </c>
      <c r="J35" s="3">
        <f t="shared" si="4"/>
        <v>6.1399286821758929</v>
      </c>
      <c r="K35" s="3">
        <f t="shared" si="5"/>
        <v>1.2249574751125647</v>
      </c>
    </row>
  </sheetData>
  <pageMargins left="0.511811024" right="0.511811024" top="0.78740157499999996" bottom="0.78740157499999996" header="0.31496062000000002" footer="0.31496062000000002"/>
  <ignoredErrors>
    <ignoredError sqref="G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5"/>
  <sheetViews>
    <sheetView workbookViewId="0">
      <selection activeCell="R2" sqref="R2"/>
    </sheetView>
  </sheetViews>
  <sheetFormatPr defaultRowHeight="14.5" x14ac:dyDescent="0.35"/>
  <cols>
    <col min="1" max="1" width="29.7265625" bestFit="1" customWidth="1"/>
    <col min="17" max="17" width="10.1796875" bestFit="1" customWidth="1"/>
  </cols>
  <sheetData>
    <row r="1" spans="1:23" x14ac:dyDescent="0.35"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109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132</v>
      </c>
    </row>
    <row r="2" spans="1:23" x14ac:dyDescent="0.35">
      <c r="A2" t="s">
        <v>2</v>
      </c>
      <c r="B2" s="4">
        <v>-0.47033134799999998</v>
      </c>
      <c r="C2" s="4">
        <v>1.6078396589999999</v>
      </c>
      <c r="D2" s="4">
        <v>-5.8972429210000001</v>
      </c>
      <c r="E2" s="4">
        <v>5.35384057</v>
      </c>
      <c r="F2" s="4">
        <v>0.513513514</v>
      </c>
      <c r="G2" s="4">
        <v>0.239382239</v>
      </c>
      <c r="H2" s="4">
        <v>0.25900000000000001</v>
      </c>
      <c r="I2" s="4">
        <v>3.375476403</v>
      </c>
      <c r="J2" s="4">
        <v>1.4384952879999999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-5.1611018</v>
      </c>
    </row>
    <row r="3" spans="1:23" x14ac:dyDescent="0.35">
      <c r="A3" t="s">
        <v>0</v>
      </c>
      <c r="B3" s="4">
        <v>-1.535968059</v>
      </c>
      <c r="C3" s="4">
        <v>1.1333259200000001</v>
      </c>
      <c r="D3" s="4">
        <v>3.0573282480000001</v>
      </c>
      <c r="E3" s="4">
        <v>6.3513210119999997</v>
      </c>
      <c r="F3" s="4">
        <v>0.51923076899999998</v>
      </c>
      <c r="G3" s="4">
        <v>0.23076923099999999</v>
      </c>
      <c r="H3" s="4">
        <v>0.20799999999999999</v>
      </c>
      <c r="I3" s="4">
        <v>2.8254413669999998</v>
      </c>
      <c r="J3" s="4">
        <v>1.3377936880000001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-4.3837070000000002</v>
      </c>
      <c r="U3" s="2"/>
      <c r="V3" s="2"/>
      <c r="W3" s="2"/>
    </row>
    <row r="4" spans="1:23" x14ac:dyDescent="0.35">
      <c r="A4" t="s">
        <v>3</v>
      </c>
      <c r="B4" s="4">
        <v>-0.46218861900000002</v>
      </c>
      <c r="C4" s="4">
        <v>1.4667043870000001</v>
      </c>
      <c r="D4" s="4">
        <v>-4.899236267</v>
      </c>
      <c r="E4" s="4">
        <v>5.4329884389999998</v>
      </c>
      <c r="F4" s="4">
        <v>0.33231707300000002</v>
      </c>
      <c r="G4" s="4">
        <v>0.41463414599999998</v>
      </c>
      <c r="H4" s="4">
        <v>0.32800000000000001</v>
      </c>
      <c r="I4" s="4">
        <v>3.4462927780000001</v>
      </c>
      <c r="J4" s="4">
        <v>1.692844394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20.765269199999999</v>
      </c>
      <c r="U4" s="2"/>
      <c r="V4" s="2"/>
      <c r="W4" s="2"/>
    </row>
    <row r="5" spans="1:23" x14ac:dyDescent="0.35">
      <c r="A5" t="s">
        <v>1</v>
      </c>
      <c r="B5" s="4">
        <v>-4.515048E-2</v>
      </c>
      <c r="C5" s="4">
        <v>1.3563848000000001</v>
      </c>
      <c r="D5" s="4">
        <v>-1.2513058239999999</v>
      </c>
      <c r="E5" s="4">
        <v>4.808895884</v>
      </c>
      <c r="F5" s="4">
        <v>0.38162544199999998</v>
      </c>
      <c r="G5" s="4">
        <v>0.385159011</v>
      </c>
      <c r="H5" s="4">
        <v>0.28299999999999997</v>
      </c>
      <c r="I5" s="4">
        <v>3.0243089670000001</v>
      </c>
      <c r="J5" s="4">
        <v>1.761414349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15.796787800000001</v>
      </c>
      <c r="U5" s="2"/>
      <c r="V5" s="2"/>
      <c r="W5" s="2"/>
    </row>
    <row r="6" spans="1:23" x14ac:dyDescent="0.35">
      <c r="A6" t="s">
        <v>8</v>
      </c>
      <c r="B6" s="4">
        <v>0.16476170200000001</v>
      </c>
      <c r="C6" s="4">
        <v>0.82875264299999996</v>
      </c>
      <c r="D6" s="4">
        <v>3.072901635</v>
      </c>
      <c r="E6" s="4">
        <v>11.81820697</v>
      </c>
      <c r="F6" s="4">
        <v>0.46666666699999998</v>
      </c>
      <c r="G6" s="4">
        <v>0.22777777799999999</v>
      </c>
      <c r="H6" s="4">
        <v>0.18</v>
      </c>
      <c r="I6" s="4">
        <v>2.2858921219999999</v>
      </c>
      <c r="J6" s="4">
        <v>1.18294513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-2.2273727000000001</v>
      </c>
      <c r="U6" s="2"/>
      <c r="V6" s="2"/>
      <c r="W6" s="2"/>
    </row>
    <row r="7" spans="1:23" x14ac:dyDescent="0.35">
      <c r="A7" t="s">
        <v>11</v>
      </c>
      <c r="B7" s="4">
        <v>0.68438784200000002</v>
      </c>
      <c r="C7" s="4">
        <v>0.69204949699999996</v>
      </c>
      <c r="D7" s="4">
        <v>10.710309499999999</v>
      </c>
      <c r="E7" s="4">
        <v>12.49653576</v>
      </c>
      <c r="F7" s="4">
        <v>0.35564853600000002</v>
      </c>
      <c r="G7" s="4">
        <v>0.19665272</v>
      </c>
      <c r="H7" s="4">
        <v>0.23899999999999999</v>
      </c>
      <c r="I7" s="4">
        <v>3.8090260890000001</v>
      </c>
      <c r="J7" s="4">
        <v>1.0993487239999999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0</v>
      </c>
      <c r="R7">
        <v>-3.0705035000000001</v>
      </c>
      <c r="U7" s="2"/>
      <c r="V7" s="2"/>
      <c r="W7" s="2"/>
    </row>
    <row r="8" spans="1:23" x14ac:dyDescent="0.35">
      <c r="A8" t="s">
        <v>108</v>
      </c>
      <c r="B8" s="4">
        <v>-0.78909463800000001</v>
      </c>
      <c r="C8" s="4">
        <v>0.35270252600000002</v>
      </c>
      <c r="D8" s="4">
        <v>-5.388592923</v>
      </c>
      <c r="E8" s="4">
        <v>34.359887049999998</v>
      </c>
      <c r="F8" s="4">
        <v>0.36363636399999999</v>
      </c>
      <c r="G8" s="4">
        <v>0.27272727299999999</v>
      </c>
      <c r="H8" s="4">
        <v>1.0999999999999999E-2</v>
      </c>
      <c r="I8" s="4">
        <v>0.77113761700000005</v>
      </c>
      <c r="J8" s="4">
        <v>1.594805195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-6.0042325999999999</v>
      </c>
      <c r="U8" s="2"/>
      <c r="V8" s="2"/>
      <c r="W8" s="2"/>
    </row>
    <row r="9" spans="1:23" x14ac:dyDescent="0.35">
      <c r="A9" t="s">
        <v>25</v>
      </c>
      <c r="B9" s="4">
        <v>-1.340042317</v>
      </c>
      <c r="C9" s="4">
        <v>0.26467410899999999</v>
      </c>
      <c r="D9" s="4">
        <v>-6.5242926810000004</v>
      </c>
      <c r="E9" s="4">
        <v>44.127926989999999</v>
      </c>
      <c r="F9" s="4">
        <v>0.55555555599999995</v>
      </c>
      <c r="G9" s="4">
        <v>0.33333333300000001</v>
      </c>
      <c r="H9" s="4">
        <v>8.9999999999999993E-3</v>
      </c>
      <c r="I9" s="4">
        <v>0.66178187799999999</v>
      </c>
      <c r="J9" s="4">
        <v>1.5689207220000001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-6.0042325999999999</v>
      </c>
    </row>
    <row r="10" spans="1:23" s="2" customFormat="1" x14ac:dyDescent="0.35">
      <c r="A10" t="s">
        <v>10</v>
      </c>
      <c r="B10" s="4">
        <v>0.24937890700000001</v>
      </c>
      <c r="C10" s="4">
        <v>1.064661026</v>
      </c>
      <c r="D10" s="4">
        <v>1.448578248</v>
      </c>
      <c r="E10" s="4">
        <v>9.179467507</v>
      </c>
      <c r="F10" s="4">
        <v>0.47115384599999999</v>
      </c>
      <c r="G10" s="4">
        <v>0.245192308</v>
      </c>
      <c r="H10" s="4">
        <v>0.20799999999999999</v>
      </c>
      <c r="I10" s="4">
        <v>3.453338322</v>
      </c>
      <c r="J10" s="4">
        <v>1.1883224729999999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-4.4255434999999999</v>
      </c>
      <c r="S10"/>
      <c r="T10"/>
      <c r="U10"/>
      <c r="V10"/>
      <c r="W10"/>
    </row>
    <row r="11" spans="1:23" s="2" customFormat="1" x14ac:dyDescent="0.35">
      <c r="A11" t="s">
        <v>27</v>
      </c>
      <c r="B11" s="4">
        <v>-0.97864796899999995</v>
      </c>
      <c r="C11" s="4">
        <v>0.753326618</v>
      </c>
      <c r="D11" s="4">
        <v>-6.4180951000000004</v>
      </c>
      <c r="E11" s="4">
        <v>16.289083909999999</v>
      </c>
      <c r="F11" s="4">
        <v>0.517241379</v>
      </c>
      <c r="G11" s="4">
        <v>0.24137931000000001</v>
      </c>
      <c r="H11" s="4">
        <v>2.9000000000000001E-2</v>
      </c>
      <c r="I11" s="4">
        <v>0.83560741699999996</v>
      </c>
      <c r="J11" s="4">
        <v>1.6328781510000001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-0.83049629999999997</v>
      </c>
      <c r="S11"/>
      <c r="T11"/>
      <c r="U11"/>
      <c r="V11"/>
      <c r="W11"/>
    </row>
    <row r="12" spans="1:23" s="2" customFormat="1" x14ac:dyDescent="0.35">
      <c r="A12" t="s">
        <v>28</v>
      </c>
      <c r="B12" s="4">
        <v>-0.62938308799999998</v>
      </c>
      <c r="C12" s="4">
        <v>0.73295204599999997</v>
      </c>
      <c r="D12" s="4">
        <v>-4.785090705</v>
      </c>
      <c r="E12" s="4">
        <v>16.368710050000001</v>
      </c>
      <c r="F12" s="4">
        <v>0.44117647100000001</v>
      </c>
      <c r="G12" s="4">
        <v>0.264705882</v>
      </c>
      <c r="H12" s="4">
        <v>3.4000000000000002E-2</v>
      </c>
      <c r="I12" s="4">
        <v>1.254428039</v>
      </c>
      <c r="J12" s="4">
        <v>1.6235795449999999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-0.60684709999999997</v>
      </c>
      <c r="S12"/>
      <c r="T12"/>
      <c r="U12"/>
      <c r="V12"/>
      <c r="W12"/>
    </row>
    <row r="13" spans="1:23" s="2" customFormat="1" x14ac:dyDescent="0.35">
      <c r="A13" t="s">
        <v>29</v>
      </c>
      <c r="B13" s="4">
        <v>-0.217761544</v>
      </c>
      <c r="C13" s="4">
        <v>0.64911147000000002</v>
      </c>
      <c r="D13" s="4">
        <v>-2.157216552</v>
      </c>
      <c r="E13" s="4">
        <v>9.6004736299999998</v>
      </c>
      <c r="F13" s="4">
        <v>0.53658536599999995</v>
      </c>
      <c r="G13" s="4">
        <v>0.26829268299999998</v>
      </c>
      <c r="H13" s="4">
        <v>4.1000000000000002E-2</v>
      </c>
      <c r="I13" s="4">
        <v>2.3144762889999999</v>
      </c>
      <c r="J13" s="4">
        <v>1.5582882929999999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-4.6491927000000004</v>
      </c>
      <c r="S13"/>
      <c r="T13"/>
      <c r="U13"/>
      <c r="V13"/>
      <c r="W13"/>
    </row>
    <row r="14" spans="1:23" s="2" customFormat="1" x14ac:dyDescent="0.35">
      <c r="A14" t="s">
        <v>30</v>
      </c>
      <c r="B14" s="4">
        <v>-0.23207900000000001</v>
      </c>
      <c r="C14" s="4">
        <v>0.72014232700000003</v>
      </c>
      <c r="D14" s="4">
        <v>-2.7136811889999999</v>
      </c>
      <c r="E14" s="4">
        <v>9.6271177019999996</v>
      </c>
      <c r="F14" s="4">
        <v>0.52631578899999998</v>
      </c>
      <c r="G14" s="4">
        <v>0.26315789499999998</v>
      </c>
      <c r="H14" s="4">
        <v>3.7999999999999999E-2</v>
      </c>
      <c r="I14" s="4">
        <v>1.265924928</v>
      </c>
      <c r="J14" s="4">
        <v>1.5899367120000001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-1.0959819</v>
      </c>
      <c r="S14"/>
      <c r="T14"/>
      <c r="U14"/>
      <c r="V14"/>
      <c r="W14"/>
    </row>
    <row r="15" spans="1:23" s="2" customFormat="1" x14ac:dyDescent="0.35">
      <c r="A15" t="s">
        <v>12</v>
      </c>
      <c r="B15" s="4">
        <v>0.44582841499999998</v>
      </c>
      <c r="C15" s="4">
        <v>0.84811769800000003</v>
      </c>
      <c r="D15" s="4">
        <v>5.6708177639999997</v>
      </c>
      <c r="E15" s="4">
        <v>7.0119877480000001</v>
      </c>
      <c r="F15" s="4">
        <v>0.37264150899999998</v>
      </c>
      <c r="G15" s="4">
        <v>0.29245283</v>
      </c>
      <c r="H15" s="4">
        <v>0.21199999999999999</v>
      </c>
      <c r="I15" s="4">
        <v>2.9428166249999999</v>
      </c>
      <c r="J15" s="4">
        <v>1.549905267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-1.9391126999999999</v>
      </c>
      <c r="S15"/>
      <c r="T15"/>
      <c r="U15"/>
      <c r="V15"/>
      <c r="W15"/>
    </row>
    <row r="16" spans="1:23" s="2" customFormat="1" x14ac:dyDescent="0.35">
      <c r="A16" t="s">
        <v>17</v>
      </c>
      <c r="B16" s="4">
        <v>-6.6138099999999995E-4</v>
      </c>
      <c r="C16" s="4">
        <v>0.61047178800000002</v>
      </c>
      <c r="D16" s="4">
        <v>-0.11535118900000001</v>
      </c>
      <c r="E16" s="4">
        <v>31.888479920000002</v>
      </c>
      <c r="F16" s="4">
        <v>0.31578947400000001</v>
      </c>
      <c r="G16" s="4">
        <v>0.55263157900000004</v>
      </c>
      <c r="H16" s="4">
        <v>3.7999999999999999E-2</v>
      </c>
      <c r="I16" s="4">
        <v>0.64378060000000004</v>
      </c>
      <c r="J16" s="4">
        <v>1.7972972970000001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-4.6491927000000004</v>
      </c>
      <c r="S16"/>
      <c r="T16"/>
      <c r="U16"/>
      <c r="V16"/>
      <c r="W16"/>
    </row>
    <row r="17" spans="1:23" x14ac:dyDescent="0.35">
      <c r="A17" t="s">
        <v>26</v>
      </c>
      <c r="B17" s="4">
        <v>-1.577171697</v>
      </c>
      <c r="C17" s="4">
        <v>0.30404566900000002</v>
      </c>
      <c r="D17" s="4">
        <v>-7.314357802</v>
      </c>
      <c r="E17" s="4">
        <v>40.217391599999999</v>
      </c>
      <c r="F17" s="4">
        <v>0.6</v>
      </c>
      <c r="G17" s="4">
        <v>0.3</v>
      </c>
      <c r="H17" s="4">
        <v>0.01</v>
      </c>
      <c r="I17" s="4">
        <v>0.71690047199999996</v>
      </c>
      <c r="J17" s="4">
        <v>1.583382396</v>
      </c>
      <c r="K17">
        <v>1</v>
      </c>
      <c r="L17">
        <v>0</v>
      </c>
      <c r="M17">
        <v>1</v>
      </c>
      <c r="N17">
        <v>1</v>
      </c>
      <c r="O17">
        <v>1</v>
      </c>
      <c r="P17">
        <v>0</v>
      </c>
      <c r="Q17">
        <v>0</v>
      </c>
      <c r="R17">
        <v>-6.0042325999999999</v>
      </c>
    </row>
    <row r="18" spans="1:23" x14ac:dyDescent="0.35">
      <c r="A18" t="s">
        <v>20</v>
      </c>
      <c r="B18" s="4">
        <v>-0.52690737700000001</v>
      </c>
      <c r="C18" s="4">
        <v>0.363754466</v>
      </c>
      <c r="D18" s="4">
        <v>-3.6350285279999999</v>
      </c>
      <c r="E18" s="4">
        <v>29.67416918</v>
      </c>
      <c r="F18" s="4">
        <v>0.4375</v>
      </c>
      <c r="G18" s="4">
        <v>0.375</v>
      </c>
      <c r="H18" s="4">
        <v>1.6E-2</v>
      </c>
      <c r="I18" s="4">
        <v>0.89753939999999999</v>
      </c>
      <c r="J18" s="4">
        <v>1.5450856100000001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-6.0042325999999999</v>
      </c>
    </row>
    <row r="19" spans="1:23" x14ac:dyDescent="0.35">
      <c r="A19" t="s">
        <v>19</v>
      </c>
      <c r="B19" s="4">
        <v>-0.67804482099999996</v>
      </c>
      <c r="C19" s="4">
        <v>0.33491061999999999</v>
      </c>
      <c r="D19" s="4">
        <v>-4.437053165</v>
      </c>
      <c r="E19" s="4">
        <v>37.654280069999999</v>
      </c>
      <c r="F19" s="4">
        <v>0.38461538499999998</v>
      </c>
      <c r="G19" s="4">
        <v>0.23076923099999999</v>
      </c>
      <c r="H19" s="4">
        <v>1.2999999999999999E-2</v>
      </c>
      <c r="I19" s="4">
        <v>0.71867317200000003</v>
      </c>
      <c r="J19" s="4">
        <v>1.545615427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-6.0042325999999999</v>
      </c>
    </row>
    <row r="20" spans="1:23" x14ac:dyDescent="0.35">
      <c r="A20" t="s">
        <v>21</v>
      </c>
      <c r="B20" s="4">
        <v>-2.831630718</v>
      </c>
      <c r="C20" s="4">
        <v>0.26281747900000002</v>
      </c>
      <c r="D20" s="4">
        <v>-1.206123649</v>
      </c>
      <c r="E20" s="4">
        <v>40.639058890000001</v>
      </c>
      <c r="F20" s="4">
        <v>0.41176470599999998</v>
      </c>
      <c r="G20" s="4">
        <v>0.29411764699999998</v>
      </c>
      <c r="H20" s="4">
        <v>1.7000000000000001E-2</v>
      </c>
      <c r="I20" s="4">
        <v>0.883108</v>
      </c>
      <c r="J20" s="4">
        <v>1.5174604570000001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-3.2941527000000002</v>
      </c>
      <c r="U20" s="2"/>
      <c r="V20" s="2"/>
      <c r="W20" s="2"/>
    </row>
    <row r="21" spans="1:23" x14ac:dyDescent="0.35">
      <c r="A21" t="s">
        <v>31</v>
      </c>
      <c r="B21" s="4">
        <v>1.351575824</v>
      </c>
      <c r="C21" s="4">
        <v>0.62037482799999999</v>
      </c>
      <c r="D21" s="4">
        <v>4.8924998190000002</v>
      </c>
      <c r="E21" s="4">
        <v>16.389940750000001</v>
      </c>
      <c r="F21" s="4">
        <v>0.45070422500000001</v>
      </c>
      <c r="G21" s="4">
        <v>0.28169014100000001</v>
      </c>
      <c r="H21" s="4">
        <v>7.0999999999999994E-2</v>
      </c>
      <c r="I21" s="4">
        <v>0.92355535799999999</v>
      </c>
      <c r="J21" s="4">
        <v>1.659815652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-0.2098893</v>
      </c>
    </row>
    <row r="22" spans="1:23" x14ac:dyDescent="0.35">
      <c r="A22" t="s">
        <v>24</v>
      </c>
      <c r="B22" s="4">
        <v>-1.521450886</v>
      </c>
      <c r="C22" s="4">
        <v>0.36548071900000001</v>
      </c>
      <c r="D22" s="4">
        <v>-7.868527802</v>
      </c>
      <c r="E22" s="4">
        <v>31.325842940000001</v>
      </c>
      <c r="F22" s="4">
        <v>0.4</v>
      </c>
      <c r="G22" s="4">
        <v>0.2</v>
      </c>
      <c r="H22" s="4">
        <v>0.01</v>
      </c>
      <c r="I22" s="4">
        <v>0.52076755600000002</v>
      </c>
      <c r="J22" s="4">
        <v>1.6122796159999999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22.365233199999999</v>
      </c>
    </row>
    <row r="23" spans="1:23" x14ac:dyDescent="0.35">
      <c r="A23" t="s">
        <v>5</v>
      </c>
      <c r="B23" s="4">
        <v>-0.41126876600000001</v>
      </c>
      <c r="C23" s="4">
        <v>0.84337349399999995</v>
      </c>
      <c r="D23" s="4">
        <v>-3.9465067939999998</v>
      </c>
      <c r="E23" s="4">
        <v>10.669459059999999</v>
      </c>
      <c r="F23" s="4">
        <v>0.41860465099999999</v>
      </c>
      <c r="G23" s="4">
        <v>0.30232558100000001</v>
      </c>
      <c r="H23" s="4">
        <v>4.2999999999999997E-2</v>
      </c>
      <c r="I23" s="4">
        <v>1.1733366940000001</v>
      </c>
      <c r="J23" s="4">
        <v>1.393983755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-6.0042325999999999</v>
      </c>
    </row>
    <row r="24" spans="1:23" x14ac:dyDescent="0.35">
      <c r="A24" t="s">
        <v>6</v>
      </c>
      <c r="B24" s="4">
        <v>-7.14941E-7</v>
      </c>
      <c r="C24" s="4">
        <v>0.87940518400000001</v>
      </c>
      <c r="D24" s="4">
        <v>3.7790940000000002E-3</v>
      </c>
      <c r="E24" s="4">
        <v>8.9845121139999993</v>
      </c>
      <c r="F24" s="4">
        <v>0.48051948100000003</v>
      </c>
      <c r="G24" s="4">
        <v>0.220779221</v>
      </c>
      <c r="H24" s="4">
        <v>7.6999999999999999E-2</v>
      </c>
      <c r="I24" s="4">
        <v>1.892236708</v>
      </c>
      <c r="J24" s="4">
        <v>1.2372644349999999</v>
      </c>
      <c r="K24">
        <v>1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16.551408299999999</v>
      </c>
    </row>
    <row r="25" spans="1:23" x14ac:dyDescent="0.35">
      <c r="A25" t="s">
        <v>15</v>
      </c>
      <c r="B25" s="4">
        <v>3.1261714199999999</v>
      </c>
      <c r="C25" s="4">
        <v>0.39340592400000002</v>
      </c>
      <c r="D25" s="4">
        <v>28.06070184</v>
      </c>
      <c r="E25" s="4">
        <v>21.98979551</v>
      </c>
      <c r="F25" s="4">
        <v>0.350364964</v>
      </c>
      <c r="G25" s="4">
        <v>0.21897810200000001</v>
      </c>
      <c r="H25" s="4">
        <v>0.13700000000000001</v>
      </c>
      <c r="I25" s="4">
        <v>2.6061873329999998</v>
      </c>
      <c r="J25" s="4">
        <v>1.6639359760000001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14.748402</v>
      </c>
    </row>
    <row r="26" spans="1:23" x14ac:dyDescent="0.35">
      <c r="A26" t="s">
        <v>16</v>
      </c>
      <c r="B26" s="4">
        <v>2.6624885850000002</v>
      </c>
      <c r="C26" s="4">
        <v>0.23035035700000001</v>
      </c>
      <c r="D26" s="4">
        <v>16.042279050000001</v>
      </c>
      <c r="E26" s="4">
        <v>34.433994499999997</v>
      </c>
      <c r="F26" s="4">
        <v>0.38888888900000002</v>
      </c>
      <c r="G26" s="4">
        <v>0.222222222</v>
      </c>
      <c r="H26" s="4">
        <v>3.5999999999999997E-2</v>
      </c>
      <c r="I26" s="4">
        <v>1.0663153219999999</v>
      </c>
      <c r="J26" s="4">
        <v>1.6665875539999999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-3.0286670999999998</v>
      </c>
    </row>
    <row r="27" spans="1:23" x14ac:dyDescent="0.35">
      <c r="A27" t="s">
        <v>13</v>
      </c>
      <c r="B27" s="4">
        <v>0.176518536</v>
      </c>
      <c r="C27" s="4">
        <v>0.52401435399999996</v>
      </c>
      <c r="D27" s="4">
        <v>0.76169296399999997</v>
      </c>
      <c r="E27" s="4">
        <v>14.80720616</v>
      </c>
      <c r="F27" s="4">
        <v>0.42222222199999998</v>
      </c>
      <c r="G27" s="4">
        <v>0.37777777800000001</v>
      </c>
      <c r="H27" s="4">
        <v>4.4999999999999998E-2</v>
      </c>
      <c r="I27" s="4">
        <v>1.146754528</v>
      </c>
      <c r="J27" s="4">
        <v>1.4308401019999999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-6.0042325999999999</v>
      </c>
    </row>
    <row r="28" spans="1:23" x14ac:dyDescent="0.35">
      <c r="A28" t="s">
        <v>14</v>
      </c>
      <c r="B28" s="4">
        <v>0.85886751299999997</v>
      </c>
      <c r="C28" s="4">
        <v>0.50125904899999996</v>
      </c>
      <c r="D28" s="4">
        <v>7.3320439730000002</v>
      </c>
      <c r="E28" s="4">
        <v>23.673096690000001</v>
      </c>
      <c r="F28" s="4">
        <v>0.34615384599999999</v>
      </c>
      <c r="G28" s="4">
        <v>0.320512821</v>
      </c>
      <c r="H28" s="4">
        <v>7.8E-2</v>
      </c>
      <c r="I28" s="4">
        <v>1.9559535750000001</v>
      </c>
      <c r="J28" s="4">
        <v>1.4766346379999999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-4.6491927000000004</v>
      </c>
    </row>
    <row r="29" spans="1:23" x14ac:dyDescent="0.35">
      <c r="A29" t="s">
        <v>9</v>
      </c>
      <c r="B29" s="4">
        <v>-1.4664308800000001</v>
      </c>
      <c r="C29" s="4">
        <v>1.620750642</v>
      </c>
      <c r="D29" s="4">
        <v>-10.84070865</v>
      </c>
      <c r="E29" s="4">
        <v>5.1465870799999998</v>
      </c>
      <c r="F29" s="4">
        <v>0.59897172200000004</v>
      </c>
      <c r="G29" s="4">
        <v>0.16709511599999999</v>
      </c>
      <c r="H29" s="4">
        <v>0.38900000000000001</v>
      </c>
      <c r="I29" s="4">
        <v>4.2186240000000002</v>
      </c>
      <c r="J29" s="4">
        <v>1.302570166</v>
      </c>
      <c r="K29">
        <v>1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23.256193700000001</v>
      </c>
    </row>
    <row r="30" spans="1:23" x14ac:dyDescent="0.35">
      <c r="A30" t="s">
        <v>23</v>
      </c>
      <c r="B30" s="4">
        <v>-1.097544216</v>
      </c>
      <c r="C30" s="4">
        <v>0.22793878200000001</v>
      </c>
      <c r="D30" s="4">
        <v>-4.7397778019999999</v>
      </c>
      <c r="E30" s="4">
        <v>46.396466060000002</v>
      </c>
      <c r="F30" s="4">
        <v>0.5</v>
      </c>
      <c r="G30" s="4">
        <v>0.2</v>
      </c>
      <c r="H30" s="4">
        <v>0.01</v>
      </c>
      <c r="I30" s="4">
        <v>0.78028195600000005</v>
      </c>
      <c r="J30" s="4">
        <v>1.5692145799999999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-6.0042325999999999</v>
      </c>
    </row>
    <row r="31" spans="1:23" x14ac:dyDescent="0.35">
      <c r="A31" t="s">
        <v>18</v>
      </c>
      <c r="B31" s="4">
        <v>-2.1017156909999999</v>
      </c>
      <c r="C31" s="4">
        <v>0.31006770900000002</v>
      </c>
      <c r="D31" s="4">
        <v>2.5568209880000001</v>
      </c>
      <c r="E31" s="4">
        <v>24.326187619999999</v>
      </c>
      <c r="F31" s="4">
        <v>0.5</v>
      </c>
      <c r="G31" s="4">
        <v>0.3</v>
      </c>
      <c r="H31" s="4">
        <v>0.02</v>
      </c>
      <c r="I31" s="4">
        <v>1.1290255279999999</v>
      </c>
      <c r="J31" s="4">
        <v>1.5782234639999999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-2.4510219000000002</v>
      </c>
    </row>
    <row r="32" spans="1:23" x14ac:dyDescent="0.35">
      <c r="A32" t="s">
        <v>4</v>
      </c>
      <c r="B32" s="4">
        <v>0.97781676699999998</v>
      </c>
      <c r="C32" s="4">
        <v>1.0303863820000001</v>
      </c>
      <c r="D32" s="4">
        <v>4.144632885</v>
      </c>
      <c r="E32" s="4">
        <v>7.6044496639999997</v>
      </c>
      <c r="F32" s="4">
        <v>0.45971563999999998</v>
      </c>
      <c r="G32" s="4">
        <v>0.20853080600000001</v>
      </c>
      <c r="H32" s="4">
        <v>0.21099999999999999</v>
      </c>
      <c r="I32" s="4">
        <v>3.3792009250000001</v>
      </c>
      <c r="J32" s="4">
        <v>1.6306102280000001</v>
      </c>
      <c r="K32">
        <v>0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  <c r="R32">
        <v>-6.0042325999999999</v>
      </c>
    </row>
    <row r="33" spans="1:18" x14ac:dyDescent="0.35">
      <c r="A33" t="s">
        <v>32</v>
      </c>
      <c r="B33" s="4">
        <v>-1.259003917</v>
      </c>
      <c r="C33" s="4">
        <v>1.8090065200000001</v>
      </c>
      <c r="D33" s="4">
        <v>-11.11098022</v>
      </c>
      <c r="E33" s="4">
        <v>5.2437027220000001</v>
      </c>
      <c r="F33" s="4">
        <v>4.676259E-2</v>
      </c>
      <c r="G33" s="4">
        <v>0.388489209</v>
      </c>
      <c r="H33" s="4">
        <v>0.27800000000000002</v>
      </c>
      <c r="I33" s="4">
        <v>2.8418590670000001</v>
      </c>
      <c r="J33" s="4">
        <v>1.6033672670000001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-2.9629310000000002</v>
      </c>
    </row>
    <row r="34" spans="1:18" x14ac:dyDescent="0.35">
      <c r="A34" t="s">
        <v>22</v>
      </c>
      <c r="B34" s="4">
        <v>0.61886837100000003</v>
      </c>
      <c r="C34" s="4">
        <v>0.50263520900000003</v>
      </c>
      <c r="D34" s="4">
        <v>4.2477863920000001</v>
      </c>
      <c r="E34" s="4">
        <v>17.790771800000002</v>
      </c>
      <c r="F34" s="4">
        <v>0.37931034499999999</v>
      </c>
      <c r="G34" s="4">
        <v>0.25862068999999999</v>
      </c>
      <c r="H34" s="4">
        <v>5.8000000000000003E-2</v>
      </c>
      <c r="I34" s="4">
        <v>1.1914236920000001</v>
      </c>
      <c r="J34" s="4">
        <v>1.548037305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-3.8060618000000002</v>
      </c>
    </row>
    <row r="35" spans="1:18" x14ac:dyDescent="0.35">
      <c r="A35" t="s">
        <v>7</v>
      </c>
      <c r="B35" s="4">
        <v>-1.231977619</v>
      </c>
      <c r="C35" s="4">
        <v>0.629431713</v>
      </c>
      <c r="D35" s="4">
        <v>3.2469973589999999</v>
      </c>
      <c r="E35" s="4">
        <v>9.4141501969999997</v>
      </c>
      <c r="F35" s="4">
        <v>0.56000000000000005</v>
      </c>
      <c r="G35" s="4">
        <v>0.26</v>
      </c>
      <c r="H35" s="4">
        <v>0.05</v>
      </c>
      <c r="I35" s="4">
        <v>0.64376203300000001</v>
      </c>
      <c r="J35" s="4">
        <v>1.394068592</v>
      </c>
      <c r="K35">
        <v>1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-6.0042325999999999</v>
      </c>
    </row>
  </sheetData>
  <sortState xmlns:xlrd2="http://schemas.microsoft.com/office/spreadsheetml/2017/richdata2" ref="U3:W36">
    <sortCondition ref="W3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EE98-929A-4963-8275-85B77A25AB1D}">
  <dimension ref="A1:O36"/>
  <sheetViews>
    <sheetView workbookViewId="0">
      <selection activeCell="A2" sqref="A2"/>
    </sheetView>
  </sheetViews>
  <sheetFormatPr defaultRowHeight="14.5" x14ac:dyDescent="0.35"/>
  <cols>
    <col min="1" max="1" width="27.90625" bestFit="1" customWidth="1"/>
  </cols>
  <sheetData>
    <row r="1" spans="1:15" x14ac:dyDescent="0.35">
      <c r="B1" s="28" t="s">
        <v>301</v>
      </c>
      <c r="C1" s="28"/>
      <c r="D1" s="28"/>
      <c r="E1" s="28" t="s">
        <v>302</v>
      </c>
      <c r="F1" s="28"/>
      <c r="G1" s="28"/>
      <c r="H1" s="28"/>
      <c r="I1" s="28" t="s">
        <v>303</v>
      </c>
      <c r="J1" s="28"/>
      <c r="K1" s="28"/>
      <c r="L1" s="28"/>
      <c r="M1" s="28" t="s">
        <v>304</v>
      </c>
      <c r="N1" s="28"/>
      <c r="O1" s="28"/>
    </row>
    <row r="2" spans="1:15" x14ac:dyDescent="0.35">
      <c r="B2" t="s">
        <v>307</v>
      </c>
      <c r="C2" t="s">
        <v>305</v>
      </c>
      <c r="D2" t="s">
        <v>306</v>
      </c>
      <c r="E2" t="s">
        <v>307</v>
      </c>
      <c r="F2" t="s">
        <v>298</v>
      </c>
      <c r="G2" t="s">
        <v>299</v>
      </c>
      <c r="H2" t="s">
        <v>300</v>
      </c>
      <c r="I2" s="27" t="s">
        <v>307</v>
      </c>
      <c r="J2" s="27" t="s">
        <v>308</v>
      </c>
      <c r="K2" s="27" t="s">
        <v>309</v>
      </c>
      <c r="L2" s="27" t="s">
        <v>310</v>
      </c>
      <c r="M2" t="s">
        <v>311</v>
      </c>
      <c r="N2" t="s">
        <v>312</v>
      </c>
      <c r="O2" t="s">
        <v>307</v>
      </c>
    </row>
    <row r="3" spans="1:15" x14ac:dyDescent="0.35">
      <c r="A3" t="s">
        <v>2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</row>
    <row r="4" spans="1:15" x14ac:dyDescent="0.35">
      <c r="A4" t="s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</row>
    <row r="5" spans="1:15" x14ac:dyDescent="0.35">
      <c r="A5" t="s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</row>
    <row r="6" spans="1:15" x14ac:dyDescent="0.35">
      <c r="A6" t="s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</row>
    <row r="7" spans="1:15" x14ac:dyDescent="0.35">
      <c r="A7" t="s">
        <v>8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35">
      <c r="A8" t="s">
        <v>11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35">
      <c r="A9" t="s">
        <v>108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35">
      <c r="A10" t="s">
        <v>25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35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35">
      <c r="A12" t="s">
        <v>297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</row>
    <row r="13" spans="1:15" x14ac:dyDescent="0.35">
      <c r="A13" t="s">
        <v>28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</row>
    <row r="14" spans="1:15" x14ac:dyDescent="0.35">
      <c r="A14" t="s">
        <v>29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35">
      <c r="A15" t="s">
        <v>30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35">
      <c r="A16" t="s">
        <v>12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1:15" x14ac:dyDescent="0.35">
      <c r="A17" t="s">
        <v>17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 x14ac:dyDescent="0.35">
      <c r="A18" t="s">
        <v>294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 x14ac:dyDescent="0.35">
      <c r="A19" t="s">
        <v>26</v>
      </c>
      <c r="B19">
        <v>0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</row>
    <row r="20" spans="1:15" x14ac:dyDescent="0.35">
      <c r="A20" t="s">
        <v>295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 x14ac:dyDescent="0.35">
      <c r="A21" t="s">
        <v>296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1:15" x14ac:dyDescent="0.35">
      <c r="A22" t="s">
        <v>31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</row>
    <row r="23" spans="1:15" x14ac:dyDescent="0.35">
      <c r="A23" t="s">
        <v>24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</row>
    <row r="24" spans="1:15" x14ac:dyDescent="0.35">
      <c r="A24" t="s">
        <v>5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</row>
    <row r="25" spans="1:15" x14ac:dyDescent="0.35">
      <c r="A25" t="s">
        <v>6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0</v>
      </c>
    </row>
    <row r="26" spans="1:15" x14ac:dyDescent="0.35">
      <c r="A26" t="s">
        <v>15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</row>
    <row r="27" spans="1:15" x14ac:dyDescent="0.35">
      <c r="A27" t="s">
        <v>16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</row>
    <row r="28" spans="1:15" x14ac:dyDescent="0.35">
      <c r="A28" t="s">
        <v>13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</row>
    <row r="29" spans="1:15" x14ac:dyDescent="0.35">
      <c r="A29" t="s">
        <v>14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</row>
    <row r="30" spans="1:15" x14ac:dyDescent="0.35">
      <c r="A30" t="s">
        <v>9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1:15" x14ac:dyDescent="0.35">
      <c r="A31" t="s">
        <v>23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</row>
    <row r="32" spans="1:15" x14ac:dyDescent="0.35">
      <c r="A32" t="s">
        <v>18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</row>
    <row r="33" spans="1:15" x14ac:dyDescent="0.35">
      <c r="A33" t="s">
        <v>4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</row>
    <row r="34" spans="1:15" x14ac:dyDescent="0.35">
      <c r="A34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</row>
    <row r="35" spans="1:15" x14ac:dyDescent="0.35">
      <c r="A35" t="s">
        <v>22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</row>
    <row r="36" spans="1:15" x14ac:dyDescent="0.35">
      <c r="A36" t="s">
        <v>7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</row>
  </sheetData>
  <autoFilter ref="A2:O2" xr:uid="{11F9B7D9-A8B4-478D-A116-B4A6AC1CC886}">
    <sortState xmlns:xlrd2="http://schemas.microsoft.com/office/spreadsheetml/2017/richdata2" ref="A3:O36">
      <sortCondition ref="A2"/>
    </sortState>
  </autoFilter>
  <mergeCells count="4">
    <mergeCell ref="B1:D1"/>
    <mergeCell ref="E1:H1"/>
    <mergeCell ref="I1:L1"/>
    <mergeCell ref="M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6"/>
  <sheetViews>
    <sheetView topLeftCell="B1" workbookViewId="0">
      <selection activeCell="L30" sqref="L30"/>
    </sheetView>
  </sheetViews>
  <sheetFormatPr defaultRowHeight="14.5" x14ac:dyDescent="0.35"/>
  <cols>
    <col min="1" max="1" width="27.90625" bestFit="1" customWidth="1"/>
    <col min="2" max="2" width="27.90625" customWidth="1"/>
    <col min="3" max="3" width="41.7265625" bestFit="1" customWidth="1"/>
    <col min="12" max="12" width="41.453125" bestFit="1" customWidth="1"/>
    <col min="14" max="14" width="31.453125" bestFit="1" customWidth="1"/>
    <col min="21" max="21" width="31.453125" bestFit="1" customWidth="1"/>
    <col min="27" max="27" width="31.453125" bestFit="1" customWidth="1"/>
  </cols>
  <sheetData>
    <row r="1" spans="1:27" ht="15.5" x14ac:dyDescent="0.35">
      <c r="C1" s="6" t="s">
        <v>125</v>
      </c>
      <c r="D1" s="6" t="s">
        <v>172</v>
      </c>
      <c r="E1" s="6" t="s">
        <v>173</v>
      </c>
      <c r="F1" s="6" t="s">
        <v>174</v>
      </c>
      <c r="G1" s="6" t="s">
        <v>175</v>
      </c>
      <c r="H1" s="6" t="s">
        <v>125</v>
      </c>
      <c r="I1" s="6" t="s">
        <v>133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</row>
    <row r="2" spans="1:27" ht="15.5" x14ac:dyDescent="0.35">
      <c r="A2" s="13" t="s">
        <v>138</v>
      </c>
      <c r="B2" t="s">
        <v>177</v>
      </c>
      <c r="C2" s="14" t="s">
        <v>176</v>
      </c>
      <c r="D2" s="14">
        <v>1</v>
      </c>
      <c r="E2" s="14">
        <v>1</v>
      </c>
      <c r="F2" s="14">
        <v>1</v>
      </c>
      <c r="G2" s="14">
        <v>1</v>
      </c>
      <c r="H2" s="14">
        <v>2</v>
      </c>
      <c r="I2" s="15">
        <v>-5.1611018</v>
      </c>
      <c r="L2" t="s">
        <v>126</v>
      </c>
      <c r="N2" t="s">
        <v>2</v>
      </c>
      <c r="O2">
        <v>-5.1611018</v>
      </c>
      <c r="P2">
        <v>-0.58689170000000002</v>
      </c>
      <c r="Q2">
        <v>-0.32332009</v>
      </c>
      <c r="R2">
        <v>-7.8753199999999995E-2</v>
      </c>
      <c r="S2">
        <v>-2.0225280000000002E-2</v>
      </c>
      <c r="U2" s="8"/>
      <c r="AA2" s="8"/>
    </row>
    <row r="3" spans="1:27" ht="15.5" x14ac:dyDescent="0.35">
      <c r="A3" s="13" t="s">
        <v>139</v>
      </c>
      <c r="B3" t="s">
        <v>178</v>
      </c>
      <c r="C3" s="14" t="s">
        <v>203</v>
      </c>
      <c r="D3" s="14">
        <v>2</v>
      </c>
      <c r="E3" s="14">
        <v>2</v>
      </c>
      <c r="F3" s="14">
        <v>2</v>
      </c>
      <c r="G3" s="14">
        <v>2</v>
      </c>
      <c r="H3" s="14">
        <v>2</v>
      </c>
      <c r="I3" s="15">
        <v>-4.3837070000000002</v>
      </c>
      <c r="L3" t="s">
        <v>127</v>
      </c>
      <c r="N3" s="11" t="s">
        <v>0</v>
      </c>
      <c r="O3">
        <v>-4.3837070000000002</v>
      </c>
      <c r="P3">
        <v>1.1514768</v>
      </c>
      <c r="Q3">
        <v>-0.46801669000000001</v>
      </c>
      <c r="R3">
        <v>0.50496398499999995</v>
      </c>
      <c r="S3">
        <v>-0.13008790000000001</v>
      </c>
    </row>
    <row r="4" spans="1:27" ht="15.5" x14ac:dyDescent="0.35">
      <c r="A4" s="13" t="s">
        <v>140</v>
      </c>
      <c r="B4" t="s">
        <v>179</v>
      </c>
      <c r="C4" s="14" t="s">
        <v>204</v>
      </c>
      <c r="D4" s="14">
        <v>4</v>
      </c>
      <c r="E4" s="14">
        <v>7</v>
      </c>
      <c r="F4" s="14">
        <v>9</v>
      </c>
      <c r="G4" s="14">
        <v>17</v>
      </c>
      <c r="H4" s="14">
        <v>21</v>
      </c>
      <c r="I4" s="16">
        <v>20.765269199999999</v>
      </c>
      <c r="L4" t="s">
        <v>128</v>
      </c>
      <c r="N4" s="11" t="s">
        <v>3</v>
      </c>
      <c r="O4">
        <v>20.765269199999999</v>
      </c>
      <c r="P4">
        <v>6.7450320000000001</v>
      </c>
      <c r="Q4">
        <v>-0.40862221999999998</v>
      </c>
      <c r="R4">
        <v>2.9486366E-2</v>
      </c>
      <c r="S4">
        <v>-0.23745949999999999</v>
      </c>
      <c r="U4" s="11"/>
      <c r="AA4" s="2"/>
    </row>
    <row r="5" spans="1:27" ht="15.5" x14ac:dyDescent="0.35">
      <c r="A5" s="13" t="s">
        <v>141</v>
      </c>
      <c r="B5" t="s">
        <v>180</v>
      </c>
      <c r="C5" s="14" t="s">
        <v>205</v>
      </c>
      <c r="D5" s="14">
        <v>1</v>
      </c>
      <c r="E5" s="14">
        <v>1</v>
      </c>
      <c r="F5" s="14">
        <v>1</v>
      </c>
      <c r="G5" s="14">
        <v>9</v>
      </c>
      <c r="H5" s="14">
        <v>22</v>
      </c>
      <c r="I5" s="16">
        <v>15.796787800000001</v>
      </c>
      <c r="L5" t="s">
        <v>129</v>
      </c>
      <c r="N5" s="2" t="s">
        <v>1</v>
      </c>
      <c r="O5">
        <v>15.796787800000001</v>
      </c>
      <c r="P5">
        <v>-5.4238686999999999</v>
      </c>
      <c r="Q5">
        <v>-1.4877331</v>
      </c>
      <c r="R5">
        <v>-0.18104295500000001</v>
      </c>
      <c r="S5">
        <v>-8.4995420000000002E-2</v>
      </c>
      <c r="U5" s="11"/>
      <c r="AA5" s="12"/>
    </row>
    <row r="6" spans="1:27" ht="15.5" x14ac:dyDescent="0.35">
      <c r="A6" s="13" t="s">
        <v>142</v>
      </c>
      <c r="B6" t="s">
        <v>181</v>
      </c>
      <c r="C6" s="14" t="s">
        <v>206</v>
      </c>
      <c r="D6" s="14">
        <v>1</v>
      </c>
      <c r="E6" s="14">
        <v>2</v>
      </c>
      <c r="F6" s="14">
        <v>2</v>
      </c>
      <c r="G6" s="14">
        <v>3</v>
      </c>
      <c r="H6" s="14">
        <v>4</v>
      </c>
      <c r="I6" s="15">
        <v>-2.2273727000000001</v>
      </c>
      <c r="L6" t="s">
        <v>130</v>
      </c>
      <c r="N6" s="10" t="s">
        <v>8</v>
      </c>
      <c r="O6">
        <v>-2.2273727000000001</v>
      </c>
      <c r="P6">
        <v>0.51102420000000004</v>
      </c>
      <c r="Q6">
        <v>-0.17305139</v>
      </c>
      <c r="R6">
        <v>-0.30174878700000002</v>
      </c>
      <c r="S6">
        <v>0.31963717000000003</v>
      </c>
      <c r="U6" s="2"/>
      <c r="AA6" s="12"/>
    </row>
    <row r="7" spans="1:27" ht="15.5" x14ac:dyDescent="0.35">
      <c r="A7" s="13" t="s">
        <v>143</v>
      </c>
      <c r="B7" t="s">
        <v>182</v>
      </c>
      <c r="C7" s="14" t="s">
        <v>207</v>
      </c>
      <c r="D7" s="14">
        <v>1</v>
      </c>
      <c r="E7" s="14">
        <v>2</v>
      </c>
      <c r="F7" s="14">
        <v>2</v>
      </c>
      <c r="G7" s="14">
        <v>3</v>
      </c>
      <c r="H7" s="14">
        <v>3</v>
      </c>
      <c r="I7" s="15">
        <v>-3.0705035000000001</v>
      </c>
      <c r="L7" t="s">
        <v>131</v>
      </c>
      <c r="N7" s="10" t="s">
        <v>11</v>
      </c>
      <c r="O7">
        <v>-3.0705035000000001</v>
      </c>
      <c r="P7">
        <v>0.90429689999999996</v>
      </c>
      <c r="Q7">
        <v>0.19128637000000001</v>
      </c>
      <c r="R7">
        <v>-0.262062093</v>
      </c>
      <c r="S7">
        <v>0.30739249000000002</v>
      </c>
      <c r="U7" s="10"/>
      <c r="AA7" s="2"/>
    </row>
    <row r="8" spans="1:27" ht="15.5" x14ac:dyDescent="0.35">
      <c r="A8" s="13" t="s">
        <v>144</v>
      </c>
      <c r="B8" t="s">
        <v>183</v>
      </c>
      <c r="C8" s="14" t="s">
        <v>208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5">
        <v>-6.0042325999999999</v>
      </c>
      <c r="N8" s="12" t="s">
        <v>108</v>
      </c>
      <c r="O8">
        <v>-6.0042325999999999</v>
      </c>
      <c r="P8">
        <v>-0.19361890000000001</v>
      </c>
      <c r="Q8">
        <v>4.1017669999999999E-2</v>
      </c>
      <c r="R8">
        <v>-3.9066506000000001E-2</v>
      </c>
      <c r="S8">
        <v>-3.2469959999999999E-2</v>
      </c>
      <c r="U8" s="10"/>
      <c r="AA8" s="2"/>
    </row>
    <row r="9" spans="1:27" ht="15.5" x14ac:dyDescent="0.35">
      <c r="A9" s="13" t="s">
        <v>145</v>
      </c>
      <c r="B9" t="s">
        <v>182</v>
      </c>
      <c r="C9" s="14" t="s">
        <v>209</v>
      </c>
      <c r="D9" s="14">
        <v>1</v>
      </c>
      <c r="E9" s="14">
        <v>1</v>
      </c>
      <c r="F9" s="14">
        <v>1</v>
      </c>
      <c r="G9" s="14">
        <v>1</v>
      </c>
      <c r="H9" s="14">
        <v>1</v>
      </c>
      <c r="I9" s="15">
        <v>-6.0042325999999999</v>
      </c>
      <c r="N9" s="12" t="s">
        <v>25</v>
      </c>
      <c r="O9">
        <v>-6.0042325999999999</v>
      </c>
      <c r="P9">
        <v>-0.19361890000000001</v>
      </c>
      <c r="Q9">
        <v>4.1017669999999999E-2</v>
      </c>
      <c r="R9">
        <v>-3.9066506000000001E-2</v>
      </c>
      <c r="S9">
        <v>-3.2469959999999999E-2</v>
      </c>
      <c r="U9" s="12"/>
      <c r="AA9" s="2"/>
    </row>
    <row r="10" spans="1:27" ht="15.5" x14ac:dyDescent="0.35">
      <c r="A10" s="13" t="s">
        <v>146</v>
      </c>
      <c r="B10" t="s">
        <v>184</v>
      </c>
      <c r="C10" s="14" t="s">
        <v>210</v>
      </c>
      <c r="D10" s="14">
        <v>1</v>
      </c>
      <c r="E10" s="14">
        <v>2</v>
      </c>
      <c r="F10" s="14">
        <v>2</v>
      </c>
      <c r="G10" s="14">
        <v>2</v>
      </c>
      <c r="H10" s="14">
        <v>2</v>
      </c>
      <c r="I10" s="15">
        <v>-4.4255434999999999</v>
      </c>
      <c r="N10" s="10" t="s">
        <v>10</v>
      </c>
      <c r="O10">
        <v>-4.4255434999999999</v>
      </c>
      <c r="P10">
        <v>0.91900990000000005</v>
      </c>
      <c r="Q10">
        <v>-0.20966865000000001</v>
      </c>
      <c r="R10">
        <v>-0.30880591499999999</v>
      </c>
      <c r="S10">
        <v>0.33385577999999999</v>
      </c>
      <c r="U10" s="12"/>
      <c r="AA10" s="2"/>
    </row>
    <row r="11" spans="1:27" ht="15.5" x14ac:dyDescent="0.35">
      <c r="A11" s="13" t="s">
        <v>147</v>
      </c>
      <c r="B11" t="s">
        <v>182</v>
      </c>
      <c r="C11" s="14" t="s">
        <v>211</v>
      </c>
      <c r="D11" s="14">
        <v>2</v>
      </c>
      <c r="E11" s="14">
        <v>2</v>
      </c>
      <c r="F11" s="14">
        <v>2</v>
      </c>
      <c r="G11" s="14">
        <v>4</v>
      </c>
      <c r="H11" s="14">
        <v>5</v>
      </c>
      <c r="I11" s="15">
        <v>-0.83049629999999997</v>
      </c>
      <c r="N11" s="11" t="s">
        <v>27</v>
      </c>
      <c r="O11">
        <v>-0.83049629999999997</v>
      </c>
      <c r="P11">
        <v>0.72877800000000004</v>
      </c>
      <c r="Q11">
        <v>-3.044442E-2</v>
      </c>
      <c r="R11">
        <v>0.55876493500000002</v>
      </c>
      <c r="S11">
        <v>-0.1707698</v>
      </c>
      <c r="U11" s="10"/>
      <c r="AA11" s="12"/>
    </row>
    <row r="12" spans="1:27" ht="15.5" x14ac:dyDescent="0.35">
      <c r="A12" s="13" t="s">
        <v>148</v>
      </c>
      <c r="B12" t="s">
        <v>185</v>
      </c>
      <c r="C12" s="14" t="s">
        <v>212</v>
      </c>
      <c r="D12" s="14">
        <v>2</v>
      </c>
      <c r="E12" s="14">
        <v>3</v>
      </c>
      <c r="F12" s="14">
        <v>3</v>
      </c>
      <c r="G12" s="14">
        <v>4</v>
      </c>
      <c r="H12" s="14">
        <v>5</v>
      </c>
      <c r="I12" s="15">
        <v>-0.60684709999999997</v>
      </c>
      <c r="N12" s="11" t="s">
        <v>28</v>
      </c>
      <c r="O12">
        <v>-0.60684709999999997</v>
      </c>
      <c r="P12">
        <v>1.8561198999999999</v>
      </c>
      <c r="Q12">
        <v>-0.68208575000000005</v>
      </c>
      <c r="R12">
        <v>0.24228170299999999</v>
      </c>
      <c r="S12">
        <v>0.22201924000000001</v>
      </c>
      <c r="U12" s="11"/>
      <c r="AA12" s="12"/>
    </row>
    <row r="13" spans="1:27" ht="15.5" x14ac:dyDescent="0.35">
      <c r="A13" s="13" t="s">
        <v>149</v>
      </c>
      <c r="B13" t="s">
        <v>186</v>
      </c>
      <c r="C13" s="14" t="s">
        <v>213</v>
      </c>
      <c r="D13" s="14">
        <v>1</v>
      </c>
      <c r="E13" s="14">
        <v>1</v>
      </c>
      <c r="F13" s="14">
        <v>1</v>
      </c>
      <c r="G13" s="14">
        <v>2</v>
      </c>
      <c r="H13" s="14">
        <v>2</v>
      </c>
      <c r="I13" s="15">
        <v>-4.6491927000000004</v>
      </c>
      <c r="N13" s="2" t="s">
        <v>29</v>
      </c>
      <c r="O13">
        <v>-4.6491927000000004</v>
      </c>
      <c r="P13">
        <v>-0.20833189999999999</v>
      </c>
      <c r="Q13">
        <v>0.44197269</v>
      </c>
      <c r="R13">
        <v>7.6773170000000003E-3</v>
      </c>
      <c r="S13">
        <v>-5.893325E-2</v>
      </c>
      <c r="U13" s="11"/>
      <c r="AA13" s="12"/>
    </row>
    <row r="14" spans="1:27" ht="15.5" x14ac:dyDescent="0.35">
      <c r="A14" s="13" t="s">
        <v>150</v>
      </c>
      <c r="B14" t="s">
        <v>178</v>
      </c>
      <c r="C14" s="14" t="s">
        <v>214</v>
      </c>
      <c r="D14" s="14">
        <v>1</v>
      </c>
      <c r="E14" s="14">
        <v>1</v>
      </c>
      <c r="F14" s="14">
        <v>1</v>
      </c>
      <c r="G14" s="14">
        <v>4</v>
      </c>
      <c r="H14" s="14">
        <v>5</v>
      </c>
      <c r="I14" s="15">
        <v>-1.0959819</v>
      </c>
      <c r="N14" s="2" t="s">
        <v>30</v>
      </c>
      <c r="O14">
        <v>-1.0959819</v>
      </c>
      <c r="P14">
        <v>-0.63103070000000006</v>
      </c>
      <c r="Q14">
        <v>0.87954496000000004</v>
      </c>
      <c r="R14">
        <v>6.1478267000000003E-2</v>
      </c>
      <c r="S14">
        <v>-9.961515E-2</v>
      </c>
      <c r="U14" s="2"/>
      <c r="AA14" s="2"/>
    </row>
    <row r="15" spans="1:27" ht="15.5" x14ac:dyDescent="0.35">
      <c r="A15" s="13" t="s">
        <v>151</v>
      </c>
      <c r="B15" t="s">
        <v>187</v>
      </c>
      <c r="C15" s="14" t="s">
        <v>215</v>
      </c>
      <c r="D15" s="14">
        <v>1</v>
      </c>
      <c r="E15" s="14">
        <v>1</v>
      </c>
      <c r="F15" s="14">
        <v>1</v>
      </c>
      <c r="G15" s="14">
        <v>4</v>
      </c>
      <c r="H15" s="14">
        <v>4</v>
      </c>
      <c r="I15" s="15">
        <v>-1.9391126999999999</v>
      </c>
      <c r="N15" s="2" t="s">
        <v>12</v>
      </c>
      <c r="O15">
        <v>-1.9391126999999999</v>
      </c>
      <c r="P15">
        <v>-0.237758</v>
      </c>
      <c r="Q15">
        <v>1.24388272</v>
      </c>
      <c r="R15">
        <v>0.101164962</v>
      </c>
      <c r="S15">
        <v>-0.11185982999999999</v>
      </c>
      <c r="U15" s="2"/>
      <c r="AA15" s="12"/>
    </row>
    <row r="16" spans="1:27" ht="15.5" x14ac:dyDescent="0.35">
      <c r="A16" s="13" t="s">
        <v>152</v>
      </c>
      <c r="B16" t="s">
        <v>188</v>
      </c>
      <c r="C16" s="14" t="s">
        <v>216</v>
      </c>
      <c r="D16" s="14">
        <v>1</v>
      </c>
      <c r="E16" s="14">
        <v>1</v>
      </c>
      <c r="F16" s="14">
        <v>1</v>
      </c>
      <c r="G16" s="14">
        <v>2</v>
      </c>
      <c r="H16" s="14">
        <v>2</v>
      </c>
      <c r="I16" s="15">
        <v>-4.6491927000000004</v>
      </c>
      <c r="N16" s="2" t="s">
        <v>17</v>
      </c>
      <c r="O16">
        <v>-4.6491927000000004</v>
      </c>
      <c r="P16">
        <v>-0.20833189999999999</v>
      </c>
      <c r="Q16">
        <v>0.44197269</v>
      </c>
      <c r="R16">
        <v>7.6773170000000003E-3</v>
      </c>
      <c r="S16">
        <v>-5.893325E-2</v>
      </c>
      <c r="U16" s="2"/>
      <c r="AA16" s="12"/>
    </row>
    <row r="17" spans="1:27" ht="15.5" x14ac:dyDescent="0.35">
      <c r="A17" s="13" t="s">
        <v>153</v>
      </c>
      <c r="B17" t="s">
        <v>189</v>
      </c>
      <c r="C17" s="14" t="s">
        <v>217</v>
      </c>
      <c r="D17" s="14">
        <v>1</v>
      </c>
      <c r="E17" s="14">
        <v>1</v>
      </c>
      <c r="F17" s="14">
        <v>1</v>
      </c>
      <c r="G17" s="14">
        <v>1</v>
      </c>
      <c r="H17" s="14">
        <v>1</v>
      </c>
      <c r="I17" s="15">
        <v>-6.0042325999999999</v>
      </c>
      <c r="N17" s="12" t="s">
        <v>26</v>
      </c>
      <c r="O17">
        <v>-6.0042325999999999</v>
      </c>
      <c r="P17">
        <v>-0.19361890000000001</v>
      </c>
      <c r="Q17">
        <v>4.1017669999999999E-2</v>
      </c>
      <c r="R17">
        <v>-3.9066506000000001E-2</v>
      </c>
      <c r="S17">
        <v>-3.2469959999999999E-2</v>
      </c>
      <c r="U17" s="2"/>
      <c r="AA17" s="2"/>
    </row>
    <row r="18" spans="1:27" ht="15.5" x14ac:dyDescent="0.35">
      <c r="A18" s="13" t="s">
        <v>154</v>
      </c>
      <c r="B18" t="s">
        <v>182</v>
      </c>
      <c r="C18" s="14" t="s">
        <v>218</v>
      </c>
      <c r="D18" s="14">
        <v>1</v>
      </c>
      <c r="E18" s="14">
        <v>1</v>
      </c>
      <c r="F18" s="14">
        <v>1</v>
      </c>
      <c r="G18" s="14">
        <v>1</v>
      </c>
      <c r="H18" s="14">
        <v>1</v>
      </c>
      <c r="I18" s="15">
        <v>-6.0042325999999999</v>
      </c>
      <c r="N18" s="12" t="s">
        <v>20</v>
      </c>
      <c r="O18">
        <v>-6.0042325999999999</v>
      </c>
      <c r="P18">
        <v>-0.19361890000000001</v>
      </c>
      <c r="Q18">
        <v>4.1017669999999999E-2</v>
      </c>
      <c r="R18">
        <v>-3.9066506000000001E-2</v>
      </c>
      <c r="S18">
        <v>-3.2469959999999999E-2</v>
      </c>
      <c r="U18" s="12"/>
      <c r="AA18" s="12"/>
    </row>
    <row r="19" spans="1:27" ht="15.5" x14ac:dyDescent="0.35">
      <c r="A19" s="13" t="s">
        <v>155</v>
      </c>
      <c r="B19" t="s">
        <v>190</v>
      </c>
      <c r="C19" s="14" t="s">
        <v>219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5">
        <v>-6.0042325999999999</v>
      </c>
      <c r="N19" s="12" t="s">
        <v>19</v>
      </c>
      <c r="O19">
        <v>-6.0042325999999999</v>
      </c>
      <c r="P19">
        <v>-0.19361890000000001</v>
      </c>
      <c r="Q19">
        <v>4.1017669999999999E-2</v>
      </c>
      <c r="R19">
        <v>-3.9066506000000001E-2</v>
      </c>
      <c r="S19">
        <v>-3.2469959999999999E-2</v>
      </c>
      <c r="U19" s="12"/>
      <c r="AA19" s="2"/>
    </row>
    <row r="20" spans="1:27" ht="15.5" x14ac:dyDescent="0.35">
      <c r="A20" s="13" t="s">
        <v>156</v>
      </c>
      <c r="B20" t="s">
        <v>182</v>
      </c>
      <c r="C20" s="14" t="s">
        <v>220</v>
      </c>
      <c r="D20" s="14">
        <v>1</v>
      </c>
      <c r="E20" s="14">
        <v>1</v>
      </c>
      <c r="F20" s="14">
        <v>1</v>
      </c>
      <c r="G20" s="14">
        <v>3</v>
      </c>
      <c r="H20" s="14">
        <v>3</v>
      </c>
      <c r="I20" s="15">
        <v>-3.2941527000000002</v>
      </c>
      <c r="N20" s="2" t="s">
        <v>21</v>
      </c>
      <c r="O20">
        <v>-3.2941527000000002</v>
      </c>
      <c r="P20">
        <v>-0.22304499999999999</v>
      </c>
      <c r="Q20">
        <v>0.84292769999999995</v>
      </c>
      <c r="R20">
        <v>5.4421139E-2</v>
      </c>
      <c r="S20">
        <v>-8.5396540000000007E-2</v>
      </c>
      <c r="U20" s="12"/>
      <c r="AA20" s="12"/>
    </row>
    <row r="21" spans="1:27" ht="15.5" x14ac:dyDescent="0.35">
      <c r="A21" s="13" t="s">
        <v>157</v>
      </c>
      <c r="B21" t="s">
        <v>191</v>
      </c>
      <c r="C21" s="14" t="s">
        <v>221</v>
      </c>
      <c r="D21" s="14">
        <v>1</v>
      </c>
      <c r="E21" s="14">
        <v>2</v>
      </c>
      <c r="F21" s="14">
        <v>2</v>
      </c>
      <c r="G21" s="14">
        <v>2</v>
      </c>
      <c r="H21" s="14">
        <v>7</v>
      </c>
      <c r="I21" s="15">
        <v>-0.2098893</v>
      </c>
      <c r="N21" s="10" t="s">
        <v>31</v>
      </c>
      <c r="O21">
        <v>-0.2098893</v>
      </c>
      <c r="P21">
        <v>-1.0473536999999999</v>
      </c>
      <c r="Q21">
        <v>-2.0313574600000002</v>
      </c>
      <c r="R21">
        <v>-0.50723938800000001</v>
      </c>
      <c r="S21">
        <v>0.39507920000000002</v>
      </c>
      <c r="U21" s="2"/>
      <c r="AA21" s="2"/>
    </row>
    <row r="22" spans="1:27" ht="15.5" x14ac:dyDescent="0.35">
      <c r="A22" s="13" t="s">
        <v>158</v>
      </c>
      <c r="B22" t="s">
        <v>192</v>
      </c>
      <c r="C22" s="14" t="s">
        <v>222</v>
      </c>
      <c r="D22" s="14">
        <v>1</v>
      </c>
      <c r="E22" s="14">
        <v>1</v>
      </c>
      <c r="F22" s="14">
        <v>2</v>
      </c>
      <c r="G22" s="14">
        <v>15</v>
      </c>
      <c r="H22" s="14">
        <v>26</v>
      </c>
      <c r="I22" s="16">
        <v>22.365233199999999</v>
      </c>
      <c r="N22" s="9" t="s">
        <v>24</v>
      </c>
      <c r="O22">
        <v>22.365233199999999</v>
      </c>
      <c r="P22">
        <v>-4.0827521000000004</v>
      </c>
      <c r="Q22">
        <v>1.28533404</v>
      </c>
      <c r="R22">
        <v>-0.35271254000000002</v>
      </c>
      <c r="S22">
        <v>-0.66599392000000002</v>
      </c>
      <c r="U22" s="10"/>
      <c r="AA22" s="2"/>
    </row>
    <row r="23" spans="1:27" ht="15.5" x14ac:dyDescent="0.35">
      <c r="A23" s="13" t="s">
        <v>159</v>
      </c>
      <c r="B23" t="s">
        <v>193</v>
      </c>
      <c r="C23" s="14" t="s">
        <v>223</v>
      </c>
      <c r="D23" s="14">
        <v>1</v>
      </c>
      <c r="E23" s="14">
        <v>1</v>
      </c>
      <c r="F23" s="14">
        <v>1</v>
      </c>
      <c r="G23" s="14">
        <v>1</v>
      </c>
      <c r="H23" s="14">
        <v>1</v>
      </c>
      <c r="I23" s="15">
        <v>-6.0042325999999999</v>
      </c>
      <c r="N23" s="12" t="s">
        <v>5</v>
      </c>
      <c r="O23">
        <v>-6.0042325999999999</v>
      </c>
      <c r="P23">
        <v>-0.19361890000000001</v>
      </c>
      <c r="Q23">
        <v>4.1017669999999999E-2</v>
      </c>
      <c r="R23">
        <v>-3.9066506000000001E-2</v>
      </c>
      <c r="S23">
        <v>-3.2469959999999999E-2</v>
      </c>
      <c r="U23" s="9"/>
      <c r="AA23" s="12"/>
    </row>
    <row r="24" spans="1:27" ht="15.5" x14ac:dyDescent="0.35">
      <c r="A24" s="13" t="s">
        <v>160</v>
      </c>
      <c r="B24" t="s">
        <v>177</v>
      </c>
      <c r="C24" s="14" t="s">
        <v>224</v>
      </c>
      <c r="D24" s="14">
        <v>3</v>
      </c>
      <c r="E24" s="14">
        <v>4</v>
      </c>
      <c r="F24" s="14">
        <v>4</v>
      </c>
      <c r="G24" s="14">
        <v>9</v>
      </c>
      <c r="H24" s="14">
        <v>22</v>
      </c>
      <c r="I24" s="16">
        <v>16.551408299999999</v>
      </c>
      <c r="N24" s="11" t="s">
        <v>6</v>
      </c>
      <c r="O24">
        <v>16.551408299999999</v>
      </c>
      <c r="P24">
        <v>-1.5769093999999999</v>
      </c>
      <c r="Q24">
        <v>-3.9593531899999999</v>
      </c>
      <c r="R24">
        <v>0.49704714900000002</v>
      </c>
      <c r="S24">
        <v>0.16548431999999999</v>
      </c>
      <c r="U24" s="12"/>
      <c r="AA24" s="9"/>
    </row>
    <row r="25" spans="1:27" ht="15.5" x14ac:dyDescent="0.35">
      <c r="A25" s="13" t="s">
        <v>161</v>
      </c>
      <c r="B25" t="s">
        <v>194</v>
      </c>
      <c r="C25" s="14" t="s">
        <v>225</v>
      </c>
      <c r="D25" s="14">
        <v>3</v>
      </c>
      <c r="E25" s="14">
        <v>6</v>
      </c>
      <c r="F25" s="14">
        <v>8</v>
      </c>
      <c r="G25" s="14">
        <v>14</v>
      </c>
      <c r="H25" s="14">
        <v>16</v>
      </c>
      <c r="I25" s="16">
        <v>14.748402</v>
      </c>
      <c r="N25" s="11" t="s">
        <v>15</v>
      </c>
      <c r="O25">
        <v>14.748402</v>
      </c>
      <c r="P25">
        <v>6.2159079000000004</v>
      </c>
      <c r="Q25">
        <v>2.7177630000000001E-2</v>
      </c>
      <c r="R25">
        <v>-0.52865837999999998</v>
      </c>
      <c r="S25">
        <v>-0.11140435</v>
      </c>
      <c r="U25" s="11"/>
      <c r="AA25" s="10"/>
    </row>
    <row r="26" spans="1:27" ht="15.5" x14ac:dyDescent="0.35">
      <c r="A26" s="13" t="s">
        <v>162</v>
      </c>
      <c r="B26" t="s">
        <v>181</v>
      </c>
      <c r="C26" s="14" t="s">
        <v>226</v>
      </c>
      <c r="D26" s="14">
        <v>2</v>
      </c>
      <c r="E26" s="14">
        <v>2</v>
      </c>
      <c r="F26" s="14">
        <v>2</v>
      </c>
      <c r="G26" s="14">
        <v>3</v>
      </c>
      <c r="H26" s="14">
        <v>3</v>
      </c>
      <c r="I26" s="15">
        <v>-3.0286670999999998</v>
      </c>
      <c r="N26" s="11" t="s">
        <v>16</v>
      </c>
      <c r="O26">
        <v>-3.0286670999999998</v>
      </c>
      <c r="P26">
        <v>1.1367636999999999</v>
      </c>
      <c r="Q26">
        <v>-6.7061670000000004E-2</v>
      </c>
      <c r="R26">
        <v>0.55170780699999999</v>
      </c>
      <c r="S26">
        <v>-0.15655119000000001</v>
      </c>
      <c r="U26" s="11"/>
      <c r="AA26" s="10"/>
    </row>
    <row r="27" spans="1:27" ht="15.5" x14ac:dyDescent="0.35">
      <c r="A27" s="13" t="s">
        <v>163</v>
      </c>
      <c r="B27" t="s">
        <v>195</v>
      </c>
      <c r="C27" s="14" t="s">
        <v>227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15">
        <v>-6.0042325999999999</v>
      </c>
      <c r="N27" s="12" t="s">
        <v>13</v>
      </c>
      <c r="O27">
        <v>-6.0042325999999999</v>
      </c>
      <c r="P27">
        <v>-0.19361890000000001</v>
      </c>
      <c r="Q27">
        <v>4.1017669999999999E-2</v>
      </c>
      <c r="R27">
        <v>-3.9066506000000001E-2</v>
      </c>
      <c r="S27">
        <v>-3.2469959999999999E-2</v>
      </c>
      <c r="U27" s="11"/>
      <c r="AA27" s="10"/>
    </row>
    <row r="28" spans="1:27" ht="15.5" x14ac:dyDescent="0.35">
      <c r="A28" s="13" t="s">
        <v>164</v>
      </c>
      <c r="B28" t="s">
        <v>196</v>
      </c>
      <c r="C28" s="14" t="s">
        <v>228</v>
      </c>
      <c r="D28" s="14">
        <v>1</v>
      </c>
      <c r="E28" s="14">
        <v>1</v>
      </c>
      <c r="F28" s="14">
        <v>1</v>
      </c>
      <c r="G28" s="14">
        <v>2</v>
      </c>
      <c r="H28" s="14">
        <v>2</v>
      </c>
      <c r="I28" s="15">
        <v>-4.6491927000000004</v>
      </c>
      <c r="N28" s="2" t="s">
        <v>14</v>
      </c>
      <c r="O28">
        <v>-4.6491927000000004</v>
      </c>
      <c r="P28">
        <v>-0.20833189999999999</v>
      </c>
      <c r="Q28">
        <v>0.44197269</v>
      </c>
      <c r="R28">
        <v>7.6773170000000003E-3</v>
      </c>
      <c r="S28">
        <v>-5.893325E-2</v>
      </c>
      <c r="U28" s="12"/>
      <c r="AA28" s="10"/>
    </row>
    <row r="29" spans="1:27" ht="15.5" x14ac:dyDescent="0.35">
      <c r="A29" s="13" t="s">
        <v>165</v>
      </c>
      <c r="B29" t="s">
        <v>197</v>
      </c>
      <c r="C29" s="14" t="s">
        <v>229</v>
      </c>
      <c r="D29" s="14">
        <v>1</v>
      </c>
      <c r="E29" s="14">
        <v>3</v>
      </c>
      <c r="F29" s="14">
        <v>2</v>
      </c>
      <c r="G29" s="14">
        <v>18</v>
      </c>
      <c r="H29" s="14">
        <v>25</v>
      </c>
      <c r="I29" s="16">
        <v>23.256193700000001</v>
      </c>
      <c r="N29" s="10" t="s">
        <v>9</v>
      </c>
      <c r="O29">
        <v>23.256193700000001</v>
      </c>
      <c r="P29">
        <v>-1.5848150999999999</v>
      </c>
      <c r="Q29">
        <v>3.3649444599999998</v>
      </c>
      <c r="R29">
        <v>0.37631105799999998</v>
      </c>
      <c r="S29">
        <v>0.78667430000000005</v>
      </c>
      <c r="U29" s="2"/>
      <c r="AA29" s="11"/>
    </row>
    <row r="30" spans="1:27" ht="15.5" x14ac:dyDescent="0.35">
      <c r="A30" s="13" t="s">
        <v>166</v>
      </c>
      <c r="B30" t="s">
        <v>182</v>
      </c>
      <c r="C30" s="14" t="s">
        <v>230</v>
      </c>
      <c r="D30" s="14">
        <v>1</v>
      </c>
      <c r="E30" s="14">
        <v>1</v>
      </c>
      <c r="F30" s="14">
        <v>1</v>
      </c>
      <c r="G30" s="14">
        <v>1</v>
      </c>
      <c r="H30" s="14">
        <v>1</v>
      </c>
      <c r="I30" s="15">
        <v>-6.0042325999999999</v>
      </c>
      <c r="N30" s="12" t="s">
        <v>23</v>
      </c>
      <c r="O30">
        <v>-6.0042325999999999</v>
      </c>
      <c r="P30">
        <v>-0.19361890000000001</v>
      </c>
      <c r="Q30">
        <v>4.1017669999999999E-2</v>
      </c>
      <c r="R30">
        <v>-3.9066506000000001E-2</v>
      </c>
      <c r="S30">
        <v>-3.2469959999999999E-2</v>
      </c>
      <c r="U30" s="10"/>
      <c r="AA30" s="11"/>
    </row>
    <row r="31" spans="1:27" ht="15.5" x14ac:dyDescent="0.35">
      <c r="A31" s="13" t="s">
        <v>167</v>
      </c>
      <c r="B31" t="s">
        <v>198</v>
      </c>
      <c r="C31" s="14" t="s">
        <v>231</v>
      </c>
      <c r="D31" s="14">
        <v>1</v>
      </c>
      <c r="E31" s="14">
        <v>1</v>
      </c>
      <c r="F31" s="14">
        <v>1</v>
      </c>
      <c r="G31" s="14">
        <v>3</v>
      </c>
      <c r="H31" s="14">
        <v>4</v>
      </c>
      <c r="I31" s="15">
        <v>-2.4510219000000002</v>
      </c>
      <c r="N31" s="2" t="s">
        <v>18</v>
      </c>
      <c r="O31">
        <v>-2.4510219000000002</v>
      </c>
      <c r="P31">
        <v>-0.61631769999999997</v>
      </c>
      <c r="Q31">
        <v>0.47858993999999999</v>
      </c>
      <c r="R31">
        <v>1.4734445000000001E-2</v>
      </c>
      <c r="S31">
        <v>-7.3151859999999999E-2</v>
      </c>
      <c r="U31" s="12"/>
      <c r="AA31" s="11"/>
    </row>
    <row r="32" spans="1:27" ht="15.5" x14ac:dyDescent="0.35">
      <c r="A32" s="13" t="s">
        <v>168</v>
      </c>
      <c r="B32" t="s">
        <v>199</v>
      </c>
      <c r="C32" s="14" t="s">
        <v>232</v>
      </c>
      <c r="D32" s="14">
        <v>1</v>
      </c>
      <c r="E32" s="14">
        <v>1</v>
      </c>
      <c r="F32" s="14">
        <v>1</v>
      </c>
      <c r="G32" s="14">
        <v>1</v>
      </c>
      <c r="H32" s="14">
        <v>1</v>
      </c>
      <c r="I32" s="15">
        <v>-6.0042325999999999</v>
      </c>
      <c r="N32" s="12" t="s">
        <v>4</v>
      </c>
      <c r="O32">
        <v>-6.0042325999999999</v>
      </c>
      <c r="P32">
        <v>-0.19361890000000001</v>
      </c>
      <c r="Q32">
        <v>4.1017669999999999E-2</v>
      </c>
      <c r="R32">
        <v>-3.9066506000000001E-2</v>
      </c>
      <c r="S32">
        <v>-3.2469959999999999E-2</v>
      </c>
      <c r="U32" s="2"/>
      <c r="AA32" s="10"/>
    </row>
    <row r="33" spans="1:27" ht="15.5" x14ac:dyDescent="0.35">
      <c r="A33" s="13" t="s">
        <v>169</v>
      </c>
      <c r="B33" t="s">
        <v>200</v>
      </c>
      <c r="C33" s="14" t="s">
        <v>233</v>
      </c>
      <c r="D33" s="14">
        <v>1</v>
      </c>
      <c r="E33" s="14">
        <v>1</v>
      </c>
      <c r="F33" s="14">
        <v>1</v>
      </c>
      <c r="G33" s="14">
        <v>2</v>
      </c>
      <c r="H33" s="14">
        <v>4</v>
      </c>
      <c r="I33" s="15">
        <v>-2.9629310000000002</v>
      </c>
      <c r="N33" s="2" t="s">
        <v>32</v>
      </c>
      <c r="O33">
        <v>-2.9629310000000002</v>
      </c>
      <c r="P33">
        <v>-0.99487740000000002</v>
      </c>
      <c r="Q33">
        <v>-0.28670284000000001</v>
      </c>
      <c r="R33">
        <v>-7.1696072E-2</v>
      </c>
      <c r="S33">
        <v>-3.4443880000000003E-2</v>
      </c>
      <c r="U33" s="12"/>
      <c r="AA33" s="11"/>
    </row>
    <row r="34" spans="1:27" ht="15.5" x14ac:dyDescent="0.35">
      <c r="A34" s="13" t="s">
        <v>170</v>
      </c>
      <c r="B34" t="s">
        <v>201</v>
      </c>
      <c r="C34" s="14" t="s">
        <v>234</v>
      </c>
      <c r="D34" s="14">
        <v>1</v>
      </c>
      <c r="E34" s="14">
        <v>1</v>
      </c>
      <c r="F34" s="14">
        <v>1</v>
      </c>
      <c r="G34" s="14">
        <v>2</v>
      </c>
      <c r="H34" s="14">
        <v>3</v>
      </c>
      <c r="I34" s="15">
        <v>-3.8060618000000002</v>
      </c>
      <c r="N34" s="2" t="s">
        <v>22</v>
      </c>
      <c r="O34">
        <v>-3.8060618000000002</v>
      </c>
      <c r="P34">
        <v>-0.60160469999999999</v>
      </c>
      <c r="Q34">
        <v>7.7634919999999996E-2</v>
      </c>
      <c r="R34">
        <v>-3.2009377999999998E-2</v>
      </c>
      <c r="S34">
        <v>-4.6688569999999999E-2</v>
      </c>
      <c r="U34" s="2"/>
      <c r="AA34" s="11"/>
    </row>
    <row r="35" spans="1:27" ht="15.5" x14ac:dyDescent="0.35">
      <c r="A35" s="13" t="s">
        <v>171</v>
      </c>
      <c r="B35" t="s">
        <v>202</v>
      </c>
      <c r="C35" s="5" t="s">
        <v>235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7">
        <v>-6.0042325999999999</v>
      </c>
      <c r="N35" s="12" t="s">
        <v>7</v>
      </c>
      <c r="O35">
        <v>-6.0042325999999999</v>
      </c>
      <c r="P35">
        <v>-0.19361890000000001</v>
      </c>
      <c r="Q35">
        <v>4.1017669999999999E-2</v>
      </c>
      <c r="R35">
        <v>-3.9066506000000001E-2</v>
      </c>
      <c r="S35">
        <v>-3.2469959999999999E-2</v>
      </c>
      <c r="U35" s="2"/>
      <c r="AA35" s="11"/>
    </row>
    <row r="36" spans="1:27" x14ac:dyDescent="0.35">
      <c r="U36" s="12"/>
      <c r="AA36" s="11"/>
    </row>
  </sheetData>
  <autoFilter ref="N1:S1" xr:uid="{D2F534A5-5FFB-4E5E-952D-1ADE8BB9FE21}">
    <sortState xmlns:xlrd2="http://schemas.microsoft.com/office/spreadsheetml/2017/richdata2" ref="N2:S35">
      <sortCondition ref="N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E3F6-DBE0-42BD-A6EB-53347B0967E0}">
  <dimension ref="A1:O35"/>
  <sheetViews>
    <sheetView workbookViewId="0">
      <selection activeCell="I1" sqref="I1:I35"/>
    </sheetView>
  </sheetViews>
  <sheetFormatPr defaultRowHeight="14.5" x14ac:dyDescent="0.35"/>
  <cols>
    <col min="1" max="1" width="27.36328125" bestFit="1" customWidth="1"/>
    <col min="2" max="2" width="7.453125" bestFit="1" customWidth="1"/>
    <col min="3" max="3" width="8.453125" bestFit="1" customWidth="1"/>
    <col min="4" max="4" width="10.36328125" bestFit="1" customWidth="1"/>
    <col min="5" max="5" width="9.36328125" bestFit="1" customWidth="1"/>
    <col min="6" max="6" width="10.81640625" bestFit="1" customWidth="1"/>
    <col min="7" max="7" width="9.81640625" bestFit="1" customWidth="1"/>
    <col min="8" max="8" width="17.453125" bestFit="1" customWidth="1"/>
    <col min="9" max="9" width="6.36328125" bestFit="1" customWidth="1"/>
    <col min="10" max="10" width="11.26953125" bestFit="1" customWidth="1"/>
  </cols>
  <sheetData>
    <row r="1" spans="1:15" x14ac:dyDescent="0.35">
      <c r="A1" t="s">
        <v>125</v>
      </c>
      <c r="B1" t="s">
        <v>284</v>
      </c>
      <c r="C1" t="s">
        <v>283</v>
      </c>
      <c r="D1" t="s">
        <v>285</v>
      </c>
      <c r="E1" t="s">
        <v>286</v>
      </c>
      <c r="F1" t="s">
        <v>287</v>
      </c>
      <c r="G1" t="s">
        <v>288</v>
      </c>
      <c r="H1" s="21" t="s">
        <v>282</v>
      </c>
      <c r="I1" t="s">
        <v>112</v>
      </c>
      <c r="J1" s="21" t="s">
        <v>289</v>
      </c>
      <c r="K1" t="s">
        <v>246</v>
      </c>
      <c r="L1" s="26" t="s">
        <v>245</v>
      </c>
      <c r="M1" s="21" t="s">
        <v>290</v>
      </c>
      <c r="N1" s="26" t="s">
        <v>243</v>
      </c>
      <c r="O1" s="21" t="s">
        <v>291</v>
      </c>
    </row>
    <row r="2" spans="1:15" x14ac:dyDescent="0.35">
      <c r="A2" t="s">
        <v>138</v>
      </c>
      <c r="B2" s="3">
        <v>0.25900000000000001</v>
      </c>
      <c r="C2" s="22">
        <f>B2*0.001</f>
        <v>2.5900000000000001E-4</v>
      </c>
      <c r="D2" s="23">
        <v>789.32</v>
      </c>
      <c r="E2" s="4">
        <f>D2*2</f>
        <v>1578.64</v>
      </c>
      <c r="F2">
        <f>E2*0.000001</f>
        <v>1.5786400000000001E-3</v>
      </c>
      <c r="G2">
        <f>C2*9.8</f>
        <v>2.5382000000000004E-3</v>
      </c>
      <c r="H2" s="3">
        <f>G2/F2</f>
        <v>1.6078396594537072</v>
      </c>
      <c r="I2" s="3">
        <v>44.262499999999996</v>
      </c>
      <c r="J2" s="25">
        <f>4*(I2^2)/E2</f>
        <v>4.9641942589824133</v>
      </c>
      <c r="K2" s="3">
        <v>10.282499999999999</v>
      </c>
      <c r="L2" s="3">
        <v>5.3550000000000004</v>
      </c>
      <c r="M2" s="3">
        <f>I2^2/(K2*L2^2)</f>
        <v>6.6443761554133598</v>
      </c>
      <c r="N2" s="18">
        <v>30.769999999999996</v>
      </c>
      <c r="O2" s="3">
        <f>I2/N2</f>
        <v>1.4384952876178096</v>
      </c>
    </row>
    <row r="3" spans="1:15" x14ac:dyDescent="0.35">
      <c r="A3" t="s">
        <v>139</v>
      </c>
      <c r="B3" s="3">
        <v>0.20799999999999999</v>
      </c>
      <c r="C3" s="22">
        <f t="shared" ref="C3:C35" si="0">B3*0.001</f>
        <v>2.0799999999999999E-4</v>
      </c>
      <c r="D3" s="23">
        <v>899.3</v>
      </c>
      <c r="E3" s="4">
        <f t="shared" ref="E3:E35" si="1">D3*2</f>
        <v>1798.6</v>
      </c>
      <c r="F3">
        <f t="shared" ref="F3:F35" si="2">E3*0.000001</f>
        <v>1.7985999999999998E-3</v>
      </c>
      <c r="G3">
        <f t="shared" ref="G3:G35" si="3">C3*9.8</f>
        <v>2.0384000000000001E-3</v>
      </c>
      <c r="H3" s="3">
        <f t="shared" ref="H3:H35" si="4">G3/F3</f>
        <v>1.1333259201601247</v>
      </c>
      <c r="I3" s="3">
        <v>48.113750000000003</v>
      </c>
      <c r="J3" s="25">
        <f t="shared" ref="J3:J35" si="5">4*(I3^2)/E3</f>
        <v>5.1482996532024918</v>
      </c>
      <c r="K3" s="3">
        <v>10.244999999999999</v>
      </c>
      <c r="L3" s="3">
        <v>5.2575000000000003</v>
      </c>
      <c r="M3" s="3">
        <f t="shared" ref="M3:M35" si="6">I3^2/(K3*L3^2)</f>
        <v>8.1746259404198991</v>
      </c>
      <c r="N3" s="18">
        <v>35.964999999999996</v>
      </c>
      <c r="O3" s="3">
        <f t="shared" ref="O3:O35" si="7">I3/N3</f>
        <v>1.3377936883080774</v>
      </c>
    </row>
    <row r="4" spans="1:15" x14ac:dyDescent="0.35">
      <c r="A4" t="s">
        <v>140</v>
      </c>
      <c r="B4" s="3">
        <v>0.32800000000000001</v>
      </c>
      <c r="C4" s="22">
        <f t="shared" si="0"/>
        <v>3.28E-4</v>
      </c>
      <c r="D4" s="24">
        <v>1095.79</v>
      </c>
      <c r="E4" s="4">
        <f t="shared" si="1"/>
        <v>2191.58</v>
      </c>
      <c r="F4">
        <f t="shared" si="2"/>
        <v>2.1915799999999998E-3</v>
      </c>
      <c r="G4">
        <f t="shared" si="3"/>
        <v>3.2144000000000001E-3</v>
      </c>
      <c r="H4" s="3">
        <f t="shared" si="4"/>
        <v>1.4667043867894398</v>
      </c>
      <c r="I4" s="3">
        <v>52.164999999999999</v>
      </c>
      <c r="J4" s="25">
        <f t="shared" si="5"/>
        <v>4.9666217523430589</v>
      </c>
      <c r="K4" s="3">
        <v>10.77</v>
      </c>
      <c r="L4" s="3">
        <v>6.12</v>
      </c>
      <c r="M4" s="3">
        <f t="shared" si="6"/>
        <v>6.7458996403941658</v>
      </c>
      <c r="N4" s="18">
        <v>38.08</v>
      </c>
      <c r="O4" s="3">
        <f t="shared" si="7"/>
        <v>1.3698792016806722</v>
      </c>
    </row>
    <row r="5" spans="1:15" x14ac:dyDescent="0.35">
      <c r="A5" t="s">
        <v>141</v>
      </c>
      <c r="B5" s="3">
        <v>0.28299999999999997</v>
      </c>
      <c r="C5" s="22">
        <f t="shared" si="0"/>
        <v>2.8299999999999999E-4</v>
      </c>
      <c r="D5" s="24">
        <v>1022.35</v>
      </c>
      <c r="E5" s="4">
        <f t="shared" si="1"/>
        <v>2044.7</v>
      </c>
      <c r="F5">
        <f t="shared" si="2"/>
        <v>2.0447E-3</v>
      </c>
      <c r="G5">
        <f t="shared" si="3"/>
        <v>2.7734000000000001E-3</v>
      </c>
      <c r="H5" s="3">
        <f t="shared" si="4"/>
        <v>1.3563847997261211</v>
      </c>
      <c r="I5" s="3">
        <v>51.31</v>
      </c>
      <c r="J5" s="25">
        <f t="shared" si="5"/>
        <v>5.1503224922971587</v>
      </c>
      <c r="K5" s="3">
        <v>11.89</v>
      </c>
      <c r="L5" s="3">
        <v>5.98</v>
      </c>
      <c r="M5" s="3">
        <f t="shared" si="6"/>
        <v>6.1918411586152544</v>
      </c>
      <c r="N5" s="18">
        <v>35.61</v>
      </c>
      <c r="O5" s="3">
        <f t="shared" si="7"/>
        <v>1.4408873911822522</v>
      </c>
    </row>
    <row r="6" spans="1:15" x14ac:dyDescent="0.35">
      <c r="A6" t="s">
        <v>142</v>
      </c>
      <c r="B6" s="3">
        <v>0.18</v>
      </c>
      <c r="C6" s="22">
        <f t="shared" si="0"/>
        <v>1.7999999999999998E-4</v>
      </c>
      <c r="D6" s="23">
        <v>1064.25</v>
      </c>
      <c r="E6" s="4">
        <f t="shared" si="1"/>
        <v>2128.5</v>
      </c>
      <c r="F6">
        <f t="shared" si="2"/>
        <v>2.1284999999999997E-3</v>
      </c>
      <c r="G6">
        <f t="shared" si="3"/>
        <v>1.7639999999999999E-3</v>
      </c>
      <c r="H6" s="3">
        <f t="shared" si="4"/>
        <v>0.82875264270613114</v>
      </c>
      <c r="I6" s="3">
        <v>45.327500000000001</v>
      </c>
      <c r="J6" s="25">
        <f t="shared" si="5"/>
        <v>3.8610895113930002</v>
      </c>
      <c r="K6" s="3">
        <v>8.8350000000000009</v>
      </c>
      <c r="L6" s="3">
        <v>4.5149999999999997</v>
      </c>
      <c r="M6" s="3">
        <f t="shared" si="6"/>
        <v>11.407788742385113</v>
      </c>
      <c r="N6" s="18">
        <v>38.317500000000003</v>
      </c>
      <c r="O6" s="3">
        <f t="shared" si="7"/>
        <v>1.1829451295100148</v>
      </c>
    </row>
    <row r="7" spans="1:15" x14ac:dyDescent="0.35">
      <c r="A7" t="s">
        <v>143</v>
      </c>
      <c r="B7" s="3">
        <v>0.23899999999999999</v>
      </c>
      <c r="C7" s="22">
        <f t="shared" si="0"/>
        <v>2.3899999999999998E-4</v>
      </c>
      <c r="D7" s="23">
        <v>1692.22</v>
      </c>
      <c r="E7" s="4">
        <f t="shared" si="1"/>
        <v>3384.44</v>
      </c>
      <c r="F7">
        <f t="shared" si="2"/>
        <v>3.3844399999999998E-3</v>
      </c>
      <c r="G7">
        <f t="shared" si="3"/>
        <v>2.3422E-3</v>
      </c>
      <c r="H7" s="3">
        <f t="shared" si="4"/>
        <v>0.69204949711030483</v>
      </c>
      <c r="I7" s="3">
        <v>58.868749999999991</v>
      </c>
      <c r="J7" s="25">
        <f t="shared" si="5"/>
        <v>4.0958382793756121</v>
      </c>
      <c r="K7" s="3">
        <v>9.9774999999999991</v>
      </c>
      <c r="L7" s="3">
        <v>5.21</v>
      </c>
      <c r="M7" s="3">
        <f t="shared" si="6"/>
        <v>12.795947378086117</v>
      </c>
      <c r="N7" s="18">
        <v>53.548749999999998</v>
      </c>
      <c r="O7" s="3">
        <f t="shared" si="7"/>
        <v>1.099348724293284</v>
      </c>
    </row>
    <row r="8" spans="1:15" x14ac:dyDescent="0.35">
      <c r="A8" t="s">
        <v>144</v>
      </c>
      <c r="B8" s="3">
        <v>1.0999999999999999E-2</v>
      </c>
      <c r="C8" s="22">
        <f t="shared" si="0"/>
        <v>1.1E-5</v>
      </c>
      <c r="D8" s="23">
        <v>152.82</v>
      </c>
      <c r="E8" s="4">
        <f t="shared" si="1"/>
        <v>305.64</v>
      </c>
      <c r="F8">
        <f t="shared" si="2"/>
        <v>3.0563999999999998E-4</v>
      </c>
      <c r="G8">
        <f t="shared" si="3"/>
        <v>1.078E-4</v>
      </c>
      <c r="H8" s="3">
        <f t="shared" si="4"/>
        <v>0.35270252584740219</v>
      </c>
      <c r="I8" s="3">
        <v>19.955000000000002</v>
      </c>
      <c r="J8" s="25">
        <f t="shared" si="5"/>
        <v>5.2113862714304418</v>
      </c>
      <c r="K8" s="3">
        <v>3.7025000000000001</v>
      </c>
      <c r="L8" s="3">
        <v>1.55</v>
      </c>
      <c r="M8" s="3">
        <f t="shared" si="6"/>
        <v>44.765660910555553</v>
      </c>
      <c r="N8" s="18">
        <v>16.537500000000001</v>
      </c>
      <c r="O8" s="3">
        <f t="shared" si="7"/>
        <v>1.2066515495086925</v>
      </c>
    </row>
    <row r="9" spans="1:15" x14ac:dyDescent="0.35">
      <c r="A9" t="s">
        <v>145</v>
      </c>
      <c r="B9" s="3">
        <v>8.9999999999999993E-3</v>
      </c>
      <c r="C9" s="22">
        <f t="shared" si="0"/>
        <v>9.0000000000000002E-6</v>
      </c>
      <c r="D9" s="23">
        <v>166.62</v>
      </c>
      <c r="E9" s="4">
        <f t="shared" si="1"/>
        <v>333.24</v>
      </c>
      <c r="F9">
        <f t="shared" si="2"/>
        <v>3.3324E-4</v>
      </c>
      <c r="G9">
        <f t="shared" si="3"/>
        <v>8.8200000000000003E-5</v>
      </c>
      <c r="H9" s="3">
        <f t="shared" si="4"/>
        <v>0.26467410875045011</v>
      </c>
      <c r="I9" s="3">
        <v>18.619166666666668</v>
      </c>
      <c r="J9" s="25">
        <f t="shared" si="5"/>
        <v>4.1612455570893188</v>
      </c>
      <c r="K9" s="3">
        <v>3.6083333333333329</v>
      </c>
      <c r="L9" s="3">
        <v>1.4466666666666665</v>
      </c>
      <c r="M9" s="3">
        <f t="shared" si="6"/>
        <v>45.906785027781666</v>
      </c>
      <c r="N9" s="18">
        <v>15.369999999999997</v>
      </c>
      <c r="O9" s="3">
        <f t="shared" si="7"/>
        <v>1.2113966601604862</v>
      </c>
    </row>
    <row r="10" spans="1:15" x14ac:dyDescent="0.35">
      <c r="A10" t="s">
        <v>146</v>
      </c>
      <c r="B10" s="3">
        <v>0.20799999999999999</v>
      </c>
      <c r="C10" s="22">
        <f t="shared" si="0"/>
        <v>2.0799999999999999E-4</v>
      </c>
      <c r="D10" s="23">
        <v>957.3</v>
      </c>
      <c r="E10" s="4">
        <f t="shared" si="1"/>
        <v>1914.6</v>
      </c>
      <c r="F10">
        <f t="shared" si="2"/>
        <v>1.9145999999999998E-3</v>
      </c>
      <c r="G10">
        <f t="shared" si="3"/>
        <v>2.0384000000000001E-3</v>
      </c>
      <c r="H10" s="3">
        <f t="shared" si="4"/>
        <v>1.0646610258017342</v>
      </c>
      <c r="I10" s="3">
        <v>46.504999999999995</v>
      </c>
      <c r="J10" s="25">
        <f t="shared" si="5"/>
        <v>4.5183642013997698</v>
      </c>
      <c r="K10" s="3">
        <v>9.9</v>
      </c>
      <c r="L10" s="3">
        <v>4.59</v>
      </c>
      <c r="M10" s="3">
        <f t="shared" si="6"/>
        <v>10.369044343406054</v>
      </c>
      <c r="N10" s="18">
        <v>39.134999999999998</v>
      </c>
      <c r="O10" s="3">
        <f t="shared" si="7"/>
        <v>1.1883224734892039</v>
      </c>
    </row>
    <row r="11" spans="1:15" x14ac:dyDescent="0.35">
      <c r="A11" t="s">
        <v>147</v>
      </c>
      <c r="B11" s="3">
        <v>2.9000000000000001E-2</v>
      </c>
      <c r="C11" s="22">
        <f t="shared" si="0"/>
        <v>2.9000000000000004E-5</v>
      </c>
      <c r="D11" s="23">
        <v>188.63</v>
      </c>
      <c r="E11" s="4">
        <f t="shared" si="1"/>
        <v>377.26</v>
      </c>
      <c r="F11">
        <f t="shared" si="2"/>
        <v>3.7725999999999998E-4</v>
      </c>
      <c r="G11">
        <f t="shared" si="3"/>
        <v>2.8420000000000008E-4</v>
      </c>
      <c r="H11" s="3">
        <f t="shared" si="4"/>
        <v>0.7533266182473628</v>
      </c>
      <c r="I11" s="3">
        <v>20.726666666666667</v>
      </c>
      <c r="J11" s="25">
        <f t="shared" si="5"/>
        <v>4.554892764789388</v>
      </c>
      <c r="K11" s="3">
        <v>4.9033333333333333</v>
      </c>
      <c r="L11" s="3">
        <v>2.1733333333333333</v>
      </c>
      <c r="M11" s="3">
        <f t="shared" si="6"/>
        <v>18.548757606856118</v>
      </c>
      <c r="N11" s="18">
        <v>15.63</v>
      </c>
      <c r="O11" s="3">
        <f t="shared" si="7"/>
        <v>1.326082320324163</v>
      </c>
    </row>
    <row r="12" spans="1:15" x14ac:dyDescent="0.35">
      <c r="A12" t="s">
        <v>148</v>
      </c>
      <c r="B12" s="3">
        <v>3.4000000000000002E-2</v>
      </c>
      <c r="C12" s="22">
        <f t="shared" si="0"/>
        <v>3.4000000000000007E-5</v>
      </c>
      <c r="D12" s="23">
        <v>227.3</v>
      </c>
      <c r="E12" s="4">
        <f t="shared" si="1"/>
        <v>454.6</v>
      </c>
      <c r="F12">
        <f t="shared" si="2"/>
        <v>4.5459999999999999E-4</v>
      </c>
      <c r="G12">
        <f t="shared" si="3"/>
        <v>3.3320000000000008E-4</v>
      </c>
      <c r="H12" s="3">
        <f t="shared" si="4"/>
        <v>0.73295204575450967</v>
      </c>
      <c r="I12" s="3">
        <v>22.86</v>
      </c>
      <c r="J12" s="25">
        <f t="shared" si="5"/>
        <v>4.5981487021557417</v>
      </c>
      <c r="K12" s="3">
        <v>5.25</v>
      </c>
      <c r="L12" s="3">
        <v>2.2999999999999998</v>
      </c>
      <c r="M12" s="3">
        <f t="shared" si="6"/>
        <v>18.816440723737514</v>
      </c>
      <c r="N12" s="18">
        <v>17.104999999999997</v>
      </c>
      <c r="O12" s="3">
        <f t="shared" si="7"/>
        <v>1.3364513300204621</v>
      </c>
    </row>
    <row r="13" spans="1:15" x14ac:dyDescent="0.35">
      <c r="A13" t="s">
        <v>149</v>
      </c>
      <c r="B13" s="3">
        <v>4.1000000000000002E-2</v>
      </c>
      <c r="C13" s="22">
        <f t="shared" si="0"/>
        <v>4.1E-5</v>
      </c>
      <c r="D13" s="23">
        <v>309.5</v>
      </c>
      <c r="E13" s="4">
        <f t="shared" si="1"/>
        <v>619</v>
      </c>
      <c r="F13">
        <f t="shared" si="2"/>
        <v>6.1899999999999998E-4</v>
      </c>
      <c r="G13">
        <f t="shared" si="3"/>
        <v>4.0180000000000001E-4</v>
      </c>
      <c r="H13" s="3">
        <f t="shared" si="4"/>
        <v>0.64911147011308568</v>
      </c>
      <c r="I13" s="3">
        <v>26.188333333333333</v>
      </c>
      <c r="J13" s="25">
        <f t="shared" si="5"/>
        <v>4.4318500987255423</v>
      </c>
      <c r="K13" s="3">
        <v>6.6733333333333329</v>
      </c>
      <c r="L13" s="3">
        <v>3.1083333333333329</v>
      </c>
      <c r="M13" s="3">
        <f t="shared" si="6"/>
        <v>10.636965001518764</v>
      </c>
      <c r="N13" s="18">
        <v>20.736363636363635</v>
      </c>
      <c r="O13" s="3">
        <f t="shared" si="7"/>
        <v>1.2629183106824493</v>
      </c>
    </row>
    <row r="14" spans="1:15" x14ac:dyDescent="0.35">
      <c r="A14" t="s">
        <v>150</v>
      </c>
      <c r="B14" s="3">
        <v>3.7999999999999999E-2</v>
      </c>
      <c r="C14" s="22">
        <f t="shared" si="0"/>
        <v>3.8000000000000002E-5</v>
      </c>
      <c r="D14" s="23">
        <v>258.56</v>
      </c>
      <c r="E14" s="4">
        <f t="shared" si="1"/>
        <v>517.12</v>
      </c>
      <c r="F14">
        <f t="shared" si="2"/>
        <v>5.1711999999999993E-4</v>
      </c>
      <c r="G14">
        <f t="shared" si="3"/>
        <v>3.7240000000000005E-4</v>
      </c>
      <c r="H14" s="3">
        <f t="shared" si="4"/>
        <v>0.72014232673267342</v>
      </c>
      <c r="I14" s="3">
        <v>25.331666666666667</v>
      </c>
      <c r="J14" s="25">
        <f t="shared" si="5"/>
        <v>4.9635932558099558</v>
      </c>
      <c r="K14" s="3">
        <v>6.1933333333333325</v>
      </c>
      <c r="L14" s="3">
        <v>2.9450000000000003</v>
      </c>
      <c r="M14" s="3">
        <f t="shared" si="6"/>
        <v>11.946274124731916</v>
      </c>
      <c r="N14" s="18">
        <v>19.922499999999999</v>
      </c>
      <c r="O14" s="3">
        <f t="shared" si="7"/>
        <v>1.2715104362738947</v>
      </c>
    </row>
    <row r="15" spans="1:15" x14ac:dyDescent="0.35">
      <c r="A15" t="s">
        <v>151</v>
      </c>
      <c r="B15" s="3">
        <v>0.21199999999999999</v>
      </c>
      <c r="C15" s="22">
        <f t="shared" si="0"/>
        <v>2.12E-4</v>
      </c>
      <c r="D15" s="23">
        <v>1224.83</v>
      </c>
      <c r="E15" s="4">
        <f t="shared" si="1"/>
        <v>2449.66</v>
      </c>
      <c r="F15">
        <f t="shared" si="2"/>
        <v>2.4496599999999998E-3</v>
      </c>
      <c r="G15">
        <f t="shared" si="3"/>
        <v>2.0776000000000002E-3</v>
      </c>
      <c r="H15" s="3">
        <f t="shared" si="4"/>
        <v>0.84811769796624858</v>
      </c>
      <c r="I15" s="3">
        <v>51.127499999999998</v>
      </c>
      <c r="J15" s="25">
        <f t="shared" si="5"/>
        <v>4.2683821530334818</v>
      </c>
      <c r="K15" s="3">
        <v>10.0275</v>
      </c>
      <c r="L15" s="3">
        <v>5.9024999999999999</v>
      </c>
      <c r="M15" s="3">
        <f t="shared" si="6"/>
        <v>7.4824608403188222</v>
      </c>
      <c r="N15" s="18">
        <v>48.901250000000005</v>
      </c>
      <c r="O15" s="3">
        <f t="shared" si="7"/>
        <v>1.0455254211293166</v>
      </c>
    </row>
    <row r="16" spans="1:15" x14ac:dyDescent="0.35">
      <c r="A16" t="s">
        <v>152</v>
      </c>
      <c r="B16" s="3">
        <v>3.7999999999999999E-2</v>
      </c>
      <c r="C16" s="22">
        <f t="shared" si="0"/>
        <v>3.8000000000000002E-5</v>
      </c>
      <c r="D16" s="23">
        <v>305.01</v>
      </c>
      <c r="E16" s="4">
        <f t="shared" si="1"/>
        <v>610.02</v>
      </c>
      <c r="F16">
        <f t="shared" si="2"/>
        <v>6.1001999999999996E-4</v>
      </c>
      <c r="G16">
        <f t="shared" si="3"/>
        <v>3.7240000000000005E-4</v>
      </c>
      <c r="H16" s="3">
        <f t="shared" si="4"/>
        <v>0.61047178781023581</v>
      </c>
      <c r="I16" s="3">
        <v>27.930000000000003</v>
      </c>
      <c r="J16" s="25">
        <f t="shared" si="5"/>
        <v>5.1151431100619664</v>
      </c>
      <c r="K16" s="3">
        <v>4.8550000000000004</v>
      </c>
      <c r="L16" s="3">
        <v>1.9849999999999999</v>
      </c>
      <c r="M16" s="3">
        <f t="shared" si="6"/>
        <v>40.778534586682895</v>
      </c>
      <c r="N16" s="18">
        <v>21.702500000000001</v>
      </c>
      <c r="O16" s="3">
        <f t="shared" si="7"/>
        <v>1.2869485082363785</v>
      </c>
    </row>
    <row r="17" spans="1:15" x14ac:dyDescent="0.35">
      <c r="A17" t="s">
        <v>153</v>
      </c>
      <c r="B17" s="3">
        <v>0.01</v>
      </c>
      <c r="C17" s="22">
        <f t="shared" si="0"/>
        <v>1.0000000000000001E-5</v>
      </c>
      <c r="D17" s="23">
        <v>161.16</v>
      </c>
      <c r="E17" s="4">
        <f t="shared" si="1"/>
        <v>322.32</v>
      </c>
      <c r="F17">
        <f t="shared" si="2"/>
        <v>3.2231999999999996E-4</v>
      </c>
      <c r="G17">
        <f t="shared" si="3"/>
        <v>9.800000000000001E-5</v>
      </c>
      <c r="H17" s="3">
        <f t="shared" si="4"/>
        <v>0.30404566890047163</v>
      </c>
      <c r="I17" s="3">
        <v>17.929166666666667</v>
      </c>
      <c r="J17" s="25">
        <f t="shared" si="5"/>
        <v>3.9892655418355809</v>
      </c>
      <c r="K17" s="3">
        <v>3.3866666666666667</v>
      </c>
      <c r="L17" s="3">
        <v>1.5383333333333331</v>
      </c>
      <c r="M17" s="3">
        <f t="shared" si="6"/>
        <v>40.109463618798308</v>
      </c>
      <c r="N17" s="18">
        <v>14.891666666666671</v>
      </c>
      <c r="O17" s="3">
        <f t="shared" si="7"/>
        <v>1.2039731393396751</v>
      </c>
    </row>
    <row r="18" spans="1:15" x14ac:dyDescent="0.35">
      <c r="A18" t="s">
        <v>154</v>
      </c>
      <c r="B18" s="3">
        <v>1.6E-2</v>
      </c>
      <c r="C18" s="22">
        <f t="shared" si="0"/>
        <v>1.5999999999999999E-5</v>
      </c>
      <c r="D18" s="23">
        <v>215.53</v>
      </c>
      <c r="E18" s="4">
        <f t="shared" si="1"/>
        <v>431.06</v>
      </c>
      <c r="F18">
        <f t="shared" si="2"/>
        <v>4.3105999999999998E-4</v>
      </c>
      <c r="G18">
        <f t="shared" si="3"/>
        <v>1.5680000000000002E-4</v>
      </c>
      <c r="H18" s="3">
        <f t="shared" si="4"/>
        <v>0.36375446573562853</v>
      </c>
      <c r="I18" s="3">
        <v>22.208888888888886</v>
      </c>
      <c r="J18" s="25">
        <f t="shared" si="5"/>
        <v>4.5769474846101446</v>
      </c>
      <c r="K18" s="3">
        <v>4.4177777777777774</v>
      </c>
      <c r="L18" s="3">
        <v>1.8133333333333335</v>
      </c>
      <c r="M18" s="3">
        <f t="shared" si="6"/>
        <v>33.954278493190969</v>
      </c>
      <c r="N18" s="18">
        <v>18.37222222222222</v>
      </c>
      <c r="O18" s="3">
        <f t="shared" si="7"/>
        <v>1.2088297550650136</v>
      </c>
    </row>
    <row r="19" spans="1:15" x14ac:dyDescent="0.35">
      <c r="A19" t="s">
        <v>155</v>
      </c>
      <c r="B19" s="3">
        <v>1.2999999999999999E-2</v>
      </c>
      <c r="C19" s="22">
        <f t="shared" si="0"/>
        <v>1.2999999999999999E-5</v>
      </c>
      <c r="D19" s="23">
        <v>190.2</v>
      </c>
      <c r="E19" s="4">
        <f t="shared" si="1"/>
        <v>380.4</v>
      </c>
      <c r="F19">
        <f t="shared" si="2"/>
        <v>3.8039999999999998E-4</v>
      </c>
      <c r="G19">
        <f t="shared" si="3"/>
        <v>1.2740000000000001E-4</v>
      </c>
      <c r="H19" s="3">
        <f t="shared" si="4"/>
        <v>0.33491062039957942</v>
      </c>
      <c r="I19" s="3">
        <v>21.106666666666666</v>
      </c>
      <c r="J19" s="25">
        <f t="shared" si="5"/>
        <v>4.6844519219534995</v>
      </c>
      <c r="K19" s="3">
        <v>3.6883333333333339</v>
      </c>
      <c r="L19" s="3">
        <v>1.655</v>
      </c>
      <c r="M19" s="3">
        <f t="shared" si="6"/>
        <v>44.097416157192164</v>
      </c>
      <c r="N19" s="18">
        <v>17.006666666666668</v>
      </c>
      <c r="O19" s="3">
        <f t="shared" si="7"/>
        <v>1.2410819286554291</v>
      </c>
    </row>
    <row r="20" spans="1:15" x14ac:dyDescent="0.35">
      <c r="A20" t="s">
        <v>156</v>
      </c>
      <c r="B20" s="3">
        <v>1.7000000000000001E-2</v>
      </c>
      <c r="C20" s="22">
        <f t="shared" si="0"/>
        <v>1.7000000000000003E-5</v>
      </c>
      <c r="D20" s="23">
        <v>316.95</v>
      </c>
      <c r="E20" s="4">
        <f t="shared" si="1"/>
        <v>633.9</v>
      </c>
      <c r="F20">
        <f t="shared" si="2"/>
        <v>6.3389999999999996E-4</v>
      </c>
      <c r="G20">
        <f t="shared" si="3"/>
        <v>1.6660000000000004E-4</v>
      </c>
      <c r="H20" s="3">
        <f t="shared" si="4"/>
        <v>0.26281747909764958</v>
      </c>
      <c r="I20" s="3">
        <v>24.737857142857141</v>
      </c>
      <c r="J20" s="25">
        <f t="shared" si="5"/>
        <v>3.8615653953015183</v>
      </c>
      <c r="K20" s="3">
        <v>4.2</v>
      </c>
      <c r="L20" s="3">
        <v>1.9271428571428575</v>
      </c>
      <c r="M20" s="3">
        <f t="shared" si="6"/>
        <v>39.232595873054755</v>
      </c>
      <c r="N20" s="18">
        <v>20.427142857142854</v>
      </c>
      <c r="O20" s="3">
        <f t="shared" si="7"/>
        <v>1.2110287432687601</v>
      </c>
    </row>
    <row r="21" spans="1:15" x14ac:dyDescent="0.35">
      <c r="A21" t="s">
        <v>157</v>
      </c>
      <c r="B21" s="3">
        <v>7.0999999999999994E-2</v>
      </c>
      <c r="C21" s="22">
        <f t="shared" si="0"/>
        <v>7.0999999999999991E-5</v>
      </c>
      <c r="D21" s="23">
        <v>560.79</v>
      </c>
      <c r="E21" s="4">
        <f t="shared" si="1"/>
        <v>1121.58</v>
      </c>
      <c r="F21">
        <f t="shared" si="2"/>
        <v>1.1215799999999998E-3</v>
      </c>
      <c r="G21">
        <f t="shared" si="3"/>
        <v>6.958E-4</v>
      </c>
      <c r="H21" s="3">
        <f t="shared" si="4"/>
        <v>0.62037482836712499</v>
      </c>
      <c r="I21" s="3">
        <v>36.24</v>
      </c>
      <c r="J21" s="25">
        <f t="shared" si="5"/>
        <v>4.683883806772589</v>
      </c>
      <c r="K21" s="3">
        <v>7.2725000000000009</v>
      </c>
      <c r="L21" s="3">
        <v>3.0674999999999999</v>
      </c>
      <c r="M21" s="3">
        <f t="shared" si="6"/>
        <v>19.192144520508819</v>
      </c>
      <c r="N21" s="18">
        <v>27.026250000000001</v>
      </c>
      <c r="O21" s="3">
        <f t="shared" si="7"/>
        <v>1.340918551408353</v>
      </c>
    </row>
    <row r="22" spans="1:15" x14ac:dyDescent="0.35">
      <c r="A22" t="s">
        <v>158</v>
      </c>
      <c r="B22" s="3">
        <v>0.01</v>
      </c>
      <c r="C22" s="22">
        <f t="shared" si="0"/>
        <v>1.0000000000000001E-5</v>
      </c>
      <c r="D22" s="23">
        <v>134.07</v>
      </c>
      <c r="E22" s="4">
        <f t="shared" si="1"/>
        <v>268.14</v>
      </c>
      <c r="F22">
        <f t="shared" si="2"/>
        <v>2.6813999999999999E-4</v>
      </c>
      <c r="G22">
        <f t="shared" si="3"/>
        <v>9.800000000000001E-5</v>
      </c>
      <c r="H22" s="3">
        <f t="shared" si="4"/>
        <v>0.36548071902737383</v>
      </c>
      <c r="I22" s="3">
        <v>17.375</v>
      </c>
      <c r="J22" s="25">
        <f t="shared" si="5"/>
        <v>4.5034776609233989</v>
      </c>
      <c r="K22" s="3">
        <v>3.4433333333333334</v>
      </c>
      <c r="L22" s="3">
        <v>1.5766666666666669</v>
      </c>
      <c r="M22" s="3">
        <f t="shared" si="6"/>
        <v>35.268808476746834</v>
      </c>
      <c r="N22" s="18">
        <v>13.103333333333333</v>
      </c>
      <c r="O22" s="3">
        <f t="shared" si="7"/>
        <v>1.3259984736708217</v>
      </c>
    </row>
    <row r="23" spans="1:15" x14ac:dyDescent="0.35">
      <c r="A23" t="s">
        <v>159</v>
      </c>
      <c r="B23" s="3">
        <v>4.2999999999999997E-2</v>
      </c>
      <c r="C23" s="22">
        <f t="shared" si="0"/>
        <v>4.2999999999999995E-5</v>
      </c>
      <c r="D23" s="23">
        <v>249.83</v>
      </c>
      <c r="E23" s="4">
        <f t="shared" si="1"/>
        <v>499.66</v>
      </c>
      <c r="F23">
        <f t="shared" si="2"/>
        <v>4.9965999999999997E-4</v>
      </c>
      <c r="G23">
        <f t="shared" si="3"/>
        <v>4.214E-4</v>
      </c>
      <c r="H23" s="3">
        <f t="shared" si="4"/>
        <v>0.84337349397590367</v>
      </c>
      <c r="I23" s="3">
        <v>24.599166666666665</v>
      </c>
      <c r="J23" s="25">
        <f t="shared" si="5"/>
        <v>4.8442460928987261</v>
      </c>
      <c r="K23" s="3">
        <v>5.875</v>
      </c>
      <c r="L23" s="3">
        <v>2.8233333333333328</v>
      </c>
      <c r="M23" s="3">
        <f t="shared" si="6"/>
        <v>12.921371345696365</v>
      </c>
      <c r="N23" s="18">
        <v>19.249166666666667</v>
      </c>
      <c r="O23" s="3">
        <f t="shared" si="7"/>
        <v>1.2779341097017185</v>
      </c>
    </row>
    <row r="24" spans="1:15" x14ac:dyDescent="0.35">
      <c r="A24" t="s">
        <v>160</v>
      </c>
      <c r="B24" s="3">
        <v>7.6999999999999999E-2</v>
      </c>
      <c r="C24" s="22">
        <f t="shared" si="0"/>
        <v>7.7000000000000001E-5</v>
      </c>
      <c r="D24" s="23">
        <v>429.04</v>
      </c>
      <c r="E24" s="4">
        <f t="shared" si="1"/>
        <v>858.08</v>
      </c>
      <c r="F24">
        <f t="shared" si="2"/>
        <v>8.5808E-4</v>
      </c>
      <c r="G24">
        <f t="shared" si="3"/>
        <v>7.5460000000000002E-4</v>
      </c>
      <c r="H24" s="3">
        <f t="shared" si="4"/>
        <v>0.87940518366585874</v>
      </c>
      <c r="I24" s="3">
        <v>31.951666666666668</v>
      </c>
      <c r="J24" s="25">
        <f t="shared" si="5"/>
        <v>4.7590387972113453</v>
      </c>
      <c r="K24" s="3">
        <v>7.5500000000000007</v>
      </c>
      <c r="L24" s="3">
        <v>3.5566666666666666</v>
      </c>
      <c r="M24" s="3">
        <f t="shared" si="6"/>
        <v>10.689410430889522</v>
      </c>
      <c r="N24" s="18">
        <v>23.553888888888892</v>
      </c>
      <c r="O24" s="3">
        <f t="shared" si="7"/>
        <v>1.3565346604712596</v>
      </c>
    </row>
    <row r="25" spans="1:15" x14ac:dyDescent="0.35">
      <c r="A25" t="s">
        <v>161</v>
      </c>
      <c r="B25" s="3">
        <v>0.13700000000000001</v>
      </c>
      <c r="C25" s="22">
        <f t="shared" si="0"/>
        <v>1.3700000000000002E-4</v>
      </c>
      <c r="D25" s="23">
        <v>1706.38</v>
      </c>
      <c r="E25" s="4">
        <f t="shared" si="1"/>
        <v>3412.76</v>
      </c>
      <c r="F25">
        <f t="shared" si="2"/>
        <v>3.4127599999999999E-3</v>
      </c>
      <c r="G25">
        <f t="shared" si="3"/>
        <v>1.3426000000000002E-3</v>
      </c>
      <c r="H25" s="3">
        <f t="shared" si="4"/>
        <v>0.39340592365123839</v>
      </c>
      <c r="I25" s="3">
        <v>66.012499999999989</v>
      </c>
      <c r="J25" s="25">
        <f t="shared" si="5"/>
        <v>5.1074791737479321</v>
      </c>
      <c r="K25" s="3">
        <v>8.3450000000000006</v>
      </c>
      <c r="L25" s="3">
        <v>4.3125</v>
      </c>
      <c r="M25" s="3">
        <f t="shared" si="6"/>
        <v>28.078105648940873</v>
      </c>
      <c r="N25" s="18">
        <v>51.233750000000001</v>
      </c>
      <c r="O25" s="3">
        <f t="shared" si="7"/>
        <v>1.2884573157342569</v>
      </c>
    </row>
    <row r="26" spans="1:15" x14ac:dyDescent="0.35">
      <c r="A26" t="s">
        <v>162</v>
      </c>
      <c r="B26" s="3">
        <v>3.5999999999999997E-2</v>
      </c>
      <c r="C26" s="22">
        <f t="shared" si="0"/>
        <v>3.6000000000000001E-5</v>
      </c>
      <c r="D26" s="23">
        <v>765.79</v>
      </c>
      <c r="E26" s="4">
        <f t="shared" si="1"/>
        <v>1531.58</v>
      </c>
      <c r="F26">
        <f t="shared" si="2"/>
        <v>1.5315799999999998E-3</v>
      </c>
      <c r="G26">
        <f t="shared" si="3"/>
        <v>3.5280000000000001E-4</v>
      </c>
      <c r="H26" s="3">
        <f t="shared" si="4"/>
        <v>0.23035035714752089</v>
      </c>
      <c r="I26" s="3">
        <v>43.887499999999996</v>
      </c>
      <c r="J26" s="25">
        <f t="shared" si="5"/>
        <v>5.0303938579767289</v>
      </c>
      <c r="K26" s="3">
        <v>5.3624999999999998</v>
      </c>
      <c r="L26" s="3">
        <v>2.88</v>
      </c>
      <c r="M26" s="3">
        <f t="shared" si="6"/>
        <v>43.304138613925936</v>
      </c>
      <c r="N26" s="18">
        <v>34.316249999999997</v>
      </c>
      <c r="O26" s="3">
        <f t="shared" si="7"/>
        <v>1.2789130513969329</v>
      </c>
    </row>
    <row r="27" spans="1:15" x14ac:dyDescent="0.35">
      <c r="A27" t="s">
        <v>163</v>
      </c>
      <c r="B27" s="3">
        <v>4.4999999999999998E-2</v>
      </c>
      <c r="C27" s="22">
        <f t="shared" si="0"/>
        <v>4.4999999999999996E-5</v>
      </c>
      <c r="D27" s="23">
        <v>420.79</v>
      </c>
      <c r="E27" s="4">
        <f t="shared" si="1"/>
        <v>841.58</v>
      </c>
      <c r="F27">
        <f t="shared" si="2"/>
        <v>8.4157999999999998E-4</v>
      </c>
      <c r="G27">
        <f t="shared" si="3"/>
        <v>4.4099999999999999E-4</v>
      </c>
      <c r="H27" s="3">
        <f t="shared" si="4"/>
        <v>0.52401435395327833</v>
      </c>
      <c r="I27" s="3">
        <v>29.5075</v>
      </c>
      <c r="J27" s="25">
        <f t="shared" si="5"/>
        <v>4.1383709510682287</v>
      </c>
      <c r="K27" s="3">
        <v>6.15</v>
      </c>
      <c r="L27" s="3">
        <v>3.04</v>
      </c>
      <c r="M27" s="3">
        <f t="shared" si="6"/>
        <v>15.319427956901842</v>
      </c>
      <c r="N27" s="18">
        <v>26.637499999999999</v>
      </c>
      <c r="O27" s="3">
        <f t="shared" si="7"/>
        <v>1.1077428437353356</v>
      </c>
    </row>
    <row r="28" spans="1:15" x14ac:dyDescent="0.35">
      <c r="A28" t="s">
        <v>164</v>
      </c>
      <c r="B28" s="3">
        <v>7.8E-2</v>
      </c>
      <c r="C28" s="22">
        <f t="shared" si="0"/>
        <v>7.7999999999999999E-5</v>
      </c>
      <c r="D28" s="23">
        <v>762.48</v>
      </c>
      <c r="E28" s="4">
        <f t="shared" si="1"/>
        <v>1524.96</v>
      </c>
      <c r="F28">
        <f t="shared" si="2"/>
        <v>1.5249599999999999E-3</v>
      </c>
      <c r="G28">
        <f t="shared" si="3"/>
        <v>7.6440000000000004E-4</v>
      </c>
      <c r="H28" s="3">
        <f t="shared" si="4"/>
        <v>0.50125904941768973</v>
      </c>
      <c r="I28" s="3">
        <v>39.380000000000003</v>
      </c>
      <c r="J28" s="25">
        <f t="shared" si="5"/>
        <v>4.0677379078795513</v>
      </c>
      <c r="K28" s="3">
        <v>6.1175000000000006</v>
      </c>
      <c r="L28" s="3">
        <v>3.2450000000000001</v>
      </c>
      <c r="M28" s="3">
        <f t="shared" si="6"/>
        <v>24.073988199352268</v>
      </c>
      <c r="N28" s="18">
        <v>34.943750000000001</v>
      </c>
      <c r="O28" s="3">
        <f t="shared" si="7"/>
        <v>1.1269540332677517</v>
      </c>
    </row>
    <row r="29" spans="1:15" x14ac:dyDescent="0.35">
      <c r="A29" t="s">
        <v>165</v>
      </c>
      <c r="B29" s="3">
        <v>0.38900000000000001</v>
      </c>
      <c r="C29" s="22">
        <f t="shared" si="0"/>
        <v>3.8900000000000002E-4</v>
      </c>
      <c r="D29" s="23">
        <v>1176.06</v>
      </c>
      <c r="E29" s="4">
        <f t="shared" si="1"/>
        <v>2352.12</v>
      </c>
      <c r="F29">
        <f t="shared" si="2"/>
        <v>2.3521199999999996E-3</v>
      </c>
      <c r="G29">
        <f t="shared" si="3"/>
        <v>3.8122000000000004E-3</v>
      </c>
      <c r="H29" s="3">
        <f t="shared" si="4"/>
        <v>1.6207506419740494</v>
      </c>
      <c r="I29" s="3">
        <v>52.327500000000001</v>
      </c>
      <c r="J29" s="25">
        <f t="shared" si="5"/>
        <v>4.656509457425642</v>
      </c>
      <c r="K29" s="3">
        <v>12.445</v>
      </c>
      <c r="L29" s="3">
        <v>6.0600000000000005</v>
      </c>
      <c r="M29" s="3">
        <f t="shared" si="6"/>
        <v>5.9912828532593698</v>
      </c>
      <c r="N29" s="18">
        <v>42.510000000000005</v>
      </c>
      <c r="O29" s="3">
        <f t="shared" si="7"/>
        <v>1.2309456598447424</v>
      </c>
    </row>
    <row r="30" spans="1:15" x14ac:dyDescent="0.35">
      <c r="A30" t="s">
        <v>166</v>
      </c>
      <c r="B30" s="3">
        <v>0.01</v>
      </c>
      <c r="C30" s="22">
        <f t="shared" si="0"/>
        <v>1.0000000000000001E-5</v>
      </c>
      <c r="D30" s="23">
        <v>214.97</v>
      </c>
      <c r="E30" s="4">
        <f t="shared" si="1"/>
        <v>429.94</v>
      </c>
      <c r="F30">
        <f t="shared" si="2"/>
        <v>4.2993999999999997E-4</v>
      </c>
      <c r="G30">
        <f t="shared" si="3"/>
        <v>9.800000000000001E-5</v>
      </c>
      <c r="H30" s="3">
        <f t="shared" si="4"/>
        <v>0.22793878215564967</v>
      </c>
      <c r="I30" s="3">
        <v>20.503750000000004</v>
      </c>
      <c r="J30" s="25">
        <f t="shared" si="5"/>
        <v>3.9112784487370345</v>
      </c>
      <c r="K30" s="3">
        <v>3.7475000000000001</v>
      </c>
      <c r="L30" s="3">
        <v>1.5725</v>
      </c>
      <c r="M30" s="3">
        <f t="shared" si="6"/>
        <v>45.367374452084263</v>
      </c>
      <c r="N30" s="18">
        <v>16.687500000000004</v>
      </c>
      <c r="O30" s="3">
        <f t="shared" si="7"/>
        <v>1.2286891385767791</v>
      </c>
    </row>
    <row r="31" spans="1:15" x14ac:dyDescent="0.35">
      <c r="A31" t="s">
        <v>167</v>
      </c>
      <c r="B31" s="3">
        <v>0.02</v>
      </c>
      <c r="C31" s="22">
        <f t="shared" si="0"/>
        <v>2.0000000000000002E-5</v>
      </c>
      <c r="D31" s="23">
        <v>316.06</v>
      </c>
      <c r="E31" s="4">
        <f t="shared" si="1"/>
        <v>632.12</v>
      </c>
      <c r="F31">
        <f t="shared" si="2"/>
        <v>6.3212000000000001E-4</v>
      </c>
      <c r="G31">
        <f t="shared" si="3"/>
        <v>1.9600000000000002E-4</v>
      </c>
      <c r="H31" s="3">
        <f t="shared" si="4"/>
        <v>0.31006770866291211</v>
      </c>
      <c r="I31" s="3">
        <v>28.800999999999998</v>
      </c>
      <c r="J31" s="25">
        <f t="shared" si="5"/>
        <v>5.248988173131683</v>
      </c>
      <c r="K31" s="3">
        <v>4.8280000000000003</v>
      </c>
      <c r="L31" s="3">
        <v>2.1520000000000001</v>
      </c>
      <c r="M31" s="3">
        <f t="shared" si="6"/>
        <v>37.099096999767916</v>
      </c>
      <c r="N31" s="18">
        <v>24.207999999999998</v>
      </c>
      <c r="O31" s="3">
        <f t="shared" si="7"/>
        <v>1.189730667547918</v>
      </c>
    </row>
    <row r="32" spans="1:15" x14ac:dyDescent="0.35">
      <c r="A32" t="s">
        <v>168</v>
      </c>
      <c r="B32" s="3">
        <v>0.21099999999999999</v>
      </c>
      <c r="C32" s="22">
        <f t="shared" si="0"/>
        <v>2.1100000000000001E-4</v>
      </c>
      <c r="D32" s="23">
        <v>1003.41</v>
      </c>
      <c r="E32" s="4">
        <f t="shared" si="1"/>
        <v>2006.82</v>
      </c>
      <c r="F32">
        <f t="shared" si="2"/>
        <v>2.0068199999999999E-3</v>
      </c>
      <c r="G32">
        <f t="shared" si="3"/>
        <v>2.0678000000000003E-3</v>
      </c>
      <c r="H32" s="3">
        <f t="shared" si="4"/>
        <v>1.0303863824358939</v>
      </c>
      <c r="I32" s="3">
        <v>49.501250000000006</v>
      </c>
      <c r="J32" s="25">
        <f t="shared" si="5"/>
        <v>4.8840927468582152</v>
      </c>
      <c r="K32" s="3">
        <v>9.6849999999999987</v>
      </c>
      <c r="L32" s="3">
        <v>5.2200000000000006</v>
      </c>
      <c r="M32" s="3">
        <f t="shared" si="6"/>
        <v>9.2852093615560491</v>
      </c>
      <c r="N32" s="18">
        <v>37.414999999999999</v>
      </c>
      <c r="O32" s="3">
        <f t="shared" si="7"/>
        <v>1.323032206334358</v>
      </c>
    </row>
    <row r="33" spans="1:15" x14ac:dyDescent="0.35">
      <c r="A33" t="s">
        <v>169</v>
      </c>
      <c r="B33" s="3">
        <v>0.27800000000000002</v>
      </c>
      <c r="C33" s="22">
        <f t="shared" si="0"/>
        <v>2.7800000000000004E-4</v>
      </c>
      <c r="D33" s="23">
        <v>753.01</v>
      </c>
      <c r="E33" s="4">
        <f t="shared" si="1"/>
        <v>1506.02</v>
      </c>
      <c r="F33">
        <f t="shared" si="2"/>
        <v>1.5060199999999998E-3</v>
      </c>
      <c r="G33">
        <f t="shared" si="3"/>
        <v>2.7244000000000005E-3</v>
      </c>
      <c r="H33" s="3">
        <f t="shared" si="4"/>
        <v>1.8090065204977364</v>
      </c>
      <c r="I33" s="3">
        <v>40.950000000000003</v>
      </c>
      <c r="J33" s="25">
        <f t="shared" si="5"/>
        <v>4.4538651545132204</v>
      </c>
      <c r="K33" s="3">
        <v>10.5</v>
      </c>
      <c r="L33" s="3">
        <v>5.23</v>
      </c>
      <c r="M33" s="3">
        <f t="shared" si="6"/>
        <v>5.8386862087749378</v>
      </c>
      <c r="N33" s="18">
        <v>30.655000000000001</v>
      </c>
      <c r="O33" s="3">
        <f t="shared" si="7"/>
        <v>1.3358342847822542</v>
      </c>
    </row>
    <row r="34" spans="1:15" x14ac:dyDescent="0.35">
      <c r="A34" t="s">
        <v>170</v>
      </c>
      <c r="B34" s="3">
        <v>5.8000000000000003E-2</v>
      </c>
      <c r="C34" s="22">
        <f t="shared" si="0"/>
        <v>5.8000000000000007E-5</v>
      </c>
      <c r="D34" s="23">
        <v>565.41999999999996</v>
      </c>
      <c r="E34" s="4">
        <f t="shared" si="1"/>
        <v>1130.8399999999999</v>
      </c>
      <c r="F34">
        <f t="shared" si="2"/>
        <v>1.1308399999999999E-3</v>
      </c>
      <c r="G34">
        <f t="shared" si="3"/>
        <v>5.6840000000000016E-4</v>
      </c>
      <c r="H34" s="3">
        <f t="shared" si="4"/>
        <v>0.50263520922500105</v>
      </c>
      <c r="I34" s="3">
        <v>34.294444444444444</v>
      </c>
      <c r="J34" s="25">
        <f t="shared" si="5"/>
        <v>4.1601249328042389</v>
      </c>
      <c r="K34" s="3">
        <v>6.1879999999999997</v>
      </c>
      <c r="L34" s="3">
        <v>3.2049999999999996</v>
      </c>
      <c r="M34" s="3">
        <f t="shared" si="6"/>
        <v>18.50295833964881</v>
      </c>
      <c r="N34" s="18">
        <v>29.664999999999999</v>
      </c>
      <c r="O34" s="3">
        <f t="shared" si="7"/>
        <v>1.156057456411409</v>
      </c>
    </row>
    <row r="35" spans="1:15" x14ac:dyDescent="0.35">
      <c r="A35" t="s">
        <v>171</v>
      </c>
      <c r="B35" s="3">
        <v>0.05</v>
      </c>
      <c r="C35" s="22">
        <f t="shared" si="0"/>
        <v>5.0000000000000002E-5</v>
      </c>
      <c r="D35" s="23">
        <v>389.24</v>
      </c>
      <c r="E35" s="4">
        <f t="shared" si="1"/>
        <v>778.48</v>
      </c>
      <c r="F35">
        <f t="shared" si="2"/>
        <v>7.7848000000000001E-4</v>
      </c>
      <c r="G35">
        <f t="shared" si="3"/>
        <v>4.9000000000000009E-4</v>
      </c>
      <c r="H35" s="3">
        <f t="shared" si="4"/>
        <v>0.62943171308190327</v>
      </c>
      <c r="I35" s="3">
        <v>32.493124999999999</v>
      </c>
      <c r="J35" s="25">
        <f t="shared" si="5"/>
        <v>5.4249469338486529</v>
      </c>
      <c r="K35" s="3">
        <v>7.0287500000000005</v>
      </c>
      <c r="L35" s="3">
        <v>3.43</v>
      </c>
      <c r="M35" s="3">
        <f t="shared" si="6"/>
        <v>12.767816312012977</v>
      </c>
      <c r="N35" s="18">
        <v>23.761250000000008</v>
      </c>
      <c r="O35" s="3">
        <f t="shared" si="7"/>
        <v>1.3674838234520486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55CC-9352-4B6B-B053-930EA36A3D0D}">
  <dimension ref="A1:J39"/>
  <sheetViews>
    <sheetView workbookViewId="0">
      <selection activeCell="J2" sqref="J2"/>
    </sheetView>
  </sheetViews>
  <sheetFormatPr defaultRowHeight="14.5" x14ac:dyDescent="0.35"/>
  <cols>
    <col min="1" max="1" width="27.36328125" bestFit="1" customWidth="1"/>
  </cols>
  <sheetData>
    <row r="1" spans="1:10" x14ac:dyDescent="0.35">
      <c r="A1" t="s">
        <v>125</v>
      </c>
      <c r="B1" t="s">
        <v>110</v>
      </c>
      <c r="C1" t="s">
        <v>111</v>
      </c>
      <c r="D1" t="s">
        <v>292</v>
      </c>
      <c r="E1" t="s">
        <v>293</v>
      </c>
      <c r="F1" t="s">
        <v>116</v>
      </c>
      <c r="G1" t="s">
        <v>112</v>
      </c>
      <c r="H1" t="s">
        <v>274</v>
      </c>
      <c r="I1" t="s">
        <v>273</v>
      </c>
      <c r="J1" t="s">
        <v>117</v>
      </c>
    </row>
    <row r="2" spans="1:10" x14ac:dyDescent="0.35">
      <c r="A2" t="s">
        <v>138</v>
      </c>
      <c r="B2" s="25">
        <v>4.9641942589824133</v>
      </c>
      <c r="C2" s="3">
        <v>1.6078396594537072</v>
      </c>
      <c r="D2" s="3">
        <v>6.6443761554133598</v>
      </c>
      <c r="E2" s="3">
        <v>1.4384952876178096</v>
      </c>
      <c r="F2" s="3">
        <v>0.25900000000000001</v>
      </c>
      <c r="G2" s="3">
        <v>44.262499999999996</v>
      </c>
      <c r="H2" s="20">
        <v>6.2E-2</v>
      </c>
      <c r="I2" s="20">
        <v>0.13300000000000001</v>
      </c>
      <c r="J2" s="3">
        <v>3.3751173095004492</v>
      </c>
    </row>
    <row r="3" spans="1:10" x14ac:dyDescent="0.35">
      <c r="A3" t="s">
        <v>139</v>
      </c>
      <c r="B3" s="25">
        <v>5.1482996532024918</v>
      </c>
      <c r="C3" s="3">
        <v>1.1333259201601247</v>
      </c>
      <c r="D3" s="3">
        <v>8.1746259404198991</v>
      </c>
      <c r="E3" s="3">
        <v>1.3377936883080774</v>
      </c>
      <c r="F3" s="3">
        <v>0.20799999999999999</v>
      </c>
      <c r="G3" s="3">
        <v>48.113750000000003</v>
      </c>
      <c r="H3" s="20">
        <v>4.8000000000000001E-2</v>
      </c>
      <c r="I3" s="20">
        <v>0.108</v>
      </c>
      <c r="J3" s="3">
        <v>2.8249072746863253</v>
      </c>
    </row>
    <row r="4" spans="1:10" x14ac:dyDescent="0.35">
      <c r="A4" t="s">
        <v>140</v>
      </c>
      <c r="B4" s="25">
        <v>4.9666217523430589</v>
      </c>
      <c r="C4" s="3">
        <v>1.4667043867894398</v>
      </c>
      <c r="D4" s="3">
        <v>6.7458996403941658</v>
      </c>
      <c r="E4" s="3">
        <v>1.3698792016806722</v>
      </c>
      <c r="F4" s="3">
        <v>0.32800000000000001</v>
      </c>
      <c r="G4" s="3">
        <v>52.164999999999999</v>
      </c>
      <c r="H4" s="20">
        <v>0.13600000000000001</v>
      </c>
      <c r="I4" s="20">
        <v>0.109</v>
      </c>
      <c r="J4" s="3">
        <v>3.4463791419080065</v>
      </c>
    </row>
    <row r="5" spans="1:10" x14ac:dyDescent="0.35">
      <c r="A5" t="s">
        <v>141</v>
      </c>
      <c r="B5" s="25">
        <v>5.1503224922971587</v>
      </c>
      <c r="C5" s="3">
        <v>1.3563847997261211</v>
      </c>
      <c r="D5" s="3">
        <v>6.1918411586152544</v>
      </c>
      <c r="E5" s="3">
        <v>1.4408873911822522</v>
      </c>
      <c r="F5" s="3">
        <v>0.28299999999999997</v>
      </c>
      <c r="G5" s="3">
        <v>51.31</v>
      </c>
      <c r="H5" s="20">
        <v>0.109</v>
      </c>
      <c r="I5" s="20">
        <v>0.108</v>
      </c>
      <c r="J5" s="3">
        <v>3.0240726683068444</v>
      </c>
    </row>
    <row r="6" spans="1:10" x14ac:dyDescent="0.35">
      <c r="A6" t="s">
        <v>142</v>
      </c>
      <c r="B6" s="25">
        <v>3.8610895113930002</v>
      </c>
      <c r="C6" s="3">
        <v>0.82875264270613114</v>
      </c>
      <c r="D6" s="3">
        <v>11.407788742385113</v>
      </c>
      <c r="E6" s="3">
        <v>1.1829451295100148</v>
      </c>
      <c r="F6" s="3">
        <v>0.18</v>
      </c>
      <c r="G6" s="3">
        <v>45.327500000000001</v>
      </c>
      <c r="H6" s="20">
        <v>4.1000000000000002E-2</v>
      </c>
      <c r="I6" s="20">
        <v>8.4000000000000005E-2</v>
      </c>
      <c r="J6" s="3">
        <v>2.285848799354171</v>
      </c>
    </row>
    <row r="7" spans="1:10" x14ac:dyDescent="0.35">
      <c r="A7" t="s">
        <v>143</v>
      </c>
      <c r="B7" s="25">
        <v>4.0958382793756121</v>
      </c>
      <c r="C7" s="3">
        <v>0.69204949711030483</v>
      </c>
      <c r="D7" s="3">
        <v>12.795947378086117</v>
      </c>
      <c r="E7" s="3">
        <v>1.099348724293284</v>
      </c>
      <c r="F7" s="3">
        <v>0.23899999999999999</v>
      </c>
      <c r="G7" s="3">
        <v>58.868749999999991</v>
      </c>
      <c r="H7" s="20">
        <v>4.7E-2</v>
      </c>
      <c r="I7" s="20">
        <v>8.5000000000000006E-2</v>
      </c>
      <c r="J7" s="3">
        <v>3.8085182600671397</v>
      </c>
    </row>
    <row r="8" spans="1:10" x14ac:dyDescent="0.35">
      <c r="A8" t="s">
        <v>144</v>
      </c>
      <c r="B8" s="25">
        <v>5.2113862714304418</v>
      </c>
      <c r="C8" s="3">
        <v>0.35270252584740219</v>
      </c>
      <c r="D8" s="3">
        <v>44.765660910555553</v>
      </c>
      <c r="E8" s="3">
        <v>1.2066515495086925</v>
      </c>
      <c r="F8" s="3">
        <v>1.0999999999999999E-2</v>
      </c>
      <c r="G8" s="3">
        <v>19.955000000000002</v>
      </c>
      <c r="H8" s="20">
        <v>3.0000000000000001E-3</v>
      </c>
      <c r="I8" s="20">
        <v>4.0000000000000001E-3</v>
      </c>
      <c r="J8" s="3">
        <v>0.77108112124949757</v>
      </c>
    </row>
    <row r="9" spans="1:10" x14ac:dyDescent="0.35">
      <c r="A9" t="s">
        <v>145</v>
      </c>
      <c r="B9" s="25">
        <v>4.1612455570893188</v>
      </c>
      <c r="C9" s="3">
        <v>0.26467410875045011</v>
      </c>
      <c r="D9" s="3">
        <v>45.906785027781666</v>
      </c>
      <c r="E9" s="3">
        <v>1.2113966601604862</v>
      </c>
      <c r="F9" s="3">
        <v>8.9999999999999993E-3</v>
      </c>
      <c r="G9" s="3">
        <v>18.619166666666668</v>
      </c>
      <c r="H9" s="20">
        <v>3.0000000000000001E-3</v>
      </c>
      <c r="I9" s="20">
        <v>5.0000000000000001E-3</v>
      </c>
      <c r="J9" s="3">
        <v>0.6616969453162217</v>
      </c>
    </row>
    <row r="10" spans="1:10" x14ac:dyDescent="0.35">
      <c r="A10" t="s">
        <v>146</v>
      </c>
      <c r="B10" s="25">
        <v>4.5183642013997698</v>
      </c>
      <c r="C10" s="3">
        <v>1.0646610258017342</v>
      </c>
      <c r="D10" s="3">
        <v>10.369044343406054</v>
      </c>
      <c r="E10" s="3">
        <v>1.1883224734892039</v>
      </c>
      <c r="F10" s="3">
        <v>0.20799999999999999</v>
      </c>
      <c r="G10" s="3">
        <v>46.504999999999995</v>
      </c>
      <c r="H10" s="20">
        <v>5.0999999999999997E-2</v>
      </c>
      <c r="I10" s="20">
        <v>9.8000000000000004E-2</v>
      </c>
      <c r="J10" s="3">
        <v>3.4534939578260579</v>
      </c>
    </row>
    <row r="11" spans="1:10" x14ac:dyDescent="0.35">
      <c r="A11" t="s">
        <v>147</v>
      </c>
      <c r="B11" s="25">
        <v>4.554892764789388</v>
      </c>
      <c r="C11" s="3">
        <v>0.7533266182473628</v>
      </c>
      <c r="D11" s="3">
        <v>18.548757606856118</v>
      </c>
      <c r="E11" s="3">
        <v>1.326082320324163</v>
      </c>
      <c r="F11" s="3">
        <v>2.9000000000000001E-2</v>
      </c>
      <c r="G11" s="3">
        <v>20.726666666666667</v>
      </c>
      <c r="H11" s="20">
        <v>7.0000000000000001E-3</v>
      </c>
      <c r="I11" s="20">
        <v>1.4999999999999999E-2</v>
      </c>
      <c r="J11" s="3">
        <v>0.83549609734776931</v>
      </c>
    </row>
    <row r="12" spans="1:10" x14ac:dyDescent="0.35">
      <c r="A12" t="s">
        <v>148</v>
      </c>
      <c r="B12" s="25">
        <v>4.5981487021557417</v>
      </c>
      <c r="C12" s="3">
        <v>0.73295204575450967</v>
      </c>
      <c r="D12" s="3">
        <v>18.816440723737514</v>
      </c>
      <c r="E12" s="3">
        <v>1.3364513300204621</v>
      </c>
      <c r="F12" s="3">
        <v>3.4000000000000002E-2</v>
      </c>
      <c r="G12" s="3">
        <v>22.86</v>
      </c>
      <c r="H12" s="20">
        <v>8.9999999999999993E-3</v>
      </c>
      <c r="I12" s="20">
        <v>1.4999999999999999E-2</v>
      </c>
      <c r="J12" s="3">
        <v>1.2543208601298084</v>
      </c>
    </row>
    <row r="13" spans="1:10" x14ac:dyDescent="0.35">
      <c r="A13" t="s">
        <v>149</v>
      </c>
      <c r="B13" s="25">
        <v>4.4318500987255423</v>
      </c>
      <c r="C13" s="3">
        <v>0.64911147011308568</v>
      </c>
      <c r="D13" s="3">
        <v>10.636965001518764</v>
      </c>
      <c r="E13" s="3">
        <v>1.2629183106824493</v>
      </c>
      <c r="F13" s="3">
        <v>4.1000000000000002E-2</v>
      </c>
      <c r="G13" s="3">
        <v>26.188333333333333</v>
      </c>
      <c r="H13" s="20">
        <v>1.0999999999999999E-2</v>
      </c>
      <c r="I13" s="20">
        <v>2.1999999999999999E-2</v>
      </c>
      <c r="J13" s="3">
        <v>1.170597592196839</v>
      </c>
    </row>
    <row r="14" spans="1:10" x14ac:dyDescent="0.35">
      <c r="A14" t="s">
        <v>150</v>
      </c>
      <c r="B14" s="25">
        <v>4.9635932558099558</v>
      </c>
      <c r="C14" s="3">
        <v>0.72014232673267342</v>
      </c>
      <c r="D14" s="3">
        <v>11.946274124731916</v>
      </c>
      <c r="E14" s="3">
        <v>1.2715104362738947</v>
      </c>
      <c r="F14" s="3">
        <v>3.7999999999999999E-2</v>
      </c>
      <c r="G14" s="3">
        <v>25.331666666666667</v>
      </c>
      <c r="H14" s="20">
        <v>0.01</v>
      </c>
      <c r="I14" s="20">
        <v>0.02</v>
      </c>
      <c r="J14" s="3">
        <v>1.2658651611890948</v>
      </c>
    </row>
    <row r="15" spans="1:10" x14ac:dyDescent="0.35">
      <c r="A15" t="s">
        <v>151</v>
      </c>
      <c r="B15" s="25">
        <v>4.2683821530334818</v>
      </c>
      <c r="C15" s="3">
        <v>0.84811769796624858</v>
      </c>
      <c r="D15" s="3">
        <v>7.4824608403188222</v>
      </c>
      <c r="E15" s="3">
        <v>1.0455254211293166</v>
      </c>
      <c r="F15" s="3">
        <v>0.21199999999999999</v>
      </c>
      <c r="G15" s="3">
        <v>51.127499999999998</v>
      </c>
      <c r="H15" s="20">
        <v>6.2E-2</v>
      </c>
      <c r="I15" s="20">
        <v>7.9000000000000001E-2</v>
      </c>
      <c r="J15" s="3">
        <v>2.9429298440433729</v>
      </c>
    </row>
    <row r="16" spans="1:10" x14ac:dyDescent="0.35">
      <c r="A16" t="s">
        <v>152</v>
      </c>
      <c r="B16" s="25">
        <v>5.1151431100619664</v>
      </c>
      <c r="C16" s="3">
        <v>0.61047178781023581</v>
      </c>
      <c r="D16" s="3">
        <v>40.778534586682895</v>
      </c>
      <c r="E16" s="3">
        <v>1.2869485082363785</v>
      </c>
      <c r="F16" s="3">
        <v>3.7999999999999999E-2</v>
      </c>
      <c r="G16" s="3">
        <v>27.930000000000003</v>
      </c>
      <c r="H16" s="20">
        <v>2.1000000000000001E-2</v>
      </c>
      <c r="I16" s="20">
        <v>1.2E-2</v>
      </c>
      <c r="J16" s="3">
        <v>0.64376134963454967</v>
      </c>
    </row>
    <row r="17" spans="1:10" x14ac:dyDescent="0.35">
      <c r="A17" t="s">
        <v>153</v>
      </c>
      <c r="B17" s="25">
        <v>3.9892655418355809</v>
      </c>
      <c r="C17" s="3">
        <v>0.30404566890047163</v>
      </c>
      <c r="D17" s="3">
        <v>40.109463618798308</v>
      </c>
      <c r="E17" s="3">
        <v>1.2039731393396751</v>
      </c>
      <c r="F17" s="3">
        <v>0.01</v>
      </c>
      <c r="G17" s="3">
        <v>17.929166666666667</v>
      </c>
      <c r="H17" s="20">
        <v>3.0000000000000001E-3</v>
      </c>
      <c r="I17" s="20">
        <v>6.0000000000000001E-3</v>
      </c>
      <c r="J17" s="3">
        <v>0.71682674048809814</v>
      </c>
    </row>
    <row r="18" spans="1:10" x14ac:dyDescent="0.35">
      <c r="A18" t="s">
        <v>154</v>
      </c>
      <c r="B18" s="25">
        <v>4.5769474846101446</v>
      </c>
      <c r="C18" s="3">
        <v>0.36375446573562853</v>
      </c>
      <c r="D18" s="3">
        <v>33.954278493190969</v>
      </c>
      <c r="E18" s="3">
        <v>1.2088297550650136</v>
      </c>
      <c r="F18" s="3">
        <v>1.6E-2</v>
      </c>
      <c r="G18" s="3">
        <v>22.208888888888886</v>
      </c>
      <c r="H18" s="20">
        <v>6.0000000000000001E-3</v>
      </c>
      <c r="I18" s="20">
        <v>7.0000000000000001E-3</v>
      </c>
      <c r="J18" s="3">
        <v>0.89747726940326389</v>
      </c>
    </row>
    <row r="19" spans="1:10" x14ac:dyDescent="0.35">
      <c r="A19" t="s">
        <v>155</v>
      </c>
      <c r="B19" s="25">
        <v>4.6844519219534995</v>
      </c>
      <c r="C19" s="3">
        <v>0.33491062039957942</v>
      </c>
      <c r="D19" s="3">
        <v>44.097416157192164</v>
      </c>
      <c r="E19" s="3">
        <v>1.2410819286554291</v>
      </c>
      <c r="F19" s="3">
        <v>1.2999999999999999E-2</v>
      </c>
      <c r="G19" s="3">
        <v>21.106666666666666</v>
      </c>
      <c r="H19" s="20">
        <v>3.0000000000000001E-3</v>
      </c>
      <c r="I19" s="20">
        <v>5.0000000000000001E-3</v>
      </c>
      <c r="J19" s="3">
        <v>0.71865769601154139</v>
      </c>
    </row>
    <row r="20" spans="1:10" x14ac:dyDescent="0.35">
      <c r="A20" t="s">
        <v>156</v>
      </c>
      <c r="B20" s="25">
        <v>3.8615653953015183</v>
      </c>
      <c r="C20" s="3">
        <v>0.26281747909764958</v>
      </c>
      <c r="D20" s="3">
        <v>39.232595873054755</v>
      </c>
      <c r="E20" s="3">
        <v>1.2110287432687601</v>
      </c>
      <c r="F20" s="3">
        <v>1.7000000000000001E-2</v>
      </c>
      <c r="G20" s="3">
        <v>24.737857142857141</v>
      </c>
      <c r="H20" s="20">
        <v>5.0000000000000001E-3</v>
      </c>
      <c r="I20" s="20">
        <v>7.0000000000000001E-3</v>
      </c>
      <c r="J20" s="3">
        <v>0.88310842039914295</v>
      </c>
    </row>
    <row r="21" spans="1:10" x14ac:dyDescent="0.35">
      <c r="A21" t="s">
        <v>157</v>
      </c>
      <c r="B21" s="25">
        <v>4.683883806772589</v>
      </c>
      <c r="C21" s="3">
        <v>0.62037482836712499</v>
      </c>
      <c r="D21" s="3">
        <v>19.192144520508819</v>
      </c>
      <c r="E21" s="3">
        <v>1.340918551408353</v>
      </c>
      <c r="F21" s="3">
        <v>7.0999999999999994E-2</v>
      </c>
      <c r="G21" s="3">
        <v>36.24</v>
      </c>
      <c r="H21" s="20">
        <v>0.02</v>
      </c>
      <c r="I21" s="20">
        <v>3.2000000000000001E-2</v>
      </c>
      <c r="J21" s="3">
        <v>1.2221803982087971</v>
      </c>
    </row>
    <row r="22" spans="1:10" x14ac:dyDescent="0.35">
      <c r="A22" t="s">
        <v>158</v>
      </c>
      <c r="B22" s="25">
        <v>4.5034776609233989</v>
      </c>
      <c r="C22" s="3">
        <v>0.36548071902737383</v>
      </c>
      <c r="D22" s="3">
        <v>35.268808476746834</v>
      </c>
      <c r="E22" s="3">
        <v>1.3259984736708217</v>
      </c>
      <c r="F22" s="3">
        <v>0.01</v>
      </c>
      <c r="G22" s="3">
        <v>17.375</v>
      </c>
      <c r="H22" s="20">
        <v>2E-3</v>
      </c>
      <c r="I22" s="20">
        <v>4.0000000000000001E-3</v>
      </c>
      <c r="J22" s="3">
        <v>0.52078077324930083</v>
      </c>
    </row>
    <row r="23" spans="1:10" x14ac:dyDescent="0.35">
      <c r="A23" t="s">
        <v>159</v>
      </c>
      <c r="B23" s="25">
        <v>4.8442460928987261</v>
      </c>
      <c r="C23" s="3">
        <v>0.84337349397590367</v>
      </c>
      <c r="D23" s="3">
        <v>12.921371345696365</v>
      </c>
      <c r="E23" s="3">
        <v>1.2779341097017185</v>
      </c>
      <c r="F23" s="3">
        <v>4.2999999999999997E-2</v>
      </c>
      <c r="G23" s="3">
        <v>24.599166666666665</v>
      </c>
      <c r="H23" s="20">
        <v>1.2999999999999999E-2</v>
      </c>
      <c r="I23" s="20">
        <v>1.7999999999999999E-2</v>
      </c>
      <c r="J23" s="3">
        <v>1.1731858472033041</v>
      </c>
    </row>
    <row r="24" spans="1:10" x14ac:dyDescent="0.35">
      <c r="A24" t="s">
        <v>160</v>
      </c>
      <c r="B24" s="25">
        <v>4.7590387972113453</v>
      </c>
      <c r="C24" s="3">
        <v>0.87940518366585874</v>
      </c>
      <c r="D24" s="3">
        <v>10.689410430889522</v>
      </c>
      <c r="E24" s="3">
        <v>1.3565346604712596</v>
      </c>
      <c r="F24" s="3">
        <v>7.6999999999999999E-2</v>
      </c>
      <c r="G24" s="3">
        <v>31.951666666666668</v>
      </c>
      <c r="H24" s="20">
        <v>1.7000000000000001E-2</v>
      </c>
      <c r="I24" s="20">
        <v>3.6999999999999998E-2</v>
      </c>
      <c r="J24" s="3">
        <v>1.8919579110565568</v>
      </c>
    </row>
    <row r="25" spans="1:10" x14ac:dyDescent="0.35">
      <c r="A25" t="s">
        <v>161</v>
      </c>
      <c r="B25" s="25">
        <v>5.1074791737479321</v>
      </c>
      <c r="C25" s="3">
        <v>0.39340592365123839</v>
      </c>
      <c r="D25" s="3">
        <v>28.078105648940873</v>
      </c>
      <c r="E25" s="3">
        <v>1.2884573157342569</v>
      </c>
      <c r="F25" s="3">
        <v>0.13700000000000001</v>
      </c>
      <c r="G25" s="3">
        <v>66.012499999999989</v>
      </c>
      <c r="H25" s="20">
        <v>0.03</v>
      </c>
      <c r="I25" s="20">
        <v>4.8000000000000001E-2</v>
      </c>
      <c r="J25" s="3">
        <v>2.6062468190155612</v>
      </c>
    </row>
    <row r="26" spans="1:10" x14ac:dyDescent="0.35">
      <c r="A26" t="s">
        <v>162</v>
      </c>
      <c r="B26" s="25">
        <v>5.0303938579767289</v>
      </c>
      <c r="C26" s="3">
        <v>0.23035035714752089</v>
      </c>
      <c r="D26" s="3">
        <v>43.304138613925936</v>
      </c>
      <c r="E26" s="3">
        <v>1.2789130513969329</v>
      </c>
      <c r="F26" s="3">
        <v>3.5999999999999997E-2</v>
      </c>
      <c r="G26" s="3">
        <v>43.887499999999996</v>
      </c>
      <c r="H26" s="20">
        <v>8.0000000000000002E-3</v>
      </c>
      <c r="I26" s="20">
        <v>1.4E-2</v>
      </c>
      <c r="J26" s="3">
        <v>1.0662620213362439</v>
      </c>
    </row>
    <row r="27" spans="1:10" x14ac:dyDescent="0.35">
      <c r="A27" t="s">
        <v>163</v>
      </c>
      <c r="B27" s="25">
        <v>4.1383709510682287</v>
      </c>
      <c r="C27" s="3">
        <v>0.52401435395327833</v>
      </c>
      <c r="D27" s="3">
        <v>15.319427956901842</v>
      </c>
      <c r="E27" s="3">
        <v>1.1077428437353356</v>
      </c>
      <c r="F27" s="3">
        <v>4.4999999999999998E-2</v>
      </c>
      <c r="G27" s="3">
        <v>29.5075</v>
      </c>
      <c r="H27" s="20">
        <v>1.7000000000000001E-2</v>
      </c>
      <c r="I27" s="20">
        <v>1.9E-2</v>
      </c>
      <c r="J27" s="3">
        <v>1.1466595826925641</v>
      </c>
    </row>
    <row r="28" spans="1:10" x14ac:dyDescent="0.35">
      <c r="A28" t="s">
        <v>164</v>
      </c>
      <c r="B28" s="25">
        <v>4.0677379078795513</v>
      </c>
      <c r="C28" s="3">
        <v>0.50125904941768973</v>
      </c>
      <c r="D28" s="3">
        <v>24.073988199352268</v>
      </c>
      <c r="E28" s="3">
        <v>1.1269540332677517</v>
      </c>
      <c r="F28" s="3">
        <v>7.8E-2</v>
      </c>
      <c r="G28" s="3">
        <v>39.380000000000003</v>
      </c>
      <c r="H28" s="20">
        <v>2.5000000000000001E-2</v>
      </c>
      <c r="I28" s="20">
        <v>2.7E-2</v>
      </c>
      <c r="J28" s="3">
        <v>1.9558907529028273</v>
      </c>
    </row>
    <row r="29" spans="1:10" x14ac:dyDescent="0.35">
      <c r="A29" t="s">
        <v>165</v>
      </c>
      <c r="B29" s="25">
        <v>4.656509457425642</v>
      </c>
      <c r="C29" s="3">
        <v>1.6207506419740494</v>
      </c>
      <c r="D29" s="3">
        <v>5.9912828532593698</v>
      </c>
      <c r="E29" s="3">
        <v>1.2309456598447424</v>
      </c>
      <c r="F29" s="3">
        <v>0.38900000000000001</v>
      </c>
      <c r="G29" s="3">
        <v>52.327500000000001</v>
      </c>
      <c r="H29" s="20">
        <v>6.5000000000000002E-2</v>
      </c>
      <c r="I29" s="20">
        <v>0.23300000000000001</v>
      </c>
      <c r="J29" s="3">
        <v>4.2184540981216623</v>
      </c>
    </row>
    <row r="30" spans="1:10" x14ac:dyDescent="0.35">
      <c r="A30" t="s">
        <v>166</v>
      </c>
      <c r="B30" s="25">
        <v>3.9112784487370345</v>
      </c>
      <c r="C30" s="3">
        <v>0.22793878215564967</v>
      </c>
      <c r="D30" s="3">
        <v>45.367374452084263</v>
      </c>
      <c r="E30" s="3">
        <v>1.2286891385767791</v>
      </c>
      <c r="F30" s="3">
        <v>0.01</v>
      </c>
      <c r="G30" s="3">
        <v>20.503750000000004</v>
      </c>
      <c r="H30" s="20">
        <v>2E-3</v>
      </c>
      <c r="I30" s="20">
        <v>5.0000000000000001E-3</v>
      </c>
      <c r="J30" s="3">
        <v>0.78027052822962495</v>
      </c>
    </row>
    <row r="31" spans="1:10" x14ac:dyDescent="0.35">
      <c r="A31" t="s">
        <v>167</v>
      </c>
      <c r="B31" s="25">
        <v>5.248988173131683</v>
      </c>
      <c r="C31" s="3">
        <v>0.31006770866291211</v>
      </c>
      <c r="D31" s="3">
        <v>37.099096999767916</v>
      </c>
      <c r="E31" s="3">
        <v>1.189730667547918</v>
      </c>
      <c r="F31" s="3">
        <v>0.02</v>
      </c>
      <c r="G31" s="3">
        <v>28.800999999999998</v>
      </c>
      <c r="H31" s="20">
        <v>6.0000000000000001E-3</v>
      </c>
      <c r="I31" s="20">
        <v>0.01</v>
      </c>
      <c r="J31" s="3">
        <v>1.1290424153072962</v>
      </c>
    </row>
    <row r="32" spans="1:10" x14ac:dyDescent="0.35">
      <c r="A32" t="s">
        <v>168</v>
      </c>
      <c r="B32" s="25">
        <v>4.8840927468582152</v>
      </c>
      <c r="C32" s="3">
        <v>1.0303863824358939</v>
      </c>
      <c r="D32" s="3">
        <v>9.2852093615560491</v>
      </c>
      <c r="E32" s="3">
        <v>1.323032206334358</v>
      </c>
      <c r="F32" s="3">
        <v>0.21099999999999999</v>
      </c>
      <c r="G32" s="3">
        <v>49.501250000000006</v>
      </c>
      <c r="H32" s="20">
        <v>4.3999999999999997E-2</v>
      </c>
      <c r="I32" s="20">
        <v>9.7000000000000003E-2</v>
      </c>
      <c r="J32" s="3">
        <v>3.3788796551360467</v>
      </c>
    </row>
    <row r="33" spans="1:10" x14ac:dyDescent="0.35">
      <c r="A33" t="s">
        <v>169</v>
      </c>
      <c r="B33" s="25">
        <v>4.4538651545132204</v>
      </c>
      <c r="C33" s="3">
        <v>1.8090065204977364</v>
      </c>
      <c r="D33" s="3">
        <v>5.8386862087749378</v>
      </c>
      <c r="E33" s="3">
        <v>1.3358342847822542</v>
      </c>
      <c r="F33" s="3">
        <v>0.27800000000000002</v>
      </c>
      <c r="G33" s="3">
        <v>40.950000000000003</v>
      </c>
      <c r="H33" s="20">
        <v>0.108</v>
      </c>
      <c r="I33" s="20">
        <v>1.2999999999999999E-2</v>
      </c>
      <c r="J33" s="3">
        <v>2.8416436808321595</v>
      </c>
    </row>
    <row r="34" spans="1:10" x14ac:dyDescent="0.35">
      <c r="A34" t="s">
        <v>170</v>
      </c>
      <c r="B34" s="25">
        <v>4.1601249328042389</v>
      </c>
      <c r="C34" s="3">
        <v>0.50263520922500105</v>
      </c>
      <c r="D34" s="3">
        <v>18.50295833964881</v>
      </c>
      <c r="E34" s="3">
        <v>1.156057456411409</v>
      </c>
      <c r="F34" s="3">
        <v>5.8000000000000003E-2</v>
      </c>
      <c r="G34" s="3">
        <v>34.294444444444444</v>
      </c>
      <c r="H34" s="20">
        <v>1.4999999999999999E-2</v>
      </c>
      <c r="I34" s="20">
        <v>2.1999999999999999E-2</v>
      </c>
      <c r="J34" s="3">
        <v>1.1914483487656196</v>
      </c>
    </row>
    <row r="35" spans="1:10" x14ac:dyDescent="0.35">
      <c r="A35" t="s">
        <v>171</v>
      </c>
      <c r="B35" s="25">
        <v>5.4249469338486529</v>
      </c>
      <c r="C35" s="3">
        <v>0.62943171308190327</v>
      </c>
      <c r="D35" s="3">
        <v>12.767816312012977</v>
      </c>
      <c r="E35" s="3">
        <v>1.3674838234520486</v>
      </c>
      <c r="F35" s="3">
        <v>0.05</v>
      </c>
      <c r="G35" s="3">
        <v>32.493124999999999</v>
      </c>
      <c r="H35" s="20">
        <v>1.2999999999999999E-2</v>
      </c>
      <c r="I35" s="20">
        <v>2.8000000000000001E-2</v>
      </c>
      <c r="J35" s="3">
        <v>1.2249574751125647</v>
      </c>
    </row>
    <row r="36" spans="1:10" x14ac:dyDescent="0.35">
      <c r="H36" s="20"/>
    </row>
    <row r="37" spans="1:10" x14ac:dyDescent="0.35">
      <c r="H37" s="20"/>
    </row>
    <row r="38" spans="1:10" x14ac:dyDescent="0.35">
      <c r="H38" s="20"/>
    </row>
    <row r="39" spans="1:10" x14ac:dyDescent="0.35">
      <c r="H39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comm_env_matrix</vt:lpstr>
      <vt:lpstr>Planilha3</vt:lpstr>
      <vt:lpstr>raw_measures</vt:lpstr>
      <vt:lpstr>FEA_CALCULATION</vt:lpstr>
      <vt:lpstr>traits</vt:lpstr>
      <vt:lpstr>Binary_raw_traits</vt:lpstr>
      <vt:lpstr>Trait_host</vt:lpstr>
      <vt:lpstr>AR_WL_WT_FW-HW</vt:lpstr>
      <vt:lpstr>Traits_final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Bine</dc:creator>
  <cp:lastModifiedBy>Reviewer</cp:lastModifiedBy>
  <dcterms:created xsi:type="dcterms:W3CDTF">2019-02-23T19:02:29Z</dcterms:created>
  <dcterms:modified xsi:type="dcterms:W3CDTF">2020-10-04T16:40:28Z</dcterms:modified>
</cp:coreProperties>
</file>