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IchardC\Documents\Personal Projects\Dynamo Scripts\PipeCalculator\"/>
    </mc:Choice>
  </mc:AlternateContent>
  <xr:revisionPtr revIDLastSave="0" documentId="13_ncr:1_{F8C7A33A-B618-4FAB-93F2-64F7D4B5EF4A}" xr6:coauthVersionLast="47" xr6:coauthVersionMax="47" xr10:uidLastSave="{00000000-0000-0000-0000-000000000000}"/>
  <bookViews>
    <workbookView xWindow="-24390" yWindow="-30" windowWidth="24510" windowHeight="15990" activeTab="1" xr2:uid="{00000000-000D-0000-FFFF-FFFF00000000}"/>
  </bookViews>
  <sheets>
    <sheet name="CHW B" sheetId="10" r:id="rId1"/>
    <sheet name="AHU-1" sheetId="20" r:id="rId2"/>
    <sheet name="HW B" sheetId="15" r:id="rId3"/>
    <sheet name="BASEMENT B CHW" sheetId="7" state="hidden" r:id="rId4"/>
    <sheet name="LEVEL 1 B CHW" sheetId="19" state="hidden" r:id="rId5"/>
    <sheet name="RISER B CHW" sheetId="18" state="hidden" r:id="rId6"/>
    <sheet name="LEVEL 6 B CHW" sheetId="17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0" l="1"/>
  <c r="C23" i="10"/>
  <c r="C22" i="10"/>
  <c r="F24" i="10"/>
  <c r="D15" i="10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1" i="10"/>
  <c r="D17" i="10"/>
  <c r="D3" i="10"/>
  <c r="F22" i="10" l="1"/>
  <c r="F23" i="10" s="1"/>
</calcChain>
</file>

<file path=xl/sharedStrings.xml><?xml version="1.0" encoding="utf-8"?>
<sst xmlns="http://schemas.openxmlformats.org/spreadsheetml/2006/main" count="58" uniqueCount="15">
  <si>
    <t>3 in</t>
  </si>
  <si>
    <t>4 in</t>
  </si>
  <si>
    <t>2 in</t>
  </si>
  <si>
    <t>BASEMENT</t>
  </si>
  <si>
    <t>LEVEL 1</t>
  </si>
  <si>
    <t>RISER</t>
  </si>
  <si>
    <t>LEVEL 6</t>
  </si>
  <si>
    <t>Length</t>
  </si>
  <si>
    <t>Width</t>
  </si>
  <si>
    <t>Diameter</t>
  </si>
  <si>
    <t>Height</t>
  </si>
  <si>
    <t>CFM</t>
  </si>
  <si>
    <t>Family</t>
  </si>
  <si>
    <t>Mitered Elbows / Beveled Taps</t>
  </si>
  <si>
    <t>30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</si>
</sst>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E4C0-16E5-4C62-954A-2F3A561B18BC}">
  <sheetPr codeName="Sheet5"/>
  <dimension ref="A1:F28"/>
  <sheetViews>
    <sheetView workbookViewId="0">
      <selection activeCell="F24" sqref="F24"/>
    </sheetView>
  </sheetViews>
  <sheetFormatPr defaultRowHeight="15" x14ac:dyDescent="0.25"/>
  <cols>
    <col min="1" max="1" width="19.7109375" bestFit="1" customWidth="1"/>
    <col min="2" max="2" width="9.28515625" bestFit="1" customWidth="1"/>
    <col min="5" max="5" width="11.85546875" bestFit="1" customWidth="1"/>
  </cols>
  <sheetData>
    <row r="1" spans="1:6" x14ac:dyDescent="0.25">
      <c r="A1" t="s">
        <v>6</v>
      </c>
      <c r="B1" t="s">
        <v>2</v>
      </c>
      <c r="C1">
        <v>5.1041666666666297</v>
      </c>
      <c r="D1">
        <v>32.549999999999997</v>
      </c>
      <c r="E1">
        <v>2.33</v>
      </c>
      <c r="F1">
        <f>C1*E1/100</f>
        <v>0.11892708333333248</v>
      </c>
    </row>
    <row r="2" spans="1:6" x14ac:dyDescent="0.25">
      <c r="B2" t="s">
        <v>2</v>
      </c>
      <c r="C2">
        <v>8.3481873082918305</v>
      </c>
      <c r="D2">
        <v>32.549999999999997</v>
      </c>
      <c r="E2">
        <v>2.33</v>
      </c>
      <c r="F2">
        <f t="shared" ref="F2:F21" si="0">C2*E2/100</f>
        <v>0.19451276428319964</v>
      </c>
    </row>
    <row r="3" spans="1:6" x14ac:dyDescent="0.25">
      <c r="B3" t="s">
        <v>2</v>
      </c>
      <c r="C3">
        <v>1.9801645069417999</v>
      </c>
      <c r="D3">
        <f>D2+2.43*3</f>
        <v>39.839999999999996</v>
      </c>
      <c r="E3">
        <v>3.35</v>
      </c>
      <c r="F3">
        <f t="shared" si="0"/>
        <v>6.6335510982550291E-2</v>
      </c>
    </row>
    <row r="4" spans="1:6" x14ac:dyDescent="0.25">
      <c r="B4" t="s">
        <v>2</v>
      </c>
      <c r="C4">
        <v>2.4302553313947</v>
      </c>
      <c r="D4">
        <v>39.840000000000003</v>
      </c>
      <c r="E4">
        <v>3.35</v>
      </c>
      <c r="F4">
        <f t="shared" si="0"/>
        <v>8.1413553601722449E-2</v>
      </c>
    </row>
    <row r="5" spans="1:6" x14ac:dyDescent="0.25">
      <c r="B5" t="s">
        <v>2</v>
      </c>
      <c r="C5">
        <v>0.42057981442026798</v>
      </c>
      <c r="D5">
        <v>39.840000000000003</v>
      </c>
      <c r="E5">
        <v>3.35</v>
      </c>
      <c r="F5">
        <f t="shared" si="0"/>
        <v>1.4089423783078979E-2</v>
      </c>
    </row>
    <row r="6" spans="1:6" x14ac:dyDescent="0.25">
      <c r="A6" t="s">
        <v>5</v>
      </c>
      <c r="B6" t="s">
        <v>2</v>
      </c>
      <c r="C6">
        <v>56.6041666666666</v>
      </c>
      <c r="D6">
        <v>39.840000000000003</v>
      </c>
      <c r="E6">
        <v>3.35</v>
      </c>
      <c r="F6">
        <f t="shared" si="0"/>
        <v>1.8962395833333312</v>
      </c>
    </row>
    <row r="7" spans="1:6" x14ac:dyDescent="0.25">
      <c r="A7" t="s">
        <v>4</v>
      </c>
      <c r="B7" t="s">
        <v>2</v>
      </c>
      <c r="C7">
        <v>1.14756605666981</v>
      </c>
      <c r="D7">
        <v>39.840000000000003</v>
      </c>
      <c r="E7">
        <v>3.35</v>
      </c>
      <c r="F7">
        <f t="shared" si="0"/>
        <v>3.8443462898438641E-2</v>
      </c>
    </row>
    <row r="8" spans="1:6" x14ac:dyDescent="0.25">
      <c r="B8" t="s">
        <v>2</v>
      </c>
      <c r="C8">
        <v>7.8306352165017801</v>
      </c>
      <c r="D8">
        <v>39.840000000000003</v>
      </c>
      <c r="E8">
        <v>3.35</v>
      </c>
      <c r="F8">
        <f t="shared" si="0"/>
        <v>0.26232627975280964</v>
      </c>
    </row>
    <row r="9" spans="1:6" x14ac:dyDescent="0.25">
      <c r="B9" t="s">
        <v>2</v>
      </c>
      <c r="C9">
        <v>21.9140201332985</v>
      </c>
      <c r="D9">
        <v>39.840000000000003</v>
      </c>
      <c r="E9">
        <v>3.35</v>
      </c>
      <c r="F9">
        <f t="shared" si="0"/>
        <v>0.73411967446549975</v>
      </c>
    </row>
    <row r="10" spans="1:6" x14ac:dyDescent="0.25">
      <c r="B10" t="s">
        <v>2</v>
      </c>
      <c r="C10">
        <v>24.396983416151301</v>
      </c>
      <c r="D10">
        <v>39.840000000000003</v>
      </c>
      <c r="E10">
        <v>3.35</v>
      </c>
      <c r="F10">
        <f t="shared" si="0"/>
        <v>0.81729894444106865</v>
      </c>
    </row>
    <row r="11" spans="1:6" x14ac:dyDescent="0.25">
      <c r="B11" t="s">
        <v>2</v>
      </c>
      <c r="C11">
        <v>5.31382527313965</v>
      </c>
      <c r="D11">
        <v>39.840000000000003</v>
      </c>
      <c r="E11">
        <v>3.35</v>
      </c>
      <c r="F11">
        <f t="shared" si="0"/>
        <v>0.17801314665017828</v>
      </c>
    </row>
    <row r="12" spans="1:6" x14ac:dyDescent="0.25">
      <c r="B12" t="s">
        <v>2</v>
      </c>
      <c r="C12">
        <v>13.2678616806779</v>
      </c>
      <c r="D12">
        <v>39.840000000000003</v>
      </c>
      <c r="E12">
        <v>3.35</v>
      </c>
      <c r="F12">
        <f t="shared" si="0"/>
        <v>0.44447336630270967</v>
      </c>
    </row>
    <row r="13" spans="1:6" x14ac:dyDescent="0.25">
      <c r="B13" t="s">
        <v>2</v>
      </c>
      <c r="C13">
        <v>5.8375847259481501</v>
      </c>
      <c r="D13">
        <v>39.840000000000003</v>
      </c>
      <c r="E13">
        <v>3.35</v>
      </c>
      <c r="F13">
        <f t="shared" si="0"/>
        <v>0.19555908831926302</v>
      </c>
    </row>
    <row r="14" spans="1:6" x14ac:dyDescent="0.25">
      <c r="B14" t="s">
        <v>2</v>
      </c>
      <c r="C14">
        <v>5.9315304161026399</v>
      </c>
      <c r="D14">
        <v>39.840000000000003</v>
      </c>
      <c r="E14">
        <v>3.35</v>
      </c>
      <c r="F14">
        <f t="shared" si="0"/>
        <v>0.19870626893943844</v>
      </c>
    </row>
    <row r="15" spans="1:6" x14ac:dyDescent="0.25">
      <c r="A15" t="s">
        <v>5</v>
      </c>
      <c r="B15" t="s">
        <v>1</v>
      </c>
      <c r="C15">
        <v>13.348281250000101</v>
      </c>
      <c r="D15">
        <f>D14+189.95+53+1.53+5.5</f>
        <v>289.81999999999994</v>
      </c>
      <c r="E15">
        <v>4.57</v>
      </c>
      <c r="F15">
        <f t="shared" si="0"/>
        <v>0.61001645312500463</v>
      </c>
    </row>
    <row r="16" spans="1:6" x14ac:dyDescent="0.25">
      <c r="A16" t="s">
        <v>3</v>
      </c>
      <c r="B16" t="s">
        <v>1</v>
      </c>
      <c r="C16">
        <v>0.66541538623058305</v>
      </c>
      <c r="D16">
        <v>289.82</v>
      </c>
      <c r="E16">
        <v>4.57</v>
      </c>
      <c r="F16">
        <f t="shared" si="0"/>
        <v>3.0409483150737646E-2</v>
      </c>
    </row>
    <row r="17" spans="2:6" x14ac:dyDescent="0.25">
      <c r="B17" t="s">
        <v>1</v>
      </c>
      <c r="C17">
        <v>5.4021169430128397</v>
      </c>
      <c r="D17">
        <f>D16+10.6</f>
        <v>300.42</v>
      </c>
      <c r="E17">
        <v>4.8899999999999997</v>
      </c>
      <c r="F17">
        <f t="shared" si="0"/>
        <v>0.26416351851332787</v>
      </c>
    </row>
    <row r="18" spans="2:6" x14ac:dyDescent="0.25">
      <c r="B18" t="s">
        <v>1</v>
      </c>
      <c r="C18">
        <v>0.64914062510191295</v>
      </c>
      <c r="D18">
        <v>300.42</v>
      </c>
      <c r="E18">
        <v>4.8899999999999997</v>
      </c>
      <c r="F18">
        <f t="shared" si="0"/>
        <v>3.1742976567483538E-2</v>
      </c>
    </row>
    <row r="19" spans="2:6" x14ac:dyDescent="0.25">
      <c r="B19" t="s">
        <v>1</v>
      </c>
      <c r="C19">
        <v>12.4887972302413</v>
      </c>
      <c r="D19">
        <v>300.42</v>
      </c>
      <c r="E19">
        <v>4.8899999999999997</v>
      </c>
      <c r="F19">
        <f t="shared" si="0"/>
        <v>0.61070218455879954</v>
      </c>
    </row>
    <row r="20" spans="2:6" x14ac:dyDescent="0.25">
      <c r="B20" t="s">
        <v>1</v>
      </c>
      <c r="C20">
        <v>3.5155924955326299</v>
      </c>
      <c r="D20">
        <v>300.42</v>
      </c>
      <c r="E20">
        <v>4.8899999999999997</v>
      </c>
      <c r="F20">
        <f t="shared" si="0"/>
        <v>0.17191247303154558</v>
      </c>
    </row>
    <row r="21" spans="2:6" x14ac:dyDescent="0.25">
      <c r="B21" t="s">
        <v>1</v>
      </c>
      <c r="C21">
        <v>3.5155924955326299</v>
      </c>
      <c r="D21">
        <v>300.42</v>
      </c>
      <c r="E21">
        <v>4.8899999999999997</v>
      </c>
      <c r="F21">
        <f t="shared" si="0"/>
        <v>0.17191247303154558</v>
      </c>
    </row>
    <row r="22" spans="2:6" x14ac:dyDescent="0.25">
      <c r="C22">
        <f>SUM(C1:C21)</f>
        <v>200.11246363852359</v>
      </c>
      <c r="F22">
        <f>SUM(F1:F21)</f>
        <v>7.1313177130650649</v>
      </c>
    </row>
    <row r="23" spans="2:6" x14ac:dyDescent="0.25">
      <c r="C23">
        <f>C22*2</f>
        <v>400.22492727704719</v>
      </c>
      <c r="F23">
        <f>F22*2</f>
        <v>14.26263542613013</v>
      </c>
    </row>
    <row r="24" spans="2:6" x14ac:dyDescent="0.25">
      <c r="F24" s="1">
        <f>F23+14</f>
        <v>28.262635426130132</v>
      </c>
    </row>
    <row r="25" spans="2:6" x14ac:dyDescent="0.25">
      <c r="F25" s="1">
        <f>F24*1.25</f>
        <v>35.328294282662668</v>
      </c>
    </row>
    <row r="26" spans="2:6" x14ac:dyDescent="0.25">
      <c r="F26" s="1"/>
    </row>
    <row r="27" spans="2:6" x14ac:dyDescent="0.25">
      <c r="F27" s="1"/>
    </row>
    <row r="28" spans="2:6" x14ac:dyDescent="0.25">
      <c r="F2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E1218-A74A-45CE-99DE-BDAB8299722E}">
  <sheetPr codeName="Sheet4"/>
  <dimension ref="A1:F6"/>
  <sheetViews>
    <sheetView tabSelected="1" workbookViewId="0">
      <selection activeCell="R9" sqref="R9"/>
    </sheetView>
  </sheetViews>
  <sheetFormatPr defaultRowHeight="15" x14ac:dyDescent="0.25"/>
  <sheetData>
    <row r="1" spans="1:6" x14ac:dyDescent="0.25">
      <c r="A1" t="s">
        <v>8</v>
      </c>
      <c r="B1" t="s">
        <v>10</v>
      </c>
      <c r="C1" t="s">
        <v>9</v>
      </c>
      <c r="D1" t="s">
        <v>7</v>
      </c>
      <c r="E1" t="s">
        <v>11</v>
      </c>
      <c r="F1" t="s">
        <v>12</v>
      </c>
    </row>
    <row r="2" spans="1:6" x14ac:dyDescent="0.25">
      <c r="A2">
        <v>10</v>
      </c>
      <c r="B2">
        <v>10</v>
      </c>
      <c r="D2">
        <v>6.9858914177724403</v>
      </c>
      <c r="E2">
        <v>310</v>
      </c>
      <c r="F2" t="s">
        <v>13</v>
      </c>
    </row>
    <row r="3" spans="1:6" x14ac:dyDescent="0.25">
      <c r="F3" t="s">
        <v>14</v>
      </c>
    </row>
    <row r="4" spans="1:6" x14ac:dyDescent="0.25">
      <c r="A4">
        <v>12</v>
      </c>
      <c r="B4">
        <v>12</v>
      </c>
      <c r="D4">
        <v>11.2950710249271</v>
      </c>
      <c r="E4">
        <v>620</v>
      </c>
      <c r="F4" t="s">
        <v>13</v>
      </c>
    </row>
    <row r="5" spans="1:6" x14ac:dyDescent="0.25">
      <c r="F5" t="s">
        <v>14</v>
      </c>
    </row>
    <row r="6" spans="1:6" x14ac:dyDescent="0.25">
      <c r="A6">
        <v>14</v>
      </c>
      <c r="B6">
        <v>12</v>
      </c>
      <c r="D6">
        <v>8.8183702183363799</v>
      </c>
      <c r="E6">
        <v>1190</v>
      </c>
      <c r="F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AF4E-C3BE-4C77-8335-9686C73773CE}">
  <sheetPr codeName="Sheet6"/>
  <dimension ref="A1"/>
  <sheetViews>
    <sheetView workbookViewId="0">
      <selection activeCell="K16" sqref="K16"/>
    </sheetView>
  </sheetViews>
  <sheetFormatPr defaultRowHeight="15" x14ac:dyDescent="0.25"/>
  <cols>
    <col min="1" max="1" width="19.7109375" bestFit="1" customWidth="1"/>
    <col min="2" max="2" width="9.28515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381C-2D90-4398-8B88-25E33027C0A6}">
  <sheetPr codeName="Sheet10"/>
  <dimension ref="A1:C6"/>
  <sheetViews>
    <sheetView workbookViewId="0">
      <selection sqref="A1:C6"/>
    </sheetView>
  </sheetViews>
  <sheetFormatPr defaultRowHeight="15" x14ac:dyDescent="0.25"/>
  <sheetData>
    <row r="1" spans="1:3" x14ac:dyDescent="0.25">
      <c r="A1" t="s">
        <v>1</v>
      </c>
      <c r="B1">
        <v>0.66541538623058305</v>
      </c>
      <c r="C1">
        <v>0</v>
      </c>
    </row>
    <row r="2" spans="1:3" x14ac:dyDescent="0.25">
      <c r="A2" t="s">
        <v>1</v>
      </c>
      <c r="B2">
        <v>5.4021169430128397</v>
      </c>
      <c r="C2">
        <v>0</v>
      </c>
    </row>
    <row r="3" spans="1:3" x14ac:dyDescent="0.25">
      <c r="A3" t="s">
        <v>1</v>
      </c>
      <c r="B3">
        <v>0.64914062510191295</v>
      </c>
      <c r="C3">
        <v>0</v>
      </c>
    </row>
    <row r="4" spans="1:3" x14ac:dyDescent="0.25">
      <c r="A4" t="s">
        <v>1</v>
      </c>
      <c r="B4">
        <v>12.4887972302413</v>
      </c>
      <c r="C4">
        <v>0</v>
      </c>
    </row>
    <row r="5" spans="1:3" x14ac:dyDescent="0.25">
      <c r="A5" t="s">
        <v>1</v>
      </c>
      <c r="B5">
        <v>3.5155924955326299</v>
      </c>
      <c r="C5">
        <v>0</v>
      </c>
    </row>
    <row r="6" spans="1:3" x14ac:dyDescent="0.25">
      <c r="A6" t="s">
        <v>1</v>
      </c>
      <c r="B6">
        <v>3.5155924955326299</v>
      </c>
      <c r="C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8928B-D2F4-4561-B58C-891F1ADC50CD}">
  <sheetPr codeName="Sheet1"/>
  <dimension ref="A1:C9"/>
  <sheetViews>
    <sheetView workbookViewId="0">
      <selection activeCell="E36" sqref="E36"/>
    </sheetView>
  </sheetViews>
  <sheetFormatPr defaultRowHeight="15" x14ac:dyDescent="0.25"/>
  <sheetData>
    <row r="1" spans="1:3" x14ac:dyDescent="0.25">
      <c r="A1" t="s">
        <v>0</v>
      </c>
      <c r="B1">
        <v>1.14756605666981</v>
      </c>
      <c r="C1">
        <v>0</v>
      </c>
    </row>
    <row r="2" spans="1:3" x14ac:dyDescent="0.25">
      <c r="A2" t="s">
        <v>0</v>
      </c>
      <c r="B2">
        <v>7.8306352165017801</v>
      </c>
      <c r="C2">
        <v>0</v>
      </c>
    </row>
    <row r="3" spans="1:3" x14ac:dyDescent="0.25">
      <c r="A3" t="s">
        <v>0</v>
      </c>
      <c r="B3">
        <v>21.9140201332985</v>
      </c>
      <c r="C3">
        <v>0</v>
      </c>
    </row>
    <row r="4" spans="1:3" x14ac:dyDescent="0.25">
      <c r="A4" t="s">
        <v>0</v>
      </c>
      <c r="B4">
        <v>24.396983416151301</v>
      </c>
      <c r="C4">
        <v>0</v>
      </c>
    </row>
    <row r="5" spans="1:3" x14ac:dyDescent="0.25">
      <c r="A5" t="s">
        <v>0</v>
      </c>
      <c r="B5">
        <v>5.31382527313965</v>
      </c>
      <c r="C5">
        <v>0</v>
      </c>
    </row>
    <row r="6" spans="1:3" x14ac:dyDescent="0.25">
      <c r="A6" t="s">
        <v>0</v>
      </c>
      <c r="B6">
        <v>13.2678616806779</v>
      </c>
      <c r="C6">
        <v>0</v>
      </c>
    </row>
    <row r="7" spans="1:3" x14ac:dyDescent="0.25">
      <c r="A7" t="s">
        <v>0</v>
      </c>
      <c r="B7">
        <v>5.8375847259481501</v>
      </c>
      <c r="C7">
        <v>0</v>
      </c>
    </row>
    <row r="8" spans="1:3" x14ac:dyDescent="0.25">
      <c r="A8" t="s">
        <v>0</v>
      </c>
      <c r="B8">
        <v>5.9315304161026399</v>
      </c>
      <c r="C8">
        <v>0</v>
      </c>
    </row>
    <row r="9" spans="1:3" x14ac:dyDescent="0.25">
      <c r="A9" t="s">
        <v>1</v>
      </c>
      <c r="B9">
        <v>13.348281250000101</v>
      </c>
      <c r="C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7CFE-0FD8-459E-8ED3-B589B75003FC}">
  <sheetPr codeName="Sheet2"/>
  <dimension ref="A1:C1"/>
  <sheetViews>
    <sheetView workbookViewId="0">
      <selection activeCell="F23" sqref="F23"/>
    </sheetView>
  </sheetViews>
  <sheetFormatPr defaultRowHeight="15" x14ac:dyDescent="0.25"/>
  <sheetData>
    <row r="1" spans="1:3" x14ac:dyDescent="0.25">
      <c r="A1" t="s">
        <v>0</v>
      </c>
      <c r="B1">
        <v>56.6041666666666</v>
      </c>
      <c r="C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C065-8D4C-4B8D-BBD7-1C1623EAC229}">
  <sheetPr codeName="Sheet3"/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  <c r="B1">
        <v>5.1041666666666297</v>
      </c>
      <c r="C1">
        <v>0</v>
      </c>
    </row>
    <row r="2" spans="1:3" x14ac:dyDescent="0.25">
      <c r="A2" t="s">
        <v>0</v>
      </c>
      <c r="B2">
        <v>8.3481873082918305</v>
      </c>
      <c r="C2">
        <v>0</v>
      </c>
    </row>
    <row r="3" spans="1:3" x14ac:dyDescent="0.25">
      <c r="A3" t="s">
        <v>0</v>
      </c>
      <c r="B3">
        <v>1.9801645069417999</v>
      </c>
      <c r="C3">
        <v>0</v>
      </c>
    </row>
    <row r="4" spans="1:3" x14ac:dyDescent="0.25">
      <c r="A4" t="s">
        <v>0</v>
      </c>
      <c r="B4">
        <v>2.4302553313947</v>
      </c>
      <c r="C4">
        <v>0</v>
      </c>
    </row>
    <row r="5" spans="1:3" x14ac:dyDescent="0.25">
      <c r="A5" t="s">
        <v>0</v>
      </c>
      <c r="B5">
        <v>0.42057981442026798</v>
      </c>
      <c r="C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CHW B</vt:lpstr>
      <vt:lpstr>AHU-1</vt:lpstr>
      <vt:lpstr>HW B</vt:lpstr>
      <vt:lpstr>BASEMENT B CHW</vt:lpstr>
      <vt:lpstr>LEVEL 1 B CHW</vt:lpstr>
      <vt:lpstr>RISER B CHW</vt:lpstr>
      <vt:lpstr>LEVEL 6 B CHW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Chung</dc:creator>
  <cp:lastModifiedBy>Richard Chung</cp:lastModifiedBy>
  <dcterms:created xsi:type="dcterms:W3CDTF">2015-06-05T18:17:20Z</dcterms:created>
  <dcterms:modified xsi:type="dcterms:W3CDTF">2023-01-19T21:24:32Z</dcterms:modified>
</cp:coreProperties>
</file>