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codeName="ThisWorkbook" defaultThemeVersion="166925"/>
  <mc:AlternateContent xmlns:mc="http://schemas.openxmlformats.org/markup-compatibility/2006">
    <mc:Choice Requires="x15">
      <x15ac:absPath xmlns:x15ac="http://schemas.microsoft.com/office/spreadsheetml/2010/11/ac" url="C:\Users\RIchardC\Documents\Personal Projects\Dynamo Scripts\"/>
    </mc:Choice>
  </mc:AlternateContent>
  <xr:revisionPtr revIDLastSave="0" documentId="13_ncr:1_{C173C3BD-B4AB-4D5A-85D2-7EF5911D5A9F}" xr6:coauthVersionLast="47" xr6:coauthVersionMax="47" xr10:uidLastSave="{00000000-0000-0000-0000-000000000000}"/>
  <bookViews>
    <workbookView xWindow="38280" yWindow="165" windowWidth="25440" windowHeight="15390" xr2:uid="{6C3D12CF-D6EA-4670-9D98-08B849B71BE0}"/>
  </bookViews>
  <sheets>
    <sheet name="INSTANCE" sheetId="1" r:id="rId1"/>
    <sheet name="TYPE" sheetId="4" r:id="rId2"/>
    <sheet name="INPUT" sheetId="3" r:id="rId3"/>
    <sheet name="FORMULA" sheetId="5" r:id="rId4"/>
  </sheets>
  <definedNames>
    <definedName name="_xlnm._FilterDatabase" localSheetId="0" hidden="1">INSTANCE!$A$1:$C$76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4" i="3" l="1"/>
  <c r="D5" i="3"/>
  <c r="D6" i="3"/>
  <c r="D7" i="3"/>
  <c r="D8" i="3"/>
  <c r="D9" i="3"/>
  <c r="D10" i="3"/>
  <c r="D11" i="3"/>
  <c r="D12" i="3"/>
  <c r="D13" i="3"/>
  <c r="D14" i="3"/>
  <c r="D15" i="3"/>
  <c r="D16" i="3"/>
  <c r="D17" i="3"/>
  <c r="D18" i="3"/>
  <c r="D3" i="3"/>
  <c r="B18" i="3"/>
  <c r="B4" i="3"/>
  <c r="B5" i="3"/>
  <c r="B6" i="3"/>
  <c r="B7" i="3"/>
  <c r="B8" i="3"/>
  <c r="B9" i="3"/>
  <c r="B10" i="3"/>
  <c r="B11" i="3"/>
  <c r="B12" i="3"/>
  <c r="B13" i="3"/>
  <c r="B14" i="3"/>
  <c r="B15" i="3"/>
  <c r="B16" i="3"/>
  <c r="B17" i="3"/>
  <c r="B3" i="3"/>
  <c r="A1" i="3" s="1" a="1"/>
  <c r="A1" i="3" s="1"/>
  <c r="A2" i="3" l="1" a="1"/>
  <c r="A2"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<sst xmlns="http://schemas.openxmlformats.org/spreadsheetml/2006/main" count="346" uniqueCount="259">
  <si>
    <t/>
  </si>
  <si>
    <t>Connection Cooling Inlet Pipe Diameter</t>
  </si>
  <si>
    <t>0"</t>
  </si>
  <si>
    <t>Manufacturer Model Number</t>
  </si>
  <si>
    <t>Offset</t>
  </si>
  <si>
    <t>0' - 0"</t>
  </si>
  <si>
    <t>Area</t>
  </si>
  <si>
    <t>Design Heating Leaving Water Temperature</t>
  </si>
  <si>
    <t>Specification - Spec Link Number</t>
  </si>
  <si>
    <t>2rw_Instance</t>
  </si>
  <si>
    <t>Phase</t>
  </si>
  <si>
    <t>Design Cooling Total Capacity</t>
  </si>
  <si>
    <t>0 CFM</t>
  </si>
  <si>
    <t>Design Heating Entering Water Temperature</t>
  </si>
  <si>
    <t>Design Minimum Circuit Amps (MCA)</t>
  </si>
  <si>
    <t>Design Cooling Water Pressure Drop</t>
  </si>
  <si>
    <t>0.00 psi</t>
  </si>
  <si>
    <t>Comments</t>
  </si>
  <si>
    <t>Type Name</t>
  </si>
  <si>
    <t>Notes</t>
  </si>
  <si>
    <t>Category</t>
  </si>
  <si>
    <t>Mechanical Equipment</t>
  </si>
  <si>
    <t>Image</t>
  </si>
  <si>
    <t>&lt;None&gt;</t>
  </si>
  <si>
    <t>Overall Width</t>
  </si>
  <si>
    <t>Design Cooling Sensible Capacity</t>
  </si>
  <si>
    <t>Design Supply External Static Pressure</t>
  </si>
  <si>
    <t>Design Option</t>
  </si>
  <si>
    <t>-1</t>
  </si>
  <si>
    <t>Host Id</t>
  </si>
  <si>
    <t>Location</t>
  </si>
  <si>
    <t>System Classification</t>
  </si>
  <si>
    <t>Connection Heating Inlet Pipe Diameter</t>
  </si>
  <si>
    <t>Design Heating Total Capacity</t>
  </si>
  <si>
    <t>Circuit Number</t>
  </si>
  <si>
    <t>Design Heating Entering Air DB Temperature</t>
  </si>
  <si>
    <t>Design Maximum Weight</t>
  </si>
  <si>
    <t>2rw_Abbrv</t>
  </si>
  <si>
    <t>Design Maximum Overcurrent Protection (MOCP)</t>
  </si>
  <si>
    <t>Phase Created</t>
  </si>
  <si>
    <t>New Construction</t>
  </si>
  <si>
    <t>Manufacturer Series Number</t>
  </si>
  <si>
    <t>Design Minimum Supply Airflow</t>
  </si>
  <si>
    <t>Level</t>
  </si>
  <si>
    <t>Level 1</t>
  </si>
  <si>
    <t>Panel</t>
  </si>
  <si>
    <t>Overall Length</t>
  </si>
  <si>
    <t>Design Cooling Leaving Water Temperature</t>
  </si>
  <si>
    <t>Service</t>
  </si>
  <si>
    <t>Design Cooling Water Flow</t>
  </si>
  <si>
    <t>Design Heating Leaving Air DB Temperature</t>
  </si>
  <si>
    <t>Design Heating Water Flow</t>
  </si>
  <si>
    <t>Design Maximum Supply Airflow</t>
  </si>
  <si>
    <t>Design Supply Air Flow</t>
  </si>
  <si>
    <t>Design Heating Water Pressure Drop</t>
  </si>
  <si>
    <t>Type</t>
  </si>
  <si>
    <t>Volume</t>
  </si>
  <si>
    <t>Voltage</t>
  </si>
  <si>
    <t>Frequency</t>
  </si>
  <si>
    <t>Design Cooling Leaving Air DB Temperature</t>
  </si>
  <si>
    <t>Family</t>
  </si>
  <si>
    <t>Host</t>
  </si>
  <si>
    <t>Mark</t>
  </si>
  <si>
    <t>Design Cooling Entering Air DB Temperature</t>
  </si>
  <si>
    <t>System Name</t>
  </si>
  <si>
    <t>Design Supply Fan Horsepower</t>
  </si>
  <si>
    <t>0 W</t>
  </si>
  <si>
    <t>Family Name</t>
  </si>
  <si>
    <t>2rw_Type</t>
  </si>
  <si>
    <t>Design Cooling Leaving Air WB Temperature</t>
  </si>
  <si>
    <t>Design Cooling Entering Air WB Temperature</t>
  </si>
  <si>
    <t>Phase Demolished</t>
  </si>
  <si>
    <t>None</t>
  </si>
  <si>
    <t>Type Id</t>
  </si>
  <si>
    <t>Design Cooling Entering Water Temperature</t>
  </si>
  <si>
    <t>Family and Type</t>
  </si>
  <si>
    <t>Equipment Location</t>
  </si>
  <si>
    <t>M-AHU MZ_AnnexAir (AHU-2)</t>
  </si>
  <si>
    <t>23 73 13</t>
  </si>
  <si>
    <t>AHU-2 (14,700 SA CFM, 7,350 EA CFM)</t>
  </si>
  <si>
    <t>632 SF</t>
  </si>
  <si>
    <t>AHU</t>
  </si>
  <si>
    <t>Design ER2 Exhaust Entering Air WB Temperature</t>
  </si>
  <si>
    <t>60 °F</t>
  </si>
  <si>
    <t>Design ER2 Supply Entering Air WB Temperature</t>
  </si>
  <si>
    <t>54 °F</t>
  </si>
  <si>
    <t>Design Exhaust Fan Total Horsepower</t>
  </si>
  <si>
    <t>Design ER2 Exhaust Leaving Air WB Temperature</t>
  </si>
  <si>
    <t>56 °F</t>
  </si>
  <si>
    <t>7350 CFM</t>
  </si>
  <si>
    <t>ERP-I-07-EP</t>
  </si>
  <si>
    <t>Equipment Type</t>
  </si>
  <si>
    <t>VARIABLE VOLUME</t>
  </si>
  <si>
    <t>Design Exhaust Minimum Airflow</t>
  </si>
  <si>
    <t>ERP</t>
  </si>
  <si>
    <t>Connection Cooling Outlet Pipe Diameter</t>
  </si>
  <si>
    <t>Design Exhaust Air Flow</t>
  </si>
  <si>
    <t>2rw Mark</t>
  </si>
  <si>
    <t>Design ER2 Exhaust Leaving Air DB Temperature</t>
  </si>
  <si>
    <t>62 °F</t>
  </si>
  <si>
    <t>Exhaust Air,Return Air,Supply Air,Other Air</t>
  </si>
  <si>
    <t>Design ER2 Exhaust Entering Air DB Temperature</t>
  </si>
  <si>
    <t>72 °F</t>
  </si>
  <si>
    <t>1961.90 CF</t>
  </si>
  <si>
    <t>Design Minimum Outdoor Airflow</t>
  </si>
  <si>
    <t>Design ER2 Supply Leaving Air DB Temperature</t>
  </si>
  <si>
    <t>Design Supply Fan Total Horsepower</t>
  </si>
  <si>
    <t>Design Maximum Outdoor Airflow</t>
  </si>
  <si>
    <t>970232</t>
  </si>
  <si>
    <t>Design ER2 Supply Leaving Air WB Temperature</t>
  </si>
  <si>
    <t>57 °F</t>
  </si>
  <si>
    <t>M-AHU MZ_AnnexAir (AHU-2): AHU-2 (14,700 SA CFM, 7,350 EA CFM)</t>
  </si>
  <si>
    <t>Equipment Served</t>
  </si>
  <si>
    <t>Connection Heating Outlet Pipe Diameter</t>
  </si>
  <si>
    <t>Design ER2 Supply Entering Air DB Temperature</t>
  </si>
  <si>
    <t>55 °F</t>
  </si>
  <si>
    <t>4</t>
  </si>
  <si>
    <t>Design ER Winter Exhaust Entering Air DB Temperature</t>
  </si>
  <si>
    <t>70 °F</t>
  </si>
  <si>
    <t>208 V</t>
  </si>
  <si>
    <t>Design ER Summer Supply Leaving Air WB Temperature</t>
  </si>
  <si>
    <t>68 °F</t>
  </si>
  <si>
    <t>Design ER Winter Supply Leaving Air DB Temperature</t>
  </si>
  <si>
    <t>50 °F</t>
  </si>
  <si>
    <t>Supply Air Filter Size</t>
  </si>
  <si>
    <t>1' - 0"</t>
  </si>
  <si>
    <t>OmniClass Title</t>
  </si>
  <si>
    <t>Climate Control (HVAC)</t>
  </si>
  <si>
    <t>Design # of Exhaust Fans</t>
  </si>
  <si>
    <t>Duct Connection SA Length</t>
  </si>
  <si>
    <t>3' - 9"</t>
  </si>
  <si>
    <t>Cost</t>
  </si>
  <si>
    <t>Design ER Summer Supply Leaving Air DB Temperature</t>
  </si>
  <si>
    <t>83 °F</t>
  </si>
  <si>
    <t>Design ER Winter Supply Entering Air DB Temperature</t>
  </si>
  <si>
    <t>14 °F</t>
  </si>
  <si>
    <t>Author</t>
  </si>
  <si>
    <t>Uriel S</t>
  </si>
  <si>
    <t>60 Hz</t>
  </si>
  <si>
    <t>Design ER Winter Supply Entering Air WB Temperature</t>
  </si>
  <si>
    <t>Duct Connection EA Length</t>
  </si>
  <si>
    <t>2' - 1"</t>
  </si>
  <si>
    <t>45 GPM</t>
  </si>
  <si>
    <t>Code Name</t>
  </si>
  <si>
    <t>Module E Width</t>
  </si>
  <si>
    <t>4' - 11"</t>
  </si>
  <si>
    <t>64 °F</t>
  </si>
  <si>
    <t>372.0 Btu/h</t>
  </si>
  <si>
    <t>X Offset SA Duct</t>
  </si>
  <si>
    <t>0' - 2"</t>
  </si>
  <si>
    <t>Overall Height</t>
  </si>
  <si>
    <t>9' - 6"</t>
  </si>
  <si>
    <t>Design Preheating Water Pressure Drop</t>
  </si>
  <si>
    <t>Clearance Depth</t>
  </si>
  <si>
    <t>10' - 3"</t>
  </si>
  <si>
    <t>Design Exhaust Fan Horsepower</t>
  </si>
  <si>
    <t>5317 W</t>
  </si>
  <si>
    <t>Design ER Summer Supply Entering Air DB Temperature</t>
  </si>
  <si>
    <t>95 °F</t>
  </si>
  <si>
    <t>Design ER Winter Exhaust Leaving Air DB Temperature</t>
  </si>
  <si>
    <t>53 °F</t>
  </si>
  <si>
    <t>Module B Width</t>
  </si>
  <si>
    <t>2' - 7"</t>
  </si>
  <si>
    <t>Assembly Description</t>
  </si>
  <si>
    <t>Keynote</t>
  </si>
  <si>
    <t>Duct Connection EA Heigth</t>
  </si>
  <si>
    <t>7' - 8"</t>
  </si>
  <si>
    <t>2.50 in-wg</t>
  </si>
  <si>
    <t>Duct Connection SA Height</t>
  </si>
  <si>
    <t>3' - 0"</t>
  </si>
  <si>
    <t>Design Reheat Total Capacity</t>
  </si>
  <si>
    <t>104.0 Btu/h</t>
  </si>
  <si>
    <t>Module C Width</t>
  </si>
  <si>
    <t>1' - 3"</t>
  </si>
  <si>
    <t>Design Exhaust External Static Pressure</t>
  </si>
  <si>
    <t>Design Preheating Leaving Air DB Temperature</t>
  </si>
  <si>
    <t>PC X Offset</t>
  </si>
  <si>
    <t>140 °F</t>
  </si>
  <si>
    <t>8 GPM</t>
  </si>
  <si>
    <t>Design ER Summer Exhaust Leaving Air WB Temperature</t>
  </si>
  <si>
    <t>76 °F</t>
  </si>
  <si>
    <t>Design ER Winter Exhaust Entering Air WB Temperature</t>
  </si>
  <si>
    <t>Design ER Winter Supply Leaving Air WB Temperature</t>
  </si>
  <si>
    <t>41 °F</t>
  </si>
  <si>
    <t>OmniClass Number</t>
  </si>
  <si>
    <t>23.75.00.00</t>
  </si>
  <si>
    <t>42 °F</t>
  </si>
  <si>
    <t>452.0 Btu/h</t>
  </si>
  <si>
    <t>Design ER Summer Supply Entering Air WB Temperature</t>
  </si>
  <si>
    <t>74 °F</t>
  </si>
  <si>
    <t>Type Image</t>
  </si>
  <si>
    <t>Module D Width</t>
  </si>
  <si>
    <t>2' - 5"</t>
  </si>
  <si>
    <t>Design Preheating Entering Water Temperature</t>
  </si>
  <si>
    <t>77 °F</t>
  </si>
  <si>
    <t>Duct Connection OA Length</t>
  </si>
  <si>
    <t>4' - 10"</t>
  </si>
  <si>
    <t>X Offset RA Duct</t>
  </si>
  <si>
    <t>Module G Width</t>
  </si>
  <si>
    <t>Module A Width</t>
  </si>
  <si>
    <t>3' - 5"</t>
  </si>
  <si>
    <t>Design ER Summer Exhaust Entering Air WB Temperature</t>
  </si>
  <si>
    <t>Design Preheating Entering Air DB Temperature</t>
  </si>
  <si>
    <t>65 °F</t>
  </si>
  <si>
    <t>Design # of Supply Fans</t>
  </si>
  <si>
    <t>Duct Connection OA Height</t>
  </si>
  <si>
    <t>8' - 6"</t>
  </si>
  <si>
    <t>22' - 11"</t>
  </si>
  <si>
    <t>Description</t>
  </si>
  <si>
    <t>URL</t>
  </si>
  <si>
    <t>Assembly Code</t>
  </si>
  <si>
    <t>X Offset OA Duct</t>
  </si>
  <si>
    <t>Model</t>
  </si>
  <si>
    <t>Y Offset EA Duct</t>
  </si>
  <si>
    <t>1' - 5"</t>
  </si>
  <si>
    <t>Module F Width</t>
  </si>
  <si>
    <t>5' - 0"</t>
  </si>
  <si>
    <t>Design ER Winter Exhaust Leaving Air WB Temperature</t>
  </si>
  <si>
    <t>11185 W</t>
  </si>
  <si>
    <t>9500.00 lbf</t>
  </si>
  <si>
    <t>175 A</t>
  </si>
  <si>
    <t>Y Offset SA Duct</t>
  </si>
  <si>
    <t>6' - 4"</t>
  </si>
  <si>
    <t>OA Width</t>
  </si>
  <si>
    <t>2' - 2"</t>
  </si>
  <si>
    <t>Height</t>
  </si>
  <si>
    <t>172 A</t>
  </si>
  <si>
    <t>PC Width</t>
  </si>
  <si>
    <t>2' - 0"</t>
  </si>
  <si>
    <t>PC Length</t>
  </si>
  <si>
    <t>2' - 10"</t>
  </si>
  <si>
    <t>Design Preheating Water Flow</t>
  </si>
  <si>
    <t>121.0 Btu/h</t>
  </si>
  <si>
    <t>Manufacturer</t>
  </si>
  <si>
    <t>ANNEX AIR</t>
  </si>
  <si>
    <t>Y Offset OA Duct</t>
  </si>
  <si>
    <t>0' - 5"</t>
  </si>
  <si>
    <t>Type Mark</t>
  </si>
  <si>
    <t>Design ER Summer Exhaust Entering Air DB Temperature</t>
  </si>
  <si>
    <t>Classification</t>
  </si>
  <si>
    <t>9' - 3"</t>
  </si>
  <si>
    <t>Duct Connection RA Length</t>
  </si>
  <si>
    <t>X Offset EA Duct</t>
  </si>
  <si>
    <t>18' - 3"</t>
  </si>
  <si>
    <t>Exhaust Air Filter Size</t>
  </si>
  <si>
    <t>Design Exhaust Maximum Airflow</t>
  </si>
  <si>
    <t>Design Preheating Leaving Water Temperature</t>
  </si>
  <si>
    <t>110 °F</t>
  </si>
  <si>
    <t>Duct Connection RA Height</t>
  </si>
  <si>
    <t>Design ER Summer Exhaust Leaving Air DB Temperature</t>
  </si>
  <si>
    <t>89 °F</t>
  </si>
  <si>
    <t>Type Comments</t>
  </si>
  <si>
    <t>Length</t>
  </si>
  <si>
    <t>20' - 9"</t>
  </si>
  <si>
    <t>Y Offset RA Duct</t>
  </si>
  <si>
    <t>Design Number of Exhaust Fans</t>
  </si>
  <si>
    <t>Width</t>
  </si>
  <si>
    <t>Design Number of Supply Fans</t>
  </si>
  <si>
    <t>80 °F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</si>
</sst>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8" fontId="0" fillId="0" borderId="0" xfId="0" applyNumberFormat="1"/>
    <xf numFmtId="49" fontId="0" fillId="0" borderId="0" xfId="0" applyNumberFormat="1"/>
    <xf numFmtId="49" fontId="0" fillId="0" borderId="0" xfId="0" applyNumberFormat="1"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1"/>
            <c:trendlineLbl>
              <c:layout>
                <c:manualLayout>
                  <c:x val="-4.5829177602799649E-2"/>
                  <c:y val="0"/>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FORMULA!$A$1:$A$4</c:f>
              <c:numCache>
                <c:formatCode>General</c:formatCode>
                <c:ptCount val="4"/>
                <c:pt idx="0">
                  <c:v>0</c:v>
                </c:pt>
                <c:pt idx="1">
                  <c:v>1</c:v>
                </c:pt>
                <c:pt idx="2">
                  <c:v>2</c:v>
                </c:pt>
                <c:pt idx="3">
                  <c:v>3</c:v>
                </c:pt>
              </c:numCache>
            </c:numRef>
          </c:xVal>
          <c:yVal>
            <c:numRef>
              <c:f>FORMULA!$B$1:$B$4</c:f>
              <c:numCache>
                <c:formatCode>General</c:formatCode>
                <c:ptCount val="4"/>
                <c:pt idx="0">
                  <c:v>-459.67</c:v>
                </c:pt>
                <c:pt idx="1">
                  <c:v>1</c:v>
                </c:pt>
                <c:pt idx="2">
                  <c:v>461.67</c:v>
                </c:pt>
                <c:pt idx="3">
                  <c:v>922.34</c:v>
                </c:pt>
              </c:numCache>
            </c:numRef>
          </c:yVal>
          <c:smooth val="0"/>
          <c:extLst>
            <c:ext xmlns:c16="http://schemas.microsoft.com/office/drawing/2014/chart" uri="{C3380CC4-5D6E-409C-BE32-E72D297353CC}">
              <c16:uniqueId val="{00000000-399C-49DE-8CAC-77AF72A0B201}"/>
            </c:ext>
          </c:extLst>
        </c:ser>
        <c:dLbls>
          <c:showLegendKey val="0"/>
          <c:showVal val="0"/>
          <c:showCatName val="0"/>
          <c:showSerName val="0"/>
          <c:showPercent val="0"/>
          <c:showBubbleSize val="0"/>
        </c:dLbls>
        <c:axId val="1011112288"/>
        <c:axId val="1692899696"/>
      </c:scatterChart>
      <c:valAx>
        <c:axId val="101111228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2899696"/>
        <c:crosses val="autoZero"/>
        <c:crossBetween val="midCat"/>
      </c:valAx>
      <c:valAx>
        <c:axId val="1692899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111228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571500</xdr:colOff>
      <xdr:row>3</xdr:row>
      <xdr:rowOff>119062</xdr:rowOff>
    </xdr:from>
    <xdr:to>
      <xdr:col>10</xdr:col>
      <xdr:colOff>266700</xdr:colOff>
      <xdr:row>18</xdr:row>
      <xdr:rowOff>4762</xdr:rowOff>
    </xdr:to>
    <xdr:graphicFrame macro="">
      <xdr:nvGraphicFramePr>
        <xdr:cNvPr id="2" name="Chart 1">
          <a:extLst>
            <a:ext uri="{FF2B5EF4-FFF2-40B4-BE49-F238E27FC236}">
              <a16:creationId xmlns:a16="http://schemas.microsoft.com/office/drawing/2014/main" id="{8A3CD6CC-6183-4265-B96A-1D42562951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456E61-2E2C-47C4-8C2E-4966BFACACF8}">
  <sheetPr codeName="Sheet1"/>
  <dimension ref="A1:C84"/>
  <sheetViews>
    <sheetView tabSelected="1" workbookViewId="0">
      <selection activeCell="D10" sqref="D10"/>
    </sheetView>
  </sheetViews>
  <sheetFormatPr defaultRowHeight="15" x14ac:dyDescent="0.25"/>
  <cols>
    <col min="1" max="1" width="45.5703125" style="2" bestFit="1" customWidth="1"/>
    <col min="2" max="2" width="9.140625" style="2"/>
  </cols>
  <sheetData>
    <row r="1" spans="1:3" x14ac:dyDescent="0.25">
      <c r="C1" s="4"/>
    </row>
    <row r="2" spans="1:3" x14ac:dyDescent="0.25">
      <c r="A2" s="2" t="s">
        <v>97</v>
      </c>
      <c r="C2" s="4"/>
    </row>
    <row r="3" spans="1:3" x14ac:dyDescent="0.25">
      <c r="A3" s="2" t="s">
        <v>37</v>
      </c>
      <c r="B3" s="2" t="s">
        <v>81</v>
      </c>
    </row>
    <row r="4" spans="1:3" x14ac:dyDescent="0.25">
      <c r="A4" s="2" t="s">
        <v>9</v>
      </c>
      <c r="C4" s="4"/>
    </row>
    <row r="5" spans="1:3" x14ac:dyDescent="0.25">
      <c r="A5" s="2" t="s">
        <v>68</v>
      </c>
      <c r="B5" s="2" t="s">
        <v>0</v>
      </c>
    </row>
    <row r="6" spans="1:3" x14ac:dyDescent="0.25">
      <c r="A6" s="2" t="s">
        <v>6</v>
      </c>
      <c r="B6" s="2" t="s">
        <v>80</v>
      </c>
      <c r="C6" s="4"/>
    </row>
    <row r="7" spans="1:3" x14ac:dyDescent="0.25">
      <c r="A7" s="2" t="s">
        <v>20</v>
      </c>
      <c r="B7" s="2" t="s">
        <v>21</v>
      </c>
    </row>
    <row r="8" spans="1:3" x14ac:dyDescent="0.25">
      <c r="A8" s="2" t="s">
        <v>20</v>
      </c>
      <c r="B8" s="2" t="s">
        <v>21</v>
      </c>
    </row>
    <row r="9" spans="1:3" x14ac:dyDescent="0.25">
      <c r="A9" s="2" t="s">
        <v>34</v>
      </c>
      <c r="B9" s="2" t="s">
        <v>0</v>
      </c>
    </row>
    <row r="10" spans="1:3" x14ac:dyDescent="0.25">
      <c r="A10" s="2" t="s">
        <v>17</v>
      </c>
      <c r="B10" s="2" t="s">
        <v>0</v>
      </c>
    </row>
    <row r="11" spans="1:3" x14ac:dyDescent="0.25">
      <c r="A11" s="2" t="s">
        <v>1</v>
      </c>
      <c r="B11" s="2" t="s">
        <v>2</v>
      </c>
    </row>
    <row r="12" spans="1:3" x14ac:dyDescent="0.25">
      <c r="A12" s="2" t="s">
        <v>95</v>
      </c>
      <c r="B12" s="2" t="s">
        <v>2</v>
      </c>
    </row>
    <row r="13" spans="1:3" x14ac:dyDescent="0.25">
      <c r="A13" s="2" t="s">
        <v>32</v>
      </c>
      <c r="B13" s="2" t="s">
        <v>2</v>
      </c>
    </row>
    <row r="14" spans="1:3" x14ac:dyDescent="0.25">
      <c r="A14" s="2" t="s">
        <v>113</v>
      </c>
      <c r="B14" s="2" t="s">
        <v>2</v>
      </c>
    </row>
    <row r="15" spans="1:3" x14ac:dyDescent="0.25">
      <c r="A15" s="2" t="s">
        <v>15</v>
      </c>
      <c r="B15" s="2" t="s">
        <v>16</v>
      </c>
    </row>
    <row r="16" spans="1:3" x14ac:dyDescent="0.25">
      <c r="A16" s="2" t="s">
        <v>101</v>
      </c>
      <c r="B16" s="2" t="s">
        <v>102</v>
      </c>
    </row>
    <row r="17" spans="1:2" x14ac:dyDescent="0.25">
      <c r="A17" s="2" t="s">
        <v>82</v>
      </c>
      <c r="B17" s="2" t="s">
        <v>83</v>
      </c>
    </row>
    <row r="18" spans="1:2" x14ac:dyDescent="0.25">
      <c r="A18" s="2" t="s">
        <v>98</v>
      </c>
      <c r="B18" s="2" t="s">
        <v>99</v>
      </c>
    </row>
    <row r="19" spans="1:2" x14ac:dyDescent="0.25">
      <c r="A19" s="2" t="s">
        <v>87</v>
      </c>
      <c r="B19" s="2" t="s">
        <v>88</v>
      </c>
    </row>
    <row r="20" spans="1:2" x14ac:dyDescent="0.25">
      <c r="A20" s="2" t="s">
        <v>114</v>
      </c>
      <c r="B20" s="2" t="s">
        <v>115</v>
      </c>
    </row>
    <row r="21" spans="1:2" x14ac:dyDescent="0.25">
      <c r="A21" s="2" t="s">
        <v>84</v>
      </c>
      <c r="B21" s="2" t="s">
        <v>85</v>
      </c>
    </row>
    <row r="22" spans="1:2" x14ac:dyDescent="0.25">
      <c r="A22" s="2" t="s">
        <v>105</v>
      </c>
      <c r="B22" s="2" t="s">
        <v>99</v>
      </c>
    </row>
    <row r="23" spans="1:2" x14ac:dyDescent="0.25">
      <c r="A23" s="2" t="s">
        <v>109</v>
      </c>
      <c r="B23" s="2" t="s">
        <v>110</v>
      </c>
    </row>
    <row r="24" spans="1:2" x14ac:dyDescent="0.25">
      <c r="A24" s="2" t="s">
        <v>96</v>
      </c>
      <c r="B24" s="2" t="s">
        <v>89</v>
      </c>
    </row>
    <row r="25" spans="1:2" x14ac:dyDescent="0.25">
      <c r="A25" s="2" t="s">
        <v>86</v>
      </c>
      <c r="B25" s="2" t="s">
        <v>66</v>
      </c>
    </row>
    <row r="26" spans="1:2" x14ac:dyDescent="0.25">
      <c r="A26" s="2" t="s">
        <v>93</v>
      </c>
      <c r="B26" s="2" t="s">
        <v>12</v>
      </c>
    </row>
    <row r="27" spans="1:2" x14ac:dyDescent="0.25">
      <c r="A27" s="2" t="s">
        <v>54</v>
      </c>
      <c r="B27" s="2" t="s">
        <v>16</v>
      </c>
    </row>
    <row r="28" spans="1:2" x14ac:dyDescent="0.25">
      <c r="A28" s="2" t="s">
        <v>107</v>
      </c>
      <c r="B28" s="2" t="s">
        <v>12</v>
      </c>
    </row>
    <row r="29" spans="1:2" x14ac:dyDescent="0.25">
      <c r="A29" s="2" t="s">
        <v>104</v>
      </c>
      <c r="B29" s="2" t="s">
        <v>12</v>
      </c>
    </row>
    <row r="30" spans="1:2" x14ac:dyDescent="0.25">
      <c r="A30" s="2" t="s">
        <v>27</v>
      </c>
      <c r="B30" s="2" t="s">
        <v>28</v>
      </c>
    </row>
    <row r="31" spans="1:2" x14ac:dyDescent="0.25">
      <c r="A31" s="2" t="s">
        <v>106</v>
      </c>
      <c r="B31" s="2" t="s">
        <v>66</v>
      </c>
    </row>
    <row r="32" spans="1:2" x14ac:dyDescent="0.25">
      <c r="A32" s="2" t="s">
        <v>76</v>
      </c>
      <c r="B32" s="2" t="s">
        <v>0</v>
      </c>
    </row>
    <row r="33" spans="1:2" x14ac:dyDescent="0.25">
      <c r="A33" s="2" t="s">
        <v>112</v>
      </c>
      <c r="B33" s="2" t="s">
        <v>0</v>
      </c>
    </row>
    <row r="34" spans="1:2" x14ac:dyDescent="0.25">
      <c r="A34" s="2" t="s">
        <v>91</v>
      </c>
      <c r="B34" s="2" t="s">
        <v>92</v>
      </c>
    </row>
    <row r="35" spans="1:2" x14ac:dyDescent="0.25">
      <c r="A35" s="2" t="s">
        <v>60</v>
      </c>
      <c r="B35" s="2" t="s">
        <v>77</v>
      </c>
    </row>
    <row r="36" spans="1:2" x14ac:dyDescent="0.25">
      <c r="A36" s="2" t="s">
        <v>75</v>
      </c>
      <c r="B36" s="2" t="s">
        <v>111</v>
      </c>
    </row>
    <row r="37" spans="1:2" x14ac:dyDescent="0.25">
      <c r="A37" s="2" t="s">
        <v>67</v>
      </c>
      <c r="B37" s="2" t="s">
        <v>0</v>
      </c>
    </row>
    <row r="38" spans="1:2" x14ac:dyDescent="0.25">
      <c r="A38" s="2" t="s">
        <v>61</v>
      </c>
      <c r="B38" s="2" t="s">
        <v>43</v>
      </c>
    </row>
    <row r="39" spans="1:2" x14ac:dyDescent="0.25">
      <c r="A39" s="2" t="s">
        <v>29</v>
      </c>
      <c r="B39" s="2" t="s">
        <v>28</v>
      </c>
    </row>
    <row r="40" spans="1:2" x14ac:dyDescent="0.25">
      <c r="A40" s="2" t="s">
        <v>22</v>
      </c>
      <c r="B40" s="2" t="s">
        <v>23</v>
      </c>
    </row>
    <row r="41" spans="1:2" x14ac:dyDescent="0.25">
      <c r="A41" s="2" t="s">
        <v>43</v>
      </c>
      <c r="B41" s="2" t="s">
        <v>44</v>
      </c>
    </row>
    <row r="42" spans="1:2" x14ac:dyDescent="0.25">
      <c r="A42" s="2" t="s">
        <v>43</v>
      </c>
      <c r="B42" s="2" t="s">
        <v>44</v>
      </c>
    </row>
    <row r="43" spans="1:2" x14ac:dyDescent="0.25">
      <c r="A43" s="2" t="s">
        <v>30</v>
      </c>
      <c r="B43" s="2" t="s">
        <v>0</v>
      </c>
    </row>
    <row r="44" spans="1:2" x14ac:dyDescent="0.25">
      <c r="A44" s="2" t="s">
        <v>3</v>
      </c>
      <c r="B44" s="2" t="s">
        <v>90</v>
      </c>
    </row>
    <row r="45" spans="1:2" x14ac:dyDescent="0.25">
      <c r="A45" s="2" t="s">
        <v>41</v>
      </c>
      <c r="B45" s="2" t="s">
        <v>94</v>
      </c>
    </row>
    <row r="46" spans="1:2" x14ac:dyDescent="0.25">
      <c r="A46" s="2" t="s">
        <v>62</v>
      </c>
      <c r="B46" s="2" t="s">
        <v>116</v>
      </c>
    </row>
    <row r="47" spans="1:2" x14ac:dyDescent="0.25">
      <c r="A47" s="2" t="s">
        <v>19</v>
      </c>
      <c r="B47" s="2" t="s">
        <v>0</v>
      </c>
    </row>
    <row r="48" spans="1:2" x14ac:dyDescent="0.25">
      <c r="A48" s="2" t="s">
        <v>4</v>
      </c>
      <c r="B48" s="2" t="s">
        <v>5</v>
      </c>
    </row>
    <row r="49" spans="1:3" x14ac:dyDescent="0.25">
      <c r="A49" s="2" t="s">
        <v>45</v>
      </c>
      <c r="B49" s="2" t="s">
        <v>0</v>
      </c>
    </row>
    <row r="50" spans="1:3" x14ac:dyDescent="0.25">
      <c r="A50" s="2" t="s">
        <v>39</v>
      </c>
      <c r="B50" s="2" t="s">
        <v>40</v>
      </c>
    </row>
    <row r="51" spans="1:3" x14ac:dyDescent="0.25">
      <c r="A51" s="2" t="s">
        <v>71</v>
      </c>
      <c r="B51" s="2" t="s">
        <v>72</v>
      </c>
    </row>
    <row r="52" spans="1:3" x14ac:dyDescent="0.25">
      <c r="A52" s="2" t="s">
        <v>48</v>
      </c>
      <c r="B52" s="2" t="s">
        <v>0</v>
      </c>
    </row>
    <row r="53" spans="1:3" x14ac:dyDescent="0.25">
      <c r="A53" s="2" t="s">
        <v>8</v>
      </c>
      <c r="B53" s="2" t="s">
        <v>78</v>
      </c>
    </row>
    <row r="54" spans="1:3" x14ac:dyDescent="0.25">
      <c r="A54" s="2" t="s">
        <v>31</v>
      </c>
      <c r="B54" s="2" t="s">
        <v>100</v>
      </c>
    </row>
    <row r="55" spans="1:3" x14ac:dyDescent="0.25">
      <c r="A55" s="2" t="s">
        <v>64</v>
      </c>
      <c r="B55" s="2" t="s">
        <v>0</v>
      </c>
    </row>
    <row r="56" spans="1:3" x14ac:dyDescent="0.25">
      <c r="A56" s="2" t="s">
        <v>55</v>
      </c>
      <c r="B56" s="2" t="s">
        <v>79</v>
      </c>
    </row>
    <row r="57" spans="1:3" x14ac:dyDescent="0.25">
      <c r="A57" s="2" t="s">
        <v>73</v>
      </c>
      <c r="B57" s="2" t="s">
        <v>108</v>
      </c>
    </row>
    <row r="58" spans="1:3" x14ac:dyDescent="0.25">
      <c r="A58" s="2" t="s">
        <v>18</v>
      </c>
      <c r="B58" s="2" t="s">
        <v>0</v>
      </c>
      <c r="C58" s="1"/>
    </row>
    <row r="59" spans="1:3" x14ac:dyDescent="0.25">
      <c r="A59" s="2" t="s">
        <v>56</v>
      </c>
      <c r="B59" s="2" t="s">
        <v>103</v>
      </c>
    </row>
    <row r="71" spans="2:2" x14ac:dyDescent="0.25">
      <c r="B71" s="3"/>
    </row>
    <row r="84" spans="2:2" x14ac:dyDescent="0.25">
      <c r="B84" s="3"/>
    </row>
  </sheetData>
  <sortState xmlns:xlrd2="http://schemas.microsoft.com/office/spreadsheetml/2017/richdata2" ref="A2:C59">
    <sortCondition ref="A2:A59"/>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5E5A6-ACD6-46A7-BADE-745CABFBA12A}">
  <sheetPr codeName="Sheet2"/>
  <dimension ref="A2:B114"/>
  <sheetViews>
    <sheetView workbookViewId="0">
      <selection activeCell="D9" sqref="D9"/>
    </sheetView>
  </sheetViews>
  <sheetFormatPr defaultRowHeight="15" x14ac:dyDescent="0.25"/>
  <cols>
    <col min="1" max="1" width="52.42578125" bestFit="1" customWidth="1"/>
  </cols>
  <sheetData>
    <row r="2" spans="1:2" x14ac:dyDescent="0.25">
      <c r="A2" t="s">
        <v>190</v>
      </c>
      <c r="B2" t="s">
        <v>23</v>
      </c>
    </row>
    <row r="3" spans="1:2" x14ac:dyDescent="0.25">
      <c r="A3" t="s">
        <v>13</v>
      </c>
      <c r="B3" t="s">
        <v>177</v>
      </c>
    </row>
    <row r="4" spans="1:2" x14ac:dyDescent="0.25">
      <c r="A4" t="s">
        <v>191</v>
      </c>
      <c r="B4" t="s">
        <v>192</v>
      </c>
    </row>
    <row r="5" spans="1:2" x14ac:dyDescent="0.25">
      <c r="A5" t="s">
        <v>38</v>
      </c>
      <c r="B5" t="s">
        <v>220</v>
      </c>
    </row>
    <row r="6" spans="1:2" x14ac:dyDescent="0.25">
      <c r="A6" t="s">
        <v>59</v>
      </c>
      <c r="B6" t="s">
        <v>85</v>
      </c>
    </row>
    <row r="7" spans="1:2" x14ac:dyDescent="0.25">
      <c r="A7" t="s">
        <v>164</v>
      </c>
    </row>
    <row r="8" spans="1:2" x14ac:dyDescent="0.25">
      <c r="A8" t="s">
        <v>161</v>
      </c>
      <c r="B8" t="s">
        <v>162</v>
      </c>
    </row>
    <row r="9" spans="1:2" x14ac:dyDescent="0.25">
      <c r="A9" t="s">
        <v>25</v>
      </c>
      <c r="B9" t="s">
        <v>147</v>
      </c>
    </row>
    <row r="10" spans="1:2" x14ac:dyDescent="0.25">
      <c r="A10" t="s">
        <v>35</v>
      </c>
      <c r="B10" t="s">
        <v>203</v>
      </c>
    </row>
    <row r="11" spans="1:2" x14ac:dyDescent="0.25">
      <c r="A11" t="s">
        <v>246</v>
      </c>
      <c r="B11" t="s">
        <v>247</v>
      </c>
    </row>
    <row r="12" spans="1:2" x14ac:dyDescent="0.25">
      <c r="A12" t="s">
        <v>209</v>
      </c>
    </row>
    <row r="13" spans="1:2" x14ac:dyDescent="0.25">
      <c r="A13" t="s">
        <v>148</v>
      </c>
      <c r="B13" t="s">
        <v>149</v>
      </c>
    </row>
    <row r="14" spans="1:2" x14ac:dyDescent="0.25">
      <c r="A14" t="s">
        <v>157</v>
      </c>
      <c r="B14" t="s">
        <v>158</v>
      </c>
    </row>
    <row r="15" spans="1:2" x14ac:dyDescent="0.25">
      <c r="A15" t="s">
        <v>172</v>
      </c>
      <c r="B15" t="s">
        <v>173</v>
      </c>
    </row>
    <row r="16" spans="1:2" x14ac:dyDescent="0.25">
      <c r="A16" t="s">
        <v>231</v>
      </c>
      <c r="B16" t="s">
        <v>178</v>
      </c>
    </row>
    <row r="17" spans="1:2" x14ac:dyDescent="0.25">
      <c r="A17" t="s">
        <v>251</v>
      </c>
    </row>
    <row r="18" spans="1:2" x14ac:dyDescent="0.25">
      <c r="A18" t="s">
        <v>51</v>
      </c>
      <c r="B18" t="s">
        <v>178</v>
      </c>
    </row>
    <row r="19" spans="1:2" x14ac:dyDescent="0.25">
      <c r="A19" t="s">
        <v>233</v>
      </c>
      <c r="B19" t="s">
        <v>234</v>
      </c>
    </row>
    <row r="20" spans="1:2" x14ac:dyDescent="0.25">
      <c r="A20" t="s">
        <v>242</v>
      </c>
      <c r="B20" t="s">
        <v>243</v>
      </c>
    </row>
    <row r="21" spans="1:2" x14ac:dyDescent="0.25">
      <c r="A21" t="s">
        <v>20</v>
      </c>
      <c r="B21" t="s">
        <v>21</v>
      </c>
    </row>
    <row r="22" spans="1:2" x14ac:dyDescent="0.25">
      <c r="A22" s="2" t="s">
        <v>33</v>
      </c>
      <c r="B22" t="s">
        <v>232</v>
      </c>
    </row>
    <row r="23" spans="1:2" x14ac:dyDescent="0.25">
      <c r="A23" t="s">
        <v>18</v>
      </c>
      <c r="B23" t="s">
        <v>79</v>
      </c>
    </row>
    <row r="24" spans="1:2" x14ac:dyDescent="0.25">
      <c r="A24" t="s">
        <v>252</v>
      </c>
      <c r="B24" t="s">
        <v>253</v>
      </c>
    </row>
    <row r="25" spans="1:2" x14ac:dyDescent="0.25">
      <c r="A25" t="s">
        <v>14</v>
      </c>
      <c r="B25" t="s">
        <v>226</v>
      </c>
    </row>
    <row r="26" spans="1:2" x14ac:dyDescent="0.25">
      <c r="A26" t="s">
        <v>74</v>
      </c>
      <c r="B26" t="s">
        <v>186</v>
      </c>
    </row>
    <row r="27" spans="1:2" x14ac:dyDescent="0.25">
      <c r="A27" t="s">
        <v>202</v>
      </c>
      <c r="B27" t="s">
        <v>203</v>
      </c>
    </row>
    <row r="28" spans="1:2" x14ac:dyDescent="0.25">
      <c r="A28" t="s">
        <v>197</v>
      </c>
      <c r="B28" t="s">
        <v>149</v>
      </c>
    </row>
    <row r="29" spans="1:2" x14ac:dyDescent="0.25">
      <c r="A29" t="s">
        <v>182</v>
      </c>
      <c r="B29" t="s">
        <v>183</v>
      </c>
    </row>
    <row r="30" spans="1:2" x14ac:dyDescent="0.25">
      <c r="A30" t="s">
        <v>256</v>
      </c>
      <c r="B30" t="s">
        <v>240</v>
      </c>
    </row>
    <row r="31" spans="1:2" x14ac:dyDescent="0.25">
      <c r="A31" t="s">
        <v>241</v>
      </c>
      <c r="B31" t="s">
        <v>130</v>
      </c>
    </row>
    <row r="32" spans="1:2" x14ac:dyDescent="0.25">
      <c r="A32" t="s">
        <v>170</v>
      </c>
      <c r="B32" t="s">
        <v>171</v>
      </c>
    </row>
    <row r="33" spans="1:2" x14ac:dyDescent="0.25">
      <c r="A33" t="s">
        <v>204</v>
      </c>
      <c r="B33">
        <v>2</v>
      </c>
    </row>
    <row r="34" spans="1:2" x14ac:dyDescent="0.25">
      <c r="A34" t="s">
        <v>120</v>
      </c>
      <c r="B34" t="s">
        <v>121</v>
      </c>
    </row>
    <row r="35" spans="1:2" x14ac:dyDescent="0.25">
      <c r="A35" t="s">
        <v>205</v>
      </c>
      <c r="B35" t="s">
        <v>206</v>
      </c>
    </row>
    <row r="36" spans="1:2" x14ac:dyDescent="0.25">
      <c r="A36" s="2" t="s">
        <v>212</v>
      </c>
    </row>
    <row r="37" spans="1:2" x14ac:dyDescent="0.25">
      <c r="A37" t="s">
        <v>199</v>
      </c>
      <c r="B37" t="s">
        <v>200</v>
      </c>
    </row>
    <row r="38" spans="1:2" x14ac:dyDescent="0.25">
      <c r="A38" t="s">
        <v>20</v>
      </c>
      <c r="B38" t="s">
        <v>21</v>
      </c>
    </row>
    <row r="39" spans="1:2" x14ac:dyDescent="0.25">
      <c r="A39" t="s">
        <v>42</v>
      </c>
      <c r="B39" t="s">
        <v>12</v>
      </c>
    </row>
    <row r="40" spans="1:2" x14ac:dyDescent="0.25">
      <c r="A40" t="s">
        <v>193</v>
      </c>
      <c r="B40" t="s">
        <v>177</v>
      </c>
    </row>
    <row r="41" spans="1:2" x14ac:dyDescent="0.25">
      <c r="A41" t="s">
        <v>131</v>
      </c>
      <c r="B41">
        <v>0</v>
      </c>
    </row>
    <row r="42" spans="1:2" x14ac:dyDescent="0.25">
      <c r="A42" t="s">
        <v>10</v>
      </c>
      <c r="B42">
        <v>3</v>
      </c>
    </row>
    <row r="43" spans="1:2" x14ac:dyDescent="0.25">
      <c r="A43" t="s">
        <v>7</v>
      </c>
      <c r="B43" t="s">
        <v>247</v>
      </c>
    </row>
    <row r="44" spans="1:2" x14ac:dyDescent="0.25">
      <c r="A44" t="s">
        <v>150</v>
      </c>
      <c r="B44" t="s">
        <v>151</v>
      </c>
    </row>
    <row r="45" spans="1:2" x14ac:dyDescent="0.25">
      <c r="A45" t="s">
        <v>215</v>
      </c>
      <c r="B45" t="s">
        <v>216</v>
      </c>
    </row>
    <row r="46" spans="1:2" x14ac:dyDescent="0.25">
      <c r="A46" t="s">
        <v>184</v>
      </c>
      <c r="B46" t="s">
        <v>185</v>
      </c>
    </row>
    <row r="47" spans="1:2" x14ac:dyDescent="0.25">
      <c r="A47" t="s">
        <v>47</v>
      </c>
      <c r="B47" t="s">
        <v>99</v>
      </c>
    </row>
    <row r="48" spans="1:2" x14ac:dyDescent="0.25">
      <c r="A48" t="s">
        <v>201</v>
      </c>
      <c r="B48" t="s">
        <v>123</v>
      </c>
    </row>
    <row r="49" spans="1:2" x14ac:dyDescent="0.25">
      <c r="A49" t="s">
        <v>245</v>
      </c>
      <c r="B49" t="s">
        <v>89</v>
      </c>
    </row>
    <row r="50" spans="1:2" x14ac:dyDescent="0.25">
      <c r="A50" t="s">
        <v>176</v>
      </c>
      <c r="B50" t="s">
        <v>166</v>
      </c>
    </row>
    <row r="51" spans="1:2" x14ac:dyDescent="0.25">
      <c r="A51" t="s">
        <v>188</v>
      </c>
      <c r="B51" t="s">
        <v>189</v>
      </c>
    </row>
    <row r="52" spans="1:2" x14ac:dyDescent="0.25">
      <c r="A52" t="s">
        <v>57</v>
      </c>
      <c r="B52" t="s">
        <v>119</v>
      </c>
    </row>
    <row r="53" spans="1:2" x14ac:dyDescent="0.25">
      <c r="A53" t="s">
        <v>24</v>
      </c>
      <c r="B53" t="s">
        <v>240</v>
      </c>
    </row>
    <row r="54" spans="1:2" x14ac:dyDescent="0.25">
      <c r="A54" t="s">
        <v>67</v>
      </c>
      <c r="B54" t="s">
        <v>77</v>
      </c>
    </row>
    <row r="55" spans="1:2" x14ac:dyDescent="0.25">
      <c r="A55" t="s">
        <v>153</v>
      </c>
      <c r="B55" t="s">
        <v>154</v>
      </c>
    </row>
    <row r="56" spans="1:2" x14ac:dyDescent="0.25">
      <c r="A56" t="s">
        <v>52</v>
      </c>
      <c r="B56" t="s">
        <v>89</v>
      </c>
    </row>
    <row r="57" spans="1:2" x14ac:dyDescent="0.25">
      <c r="A57" t="s">
        <v>225</v>
      </c>
      <c r="B57" t="s">
        <v>151</v>
      </c>
    </row>
    <row r="58" spans="1:2" x14ac:dyDescent="0.25">
      <c r="A58" t="s">
        <v>163</v>
      </c>
    </row>
    <row r="59" spans="1:2" x14ac:dyDescent="0.25">
      <c r="A59" t="s">
        <v>217</v>
      </c>
      <c r="B59" t="s">
        <v>160</v>
      </c>
    </row>
    <row r="60" spans="1:2" x14ac:dyDescent="0.25">
      <c r="A60" t="s">
        <v>50</v>
      </c>
      <c r="B60" t="s">
        <v>102</v>
      </c>
    </row>
    <row r="61" spans="1:2" x14ac:dyDescent="0.25">
      <c r="A61" t="s">
        <v>63</v>
      </c>
      <c r="B61" t="s">
        <v>194</v>
      </c>
    </row>
    <row r="62" spans="1:2" x14ac:dyDescent="0.25">
      <c r="A62" t="s">
        <v>175</v>
      </c>
      <c r="B62" t="s">
        <v>102</v>
      </c>
    </row>
    <row r="63" spans="1:2" x14ac:dyDescent="0.25">
      <c r="A63" t="s">
        <v>124</v>
      </c>
      <c r="B63" t="s">
        <v>125</v>
      </c>
    </row>
    <row r="64" spans="1:2" x14ac:dyDescent="0.25">
      <c r="A64" t="s">
        <v>46</v>
      </c>
      <c r="B64" t="s">
        <v>207</v>
      </c>
    </row>
    <row r="65" spans="1:2" x14ac:dyDescent="0.25">
      <c r="A65" t="s">
        <v>36</v>
      </c>
      <c r="B65" t="s">
        <v>219</v>
      </c>
    </row>
    <row r="66" spans="1:2" x14ac:dyDescent="0.25">
      <c r="A66" t="s">
        <v>134</v>
      </c>
      <c r="B66" t="s">
        <v>135</v>
      </c>
    </row>
    <row r="67" spans="1:2" x14ac:dyDescent="0.25">
      <c r="A67" t="s">
        <v>70</v>
      </c>
      <c r="B67" t="s">
        <v>146</v>
      </c>
    </row>
    <row r="68" spans="1:2" x14ac:dyDescent="0.25">
      <c r="A68" t="s">
        <v>139</v>
      </c>
      <c r="B68" t="s">
        <v>135</v>
      </c>
    </row>
    <row r="69" spans="1:2" x14ac:dyDescent="0.25">
      <c r="A69" t="s">
        <v>223</v>
      </c>
      <c r="B69" t="s">
        <v>224</v>
      </c>
    </row>
    <row r="70" spans="1:2" x14ac:dyDescent="0.25">
      <c r="A70" t="s">
        <v>244</v>
      </c>
      <c r="B70" t="s">
        <v>125</v>
      </c>
    </row>
    <row r="71" spans="1:2" x14ac:dyDescent="0.25">
      <c r="A71" t="s">
        <v>213</v>
      </c>
      <c r="B71" t="s">
        <v>214</v>
      </c>
    </row>
    <row r="72" spans="1:2" x14ac:dyDescent="0.25">
      <c r="A72" t="s">
        <v>257</v>
      </c>
      <c r="B72">
        <v>2</v>
      </c>
    </row>
    <row r="73" spans="1:2" x14ac:dyDescent="0.25">
      <c r="A73" t="s">
        <v>144</v>
      </c>
      <c r="B73" t="s">
        <v>145</v>
      </c>
    </row>
    <row r="74" spans="1:2" x14ac:dyDescent="0.25">
      <c r="A74" t="s">
        <v>211</v>
      </c>
      <c r="B74" t="s">
        <v>125</v>
      </c>
    </row>
    <row r="75" spans="1:2" x14ac:dyDescent="0.25">
      <c r="A75" t="s">
        <v>198</v>
      </c>
      <c r="B75" t="s">
        <v>5</v>
      </c>
    </row>
    <row r="76" spans="1:2" x14ac:dyDescent="0.25">
      <c r="A76" t="s">
        <v>208</v>
      </c>
    </row>
    <row r="77" spans="1:2" x14ac:dyDescent="0.25">
      <c r="A77" t="s">
        <v>122</v>
      </c>
      <c r="B77" t="s">
        <v>123</v>
      </c>
    </row>
    <row r="78" spans="1:2" x14ac:dyDescent="0.25">
      <c r="A78" t="s">
        <v>126</v>
      </c>
      <c r="B78" t="s">
        <v>127</v>
      </c>
    </row>
    <row r="79" spans="1:2" x14ac:dyDescent="0.25">
      <c r="A79" t="s">
        <v>254</v>
      </c>
      <c r="B79" t="s">
        <v>222</v>
      </c>
    </row>
    <row r="80" spans="1:2" x14ac:dyDescent="0.25">
      <c r="A80" t="s">
        <v>129</v>
      </c>
      <c r="B80" t="s">
        <v>130</v>
      </c>
    </row>
    <row r="81" spans="1:2" x14ac:dyDescent="0.25">
      <c r="A81" t="s">
        <v>248</v>
      </c>
      <c r="B81" t="s">
        <v>169</v>
      </c>
    </row>
    <row r="82" spans="1:2" x14ac:dyDescent="0.25">
      <c r="A82" t="s">
        <v>239</v>
      </c>
      <c r="B82" t="s">
        <v>72</v>
      </c>
    </row>
    <row r="83" spans="1:2" x14ac:dyDescent="0.25">
      <c r="A83" t="s">
        <v>69</v>
      </c>
      <c r="B83" t="s">
        <v>85</v>
      </c>
    </row>
    <row r="84" spans="1:2" x14ac:dyDescent="0.25">
      <c r="A84" t="s">
        <v>152</v>
      </c>
      <c r="B84" t="s">
        <v>16</v>
      </c>
    </row>
    <row r="85" spans="1:2" x14ac:dyDescent="0.25">
      <c r="A85" t="s">
        <v>27</v>
      </c>
      <c r="B85">
        <v>-1</v>
      </c>
    </row>
    <row r="86" spans="1:2" x14ac:dyDescent="0.25">
      <c r="A86" t="s">
        <v>143</v>
      </c>
    </row>
    <row r="87" spans="1:2" x14ac:dyDescent="0.25">
      <c r="A87" t="s">
        <v>221</v>
      </c>
      <c r="B87" t="s">
        <v>222</v>
      </c>
    </row>
    <row r="88" spans="1:2" x14ac:dyDescent="0.25">
      <c r="A88" t="s">
        <v>174</v>
      </c>
      <c r="B88" t="s">
        <v>167</v>
      </c>
    </row>
    <row r="89" spans="1:2" x14ac:dyDescent="0.25">
      <c r="A89" t="s">
        <v>53</v>
      </c>
      <c r="B89" t="s">
        <v>89</v>
      </c>
    </row>
    <row r="90" spans="1:2" x14ac:dyDescent="0.25">
      <c r="A90" t="s">
        <v>117</v>
      </c>
      <c r="B90" t="s">
        <v>118</v>
      </c>
    </row>
    <row r="91" spans="1:2" x14ac:dyDescent="0.25">
      <c r="A91" t="s">
        <v>249</v>
      </c>
      <c r="B91" t="s">
        <v>250</v>
      </c>
    </row>
    <row r="92" spans="1:2" x14ac:dyDescent="0.25">
      <c r="A92" t="s">
        <v>235</v>
      </c>
      <c r="B92" t="s">
        <v>236</v>
      </c>
    </row>
    <row r="93" spans="1:2" x14ac:dyDescent="0.25">
      <c r="A93" t="s">
        <v>128</v>
      </c>
      <c r="B93">
        <v>2</v>
      </c>
    </row>
    <row r="94" spans="1:2" x14ac:dyDescent="0.25">
      <c r="A94" t="s">
        <v>58</v>
      </c>
      <c r="B94" t="s">
        <v>138</v>
      </c>
    </row>
    <row r="95" spans="1:2" x14ac:dyDescent="0.25">
      <c r="A95" t="s">
        <v>136</v>
      </c>
      <c r="B95" t="s">
        <v>137</v>
      </c>
    </row>
    <row r="96" spans="1:2" x14ac:dyDescent="0.25">
      <c r="A96" t="s">
        <v>26</v>
      </c>
      <c r="B96" t="s">
        <v>167</v>
      </c>
    </row>
    <row r="97" spans="1:2" x14ac:dyDescent="0.25">
      <c r="A97" t="s">
        <v>65</v>
      </c>
      <c r="B97" t="s">
        <v>218</v>
      </c>
    </row>
    <row r="98" spans="1:2" x14ac:dyDescent="0.25">
      <c r="A98" t="s">
        <v>210</v>
      </c>
    </row>
    <row r="99" spans="1:2" x14ac:dyDescent="0.25">
      <c r="A99" t="s">
        <v>159</v>
      </c>
      <c r="B99" t="s">
        <v>160</v>
      </c>
    </row>
    <row r="100" spans="1:2" x14ac:dyDescent="0.25">
      <c r="A100" t="s">
        <v>238</v>
      </c>
      <c r="B100" t="s">
        <v>258</v>
      </c>
    </row>
    <row r="101" spans="1:2" x14ac:dyDescent="0.25">
      <c r="A101" t="s">
        <v>11</v>
      </c>
      <c r="B101" t="s">
        <v>187</v>
      </c>
    </row>
    <row r="102" spans="1:2" x14ac:dyDescent="0.25">
      <c r="A102" t="s">
        <v>168</v>
      </c>
      <c r="B102" t="s">
        <v>169</v>
      </c>
    </row>
    <row r="103" spans="1:2" x14ac:dyDescent="0.25">
      <c r="A103" t="s">
        <v>195</v>
      </c>
      <c r="B103" t="s">
        <v>196</v>
      </c>
    </row>
    <row r="104" spans="1:2" x14ac:dyDescent="0.25">
      <c r="A104" t="s">
        <v>255</v>
      </c>
      <c r="B104">
        <v>2</v>
      </c>
    </row>
    <row r="105" spans="1:2" x14ac:dyDescent="0.25">
      <c r="A105" t="s">
        <v>237</v>
      </c>
    </row>
    <row r="106" spans="1:2" x14ac:dyDescent="0.25">
      <c r="A106" t="s">
        <v>132</v>
      </c>
      <c r="B106" t="s">
        <v>133</v>
      </c>
    </row>
    <row r="107" spans="1:2" x14ac:dyDescent="0.25">
      <c r="A107" t="s">
        <v>229</v>
      </c>
      <c r="B107" t="s">
        <v>230</v>
      </c>
    </row>
    <row r="108" spans="1:2" x14ac:dyDescent="0.25">
      <c r="A108" t="s">
        <v>155</v>
      </c>
      <c r="B108" t="s">
        <v>156</v>
      </c>
    </row>
    <row r="109" spans="1:2" x14ac:dyDescent="0.25">
      <c r="A109" t="s">
        <v>181</v>
      </c>
      <c r="B109" t="s">
        <v>160</v>
      </c>
    </row>
    <row r="110" spans="1:2" x14ac:dyDescent="0.25">
      <c r="A110" t="s">
        <v>179</v>
      </c>
      <c r="B110" t="s">
        <v>180</v>
      </c>
    </row>
    <row r="111" spans="1:2" x14ac:dyDescent="0.25">
      <c r="A111" t="s">
        <v>165</v>
      </c>
      <c r="B111" t="s">
        <v>166</v>
      </c>
    </row>
    <row r="112" spans="1:2" x14ac:dyDescent="0.25">
      <c r="A112" t="s">
        <v>49</v>
      </c>
      <c r="B112" t="s">
        <v>142</v>
      </c>
    </row>
    <row r="113" spans="1:2" x14ac:dyDescent="0.25">
      <c r="A113" t="s">
        <v>227</v>
      </c>
      <c r="B113" t="s">
        <v>228</v>
      </c>
    </row>
    <row r="114" spans="1:2" x14ac:dyDescent="0.25">
      <c r="A114" t="s">
        <v>140</v>
      </c>
      <c r="B114" t="s">
        <v>141</v>
      </c>
    </row>
  </sheetData>
  <sortState xmlns:xlrd2="http://schemas.microsoft.com/office/spreadsheetml/2017/richdata2" ref="A1:B113">
    <sortCondition ref="A1:A113"/>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A3526-B3A7-482A-8CFD-7E10656286EE}">
  <sheetPr codeName="Sheet3"/>
  <dimension ref="A1:D24"/>
  <sheetViews>
    <sheetView workbookViewId="0">
      <selection activeCell="B16" sqref="B16"/>
    </sheetView>
  </sheetViews>
  <sheetFormatPr defaultRowHeight="15" x14ac:dyDescent="0.25"/>
  <cols>
    <col min="1" max="1" width="53" customWidth="1"/>
    <col min="2" max="2" width="56.5703125" customWidth="1"/>
    <col min="3" max="3" width="9.140625" style="2"/>
  </cols>
  <sheetData>
    <row r="1" spans="1:4" x14ac:dyDescent="0.25">
      <c r="A1" t="str" cm="1">
        <f t="array" ref="A1">"{"&amp;_xlfn.CONCAT(TRANSPOSE(B3:B24))&amp;"};"</f>
        <v>{"Design ER Summer Exhaust Entering Air DB Temperature", "Design ER Summer Exhaust Entering Air WB Temperature", "Design ER Summer Exhaust Leaving Air DB Temperature", "Design ER Summer Exhaust Leaving Air WB Temperature", "Design ER Summer Supply Entering Air DB Temperature", "Design ER Summer Supply Entering Air WB Temperature", "Design ER Summer Supply Leaving Air DB Temperature", "Design ER Summer Supply Leaving Air WB Temperature", "Design ER Winter Exhaust Entering Air DB Temperature", "Design ER Winter Exhaust Entering Air WB Temperature", "Design ER Winter Exhaust Leaving Air DB Temperature", "Design ER Winter Exhaust Leaving Air WB Temperature", "Design ER Winter Supply Entering Air DB Temperature", "Design ER Winter Supply Entering Air WB Temperature", "Design ER Winter Supply Leaving Air DB Temperature", "Design ER Winter Supply Leaving Air WB Temperature" };</v>
      </c>
    </row>
    <row r="2" spans="1:4" x14ac:dyDescent="0.25">
      <c r="A2" t="str" cm="1">
        <f t="array" ref="A2">"{"&amp;_xlfn.CONCAT(TRANSPOSE(D3:D18))&amp;"};"</f>
        <v>{1.17148935246489, 1.10636681355417, 1.1910261141381, 1.16280634727679, 1.20405062192025, 1.15846484468274, 1.17800160635596, 1.1454403369006, 1.14978183949465, 1.11287906744524, 1.11287906744524, 1.11287906744524, 1.02821976686131, 1.02821976686131, 1.10636681355417, 1.08900080317798, };</v>
      </c>
    </row>
    <row r="3" spans="1:4" x14ac:dyDescent="0.25">
      <c r="A3" t="s">
        <v>238</v>
      </c>
      <c r="B3" t="str">
        <f>""""&amp;A3&amp;""""&amp;", "</f>
        <v xml:space="preserve">"Design ER Summer Exhaust Entering Air DB Temperature", </v>
      </c>
      <c r="C3">
        <v>80</v>
      </c>
      <c r="D3" t="str">
        <f>(C3+459.67)/460.67&amp;", "</f>
        <v xml:space="preserve">1.17148935246489, </v>
      </c>
    </row>
    <row r="4" spans="1:4" x14ac:dyDescent="0.25">
      <c r="A4" t="s">
        <v>201</v>
      </c>
      <c r="B4" t="str">
        <f t="shared" ref="B4:B17" si="0">""""&amp;A4&amp;""""&amp;", "</f>
        <v xml:space="preserve">"Design ER Summer Exhaust Entering Air WB Temperature", </v>
      </c>
      <c r="C4">
        <v>50</v>
      </c>
      <c r="D4" t="str">
        <f t="shared" ref="D4:D18" si="1">(C4+459.67)/460.67&amp;", "</f>
        <v xml:space="preserve">1.10636681355417, </v>
      </c>
    </row>
    <row r="5" spans="1:4" x14ac:dyDescent="0.25">
      <c r="A5" t="s">
        <v>249</v>
      </c>
      <c r="B5" t="str">
        <f t="shared" si="0"/>
        <v xml:space="preserve">"Design ER Summer Exhaust Leaving Air DB Temperature", </v>
      </c>
      <c r="C5">
        <v>89</v>
      </c>
      <c r="D5" t="str">
        <f t="shared" si="1"/>
        <v xml:space="preserve">1.1910261141381, </v>
      </c>
    </row>
    <row r="6" spans="1:4" x14ac:dyDescent="0.25">
      <c r="A6" t="s">
        <v>179</v>
      </c>
      <c r="B6" t="str">
        <f t="shared" si="0"/>
        <v xml:space="preserve">"Design ER Summer Exhaust Leaving Air WB Temperature", </v>
      </c>
      <c r="C6">
        <v>76</v>
      </c>
      <c r="D6" t="str">
        <f t="shared" si="1"/>
        <v xml:space="preserve">1.16280634727679, </v>
      </c>
    </row>
    <row r="7" spans="1:4" x14ac:dyDescent="0.25">
      <c r="A7" t="s">
        <v>157</v>
      </c>
      <c r="B7" t="str">
        <f t="shared" si="0"/>
        <v xml:space="preserve">"Design ER Summer Supply Entering Air DB Temperature", </v>
      </c>
      <c r="C7">
        <v>95</v>
      </c>
      <c r="D7" t="str">
        <f t="shared" si="1"/>
        <v xml:space="preserve">1.20405062192025, </v>
      </c>
    </row>
    <row r="8" spans="1:4" x14ac:dyDescent="0.25">
      <c r="A8" t="s">
        <v>188</v>
      </c>
      <c r="B8" t="str">
        <f t="shared" si="0"/>
        <v xml:space="preserve">"Design ER Summer Supply Entering Air WB Temperature", </v>
      </c>
      <c r="C8">
        <v>74</v>
      </c>
      <c r="D8" t="str">
        <f t="shared" si="1"/>
        <v xml:space="preserve">1.15846484468274, </v>
      </c>
    </row>
    <row r="9" spans="1:4" x14ac:dyDescent="0.25">
      <c r="A9" t="s">
        <v>132</v>
      </c>
      <c r="B9" t="str">
        <f t="shared" si="0"/>
        <v xml:space="preserve">"Design ER Summer Supply Leaving Air DB Temperature", </v>
      </c>
      <c r="C9">
        <v>83</v>
      </c>
      <c r="D9" t="str">
        <f t="shared" si="1"/>
        <v xml:space="preserve">1.17800160635596, </v>
      </c>
    </row>
    <row r="10" spans="1:4" x14ac:dyDescent="0.25">
      <c r="A10" t="s">
        <v>120</v>
      </c>
      <c r="B10" t="str">
        <f t="shared" si="0"/>
        <v xml:space="preserve">"Design ER Summer Supply Leaving Air WB Temperature", </v>
      </c>
      <c r="C10">
        <v>68</v>
      </c>
      <c r="D10" t="str">
        <f t="shared" si="1"/>
        <v xml:space="preserve">1.1454403369006, </v>
      </c>
    </row>
    <row r="11" spans="1:4" x14ac:dyDescent="0.25">
      <c r="A11" t="s">
        <v>117</v>
      </c>
      <c r="B11" t="str">
        <f t="shared" si="0"/>
        <v xml:space="preserve">"Design ER Winter Exhaust Entering Air DB Temperature", </v>
      </c>
      <c r="C11">
        <v>70</v>
      </c>
      <c r="D11" t="str">
        <f t="shared" si="1"/>
        <v xml:space="preserve">1.14978183949465, </v>
      </c>
    </row>
    <row r="12" spans="1:4" x14ac:dyDescent="0.25">
      <c r="A12" t="s">
        <v>181</v>
      </c>
      <c r="B12" t="str">
        <f t="shared" si="0"/>
        <v xml:space="preserve">"Design ER Winter Exhaust Entering Air WB Temperature", </v>
      </c>
      <c r="C12">
        <v>53</v>
      </c>
      <c r="D12" t="str">
        <f t="shared" si="1"/>
        <v xml:space="preserve">1.11287906744524, </v>
      </c>
    </row>
    <row r="13" spans="1:4" x14ac:dyDescent="0.25">
      <c r="A13" t="s">
        <v>159</v>
      </c>
      <c r="B13" t="str">
        <f t="shared" si="0"/>
        <v xml:space="preserve">"Design ER Winter Exhaust Leaving Air DB Temperature", </v>
      </c>
      <c r="C13">
        <v>53</v>
      </c>
      <c r="D13" t="str">
        <f t="shared" si="1"/>
        <v xml:space="preserve">1.11287906744524, </v>
      </c>
    </row>
    <row r="14" spans="1:4" x14ac:dyDescent="0.25">
      <c r="A14" t="s">
        <v>217</v>
      </c>
      <c r="B14" t="str">
        <f t="shared" si="0"/>
        <v xml:space="preserve">"Design ER Winter Exhaust Leaving Air WB Temperature", </v>
      </c>
      <c r="C14">
        <v>53</v>
      </c>
      <c r="D14" t="str">
        <f t="shared" si="1"/>
        <v xml:space="preserve">1.11287906744524, </v>
      </c>
    </row>
    <row r="15" spans="1:4" x14ac:dyDescent="0.25">
      <c r="A15" t="s">
        <v>134</v>
      </c>
      <c r="B15" t="str">
        <f t="shared" si="0"/>
        <v xml:space="preserve">"Design ER Winter Supply Entering Air DB Temperature", </v>
      </c>
      <c r="C15">
        <v>14</v>
      </c>
      <c r="D15" t="str">
        <f t="shared" si="1"/>
        <v xml:space="preserve">1.02821976686131, </v>
      </c>
    </row>
    <row r="16" spans="1:4" x14ac:dyDescent="0.25">
      <c r="A16" t="s">
        <v>139</v>
      </c>
      <c r="B16" t="str">
        <f t="shared" si="0"/>
        <v xml:space="preserve">"Design ER Winter Supply Entering Air WB Temperature", </v>
      </c>
      <c r="C16">
        <v>14</v>
      </c>
      <c r="D16" t="str">
        <f t="shared" si="1"/>
        <v xml:space="preserve">1.02821976686131, </v>
      </c>
    </row>
    <row r="17" spans="1:4" x14ac:dyDescent="0.25">
      <c r="A17" t="s">
        <v>122</v>
      </c>
      <c r="B17" t="str">
        <f t="shared" si="0"/>
        <v xml:space="preserve">"Design ER Winter Supply Leaving Air DB Temperature", </v>
      </c>
      <c r="C17">
        <v>50</v>
      </c>
      <c r="D17" t="str">
        <f t="shared" si="1"/>
        <v xml:space="preserve">1.10636681355417, </v>
      </c>
    </row>
    <row r="18" spans="1:4" x14ac:dyDescent="0.25">
      <c r="A18" t="s">
        <v>182</v>
      </c>
      <c r="B18" t="str">
        <f>""""&amp;A18&amp;""""&amp;" "</f>
        <v xml:space="preserve">"Design ER Winter Supply Leaving Air WB Temperature" </v>
      </c>
      <c r="C18">
        <v>42</v>
      </c>
      <c r="D18" t="str">
        <f t="shared" si="1"/>
        <v xml:space="preserve">1.08900080317798, </v>
      </c>
    </row>
    <row r="19" spans="1:4" x14ac:dyDescent="0.25">
      <c r="A19" s="2"/>
    </row>
    <row r="20" spans="1:4" x14ac:dyDescent="0.25">
      <c r="A20" s="2"/>
    </row>
    <row r="21" spans="1:4" x14ac:dyDescent="0.25">
      <c r="A21" s="2"/>
    </row>
    <row r="22" spans="1:4" x14ac:dyDescent="0.25">
      <c r="A22" s="2"/>
    </row>
    <row r="23" spans="1:4" x14ac:dyDescent="0.25">
      <c r="A23" s="2"/>
    </row>
    <row r="24" spans="1:4" x14ac:dyDescent="0.25">
      <c r="A24" s="2"/>
      <c r="C24"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C23AF-8C9D-4892-81F1-94FE527626F1}">
  <sheetPr codeName="Sheet4"/>
  <dimension ref="A1:B4"/>
  <sheetViews>
    <sheetView workbookViewId="0">
      <selection activeCell="N23" sqref="N22:N23"/>
    </sheetView>
  </sheetViews>
  <sheetFormatPr defaultRowHeight="15" x14ac:dyDescent="0.25"/>
  <sheetData>
    <row r="1" spans="1:2" x14ac:dyDescent="0.25">
      <c r="A1">
        <v>0</v>
      </c>
      <c r="B1">
        <v>-459.67</v>
      </c>
    </row>
    <row r="2" spans="1:2" x14ac:dyDescent="0.25">
      <c r="A2">
        <v>1</v>
      </c>
      <c r="B2">
        <v>1</v>
      </c>
    </row>
    <row r="3" spans="1:2" x14ac:dyDescent="0.25">
      <c r="A3">
        <v>2</v>
      </c>
      <c r="B3">
        <v>461.67</v>
      </c>
    </row>
    <row r="4" spans="1:2" x14ac:dyDescent="0.25">
      <c r="A4">
        <v>3</v>
      </c>
      <c r="B4">
        <v>922.34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INSTANCE</vt:lpstr>
      <vt:lpstr>TYPE</vt:lpstr>
      <vt:lpstr>INPUT</vt:lpstr>
      <vt:lpstr>FORMULA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Chung</dc:creator>
  <cp:lastModifiedBy>Richard Chung</cp:lastModifiedBy>
  <dcterms:created xsi:type="dcterms:W3CDTF">2021-07-22T17:51:45Z</dcterms:created>
  <dcterms:modified xsi:type="dcterms:W3CDTF">2021-08-26T20:32:42Z</dcterms:modified>
</cp:coreProperties>
</file>