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S:\Databook\2023 Data Tables\"/>
    </mc:Choice>
  </mc:AlternateContent>
  <xr:revisionPtr revIDLastSave="0" documentId="13_ncr:1_{B2BC045E-44FC-49AF-8967-7097D83E4069}" xr6:coauthVersionLast="47" xr6:coauthVersionMax="47" xr10:uidLastSave="{00000000-0000-0000-0000-000000000000}"/>
  <bookViews>
    <workbookView xWindow="-28920" yWindow="-120" windowWidth="29040" windowHeight="15720" tabRatio="856" firstSheet="1" activeTab="1" xr2:uid="{C1F3B10A-AFEE-479A-9703-8ED0ACB72B45}"/>
  </bookViews>
  <sheets>
    <sheet name="Cover Page" sheetId="501" r:id="rId1"/>
    <sheet name="DATA BOOK LISTING" sheetId="478" r:id="rId2"/>
    <sheet name="Overview" sheetId="328" r:id="rId3"/>
    <sheet name="GLANCE" sheetId="554" r:id="rId4"/>
    <sheet name="S-1" sheetId="374" r:id="rId5"/>
    <sheet name="S-2" sheetId="375" r:id="rId6"/>
    <sheet name="S-3" sheetId="331" r:id="rId7"/>
    <sheet name="S-4" sheetId="332" r:id="rId8"/>
    <sheet name="S-5" sheetId="333" r:id="rId9"/>
    <sheet name="S-6" sheetId="497" r:id="rId10"/>
    <sheet name="S-7" sheetId="498" r:id="rId11"/>
    <sheet name="S-8" sheetId="338" r:id="rId12"/>
    <sheet name="S-9" sheetId="340" r:id="rId13"/>
    <sheet name="S-10" sheetId="341" r:id="rId14"/>
    <sheet name="S-11" sheetId="343" r:id="rId15"/>
    <sheet name="S-12" sheetId="345" r:id="rId16"/>
    <sheet name="S-13" sheetId="347" r:id="rId17"/>
    <sheet name="S-14" sheetId="376" r:id="rId18"/>
    <sheet name="S-15" sheetId="377" r:id="rId19"/>
    <sheet name="S-16" sheetId="378" r:id="rId20"/>
    <sheet name="S-17" sheetId="379" r:id="rId21"/>
    <sheet name="S-18" sheetId="382" r:id="rId22"/>
    <sheet name="S-19" sheetId="385" r:id="rId23"/>
    <sheet name="S-20" sheetId="521" r:id="rId24"/>
    <sheet name="S-21" sheetId="522" r:id="rId25"/>
    <sheet name="S-22" sheetId="523" r:id="rId26"/>
    <sheet name="S-23" sheetId="524" r:id="rId27"/>
    <sheet name="S-24" sheetId="530" r:id="rId28"/>
    <sheet name="S-25" sheetId="531" r:id="rId29"/>
    <sheet name="S-26" sheetId="527" r:id="rId30"/>
    <sheet name="S-27" sheetId="528" r:id="rId31"/>
    <sheet name="S-28" sheetId="529" r:id="rId32"/>
    <sheet name="S-29" sheetId="499" r:id="rId33"/>
    <sheet name="S-30" sheetId="508" r:id="rId34"/>
    <sheet name="S-31" sheetId="509" r:id="rId35"/>
    <sheet name="S-32" sheetId="510" r:id="rId36"/>
    <sheet name="S-33" sheetId="511" r:id="rId37"/>
    <sheet name="S-34" sheetId="512" r:id="rId38"/>
    <sheet name="S-35" sheetId="513" r:id="rId39"/>
    <sheet name="S-36" sheetId="514" r:id="rId40"/>
    <sheet name="S-37" sheetId="515" r:id="rId41"/>
    <sheet name="S-38" sheetId="516" r:id="rId42"/>
    <sheet name="S-39" sheetId="517" r:id="rId43"/>
    <sheet name="S-40" sheetId="518" r:id="rId44"/>
    <sheet name="S-41" sheetId="519" r:id="rId45"/>
    <sheet name="S-42" sheetId="520" r:id="rId46"/>
    <sheet name="S-43" sheetId="500" r:id="rId47"/>
    <sheet name="S-44" sheetId="502" r:id="rId48"/>
    <sheet name="S-45" sheetId="503" r:id="rId49"/>
    <sheet name="S-46" sheetId="504" r:id="rId50"/>
    <sheet name="S-47" sheetId="505" r:id="rId51"/>
    <sheet name="S-48" sheetId="506" r:id="rId52"/>
    <sheet name="S-49" sheetId="507" r:id="rId53"/>
    <sheet name="M-1" sheetId="532" r:id="rId54"/>
    <sheet name="M-2" sheetId="533" r:id="rId55"/>
    <sheet name="M-3" sheetId="555" r:id="rId56"/>
    <sheet name="M-4" sheetId="534" r:id="rId57"/>
    <sheet name="M-5" sheetId="535" r:id="rId58"/>
    <sheet name="M-6" sheetId="536" r:id="rId59"/>
    <sheet name="M-7" sheetId="537" r:id="rId60"/>
    <sheet name="M-8" sheetId="538" r:id="rId61"/>
    <sheet name="M-9" sheetId="539" r:id="rId62"/>
    <sheet name="M-10" sheetId="540" r:id="rId63"/>
    <sheet name="M-11" sheetId="541" r:id="rId64"/>
    <sheet name="M-12" sheetId="542" r:id="rId65"/>
    <sheet name="M-13" sheetId="543" r:id="rId66"/>
    <sheet name="M-14" sheetId="544" r:id="rId67"/>
    <sheet name="M-15" sheetId="545" r:id="rId68"/>
    <sheet name="M-16" sheetId="546" r:id="rId69"/>
    <sheet name="M-17" sheetId="547" r:id="rId70"/>
    <sheet name="M-18" sheetId="548" r:id="rId71"/>
    <sheet name="M-19" sheetId="549" r:id="rId72"/>
    <sheet name="M-20" sheetId="550" r:id="rId73"/>
    <sheet name="M-21" sheetId="551" r:id="rId74"/>
  </sheets>
  <definedNames>
    <definedName name="_xlnm._FilterDatabase" localSheetId="6" hidden="1">'S-3'!#REF!</definedName>
    <definedName name="_xlnm.Print_Area" localSheetId="0">'Cover Page'!$A$1:$A$55</definedName>
    <definedName name="_xlnm.Print_Area" localSheetId="1">'DATA BOOK LISTING'!$A$1:$B$104</definedName>
    <definedName name="_xlnm.Print_Area" localSheetId="3">GLANCE!$A$1:$D$47</definedName>
    <definedName name="_xlnm.Print_Area" localSheetId="53">'M-1'!$A$1:$D$40</definedName>
    <definedName name="_xlnm.Print_Area" localSheetId="62">'M-10'!$A$1:$F$46</definedName>
    <definedName name="_xlnm.Print_Area" localSheetId="63">'M-11'!$A$1:$H$44</definedName>
    <definedName name="_xlnm.Print_Area" localSheetId="64">'M-12'!$A$1:$M$34</definedName>
    <definedName name="_xlnm.Print_Area" localSheetId="65">'M-13'!$A$1:$I$44</definedName>
    <definedName name="_xlnm.Print_Area" localSheetId="66">'M-14'!$A$1:$D$7</definedName>
    <definedName name="_xlnm.Print_Area" localSheetId="67">'M-15'!$A$1:$B$28</definedName>
    <definedName name="_xlnm.Print_Area" localSheetId="68">'M-16'!$A$1:$P$40</definedName>
    <definedName name="_xlnm.Print_Area" localSheetId="69">'M-17'!$A$1:$O$24</definedName>
    <definedName name="_xlnm.Print_Area" localSheetId="70">'M-18'!$A$1:$O$40</definedName>
    <definedName name="_xlnm.Print_Area" localSheetId="71">'M-19'!$A$1:$O$40</definedName>
    <definedName name="_xlnm.Print_Area" localSheetId="54">'M-2'!$A$1:$H$47</definedName>
    <definedName name="_xlnm.Print_Area" localSheetId="72">'M-20'!$A$1:$L$24</definedName>
    <definedName name="_xlnm.Print_Area" localSheetId="73">'M-21'!$A$1:$L$28</definedName>
    <definedName name="_xlnm.Print_Area" localSheetId="55">'M-3'!$A$1:$L$48</definedName>
    <definedName name="_xlnm.Print_Area" localSheetId="56">'M-4'!$A$1:$I$41</definedName>
    <definedName name="_xlnm.Print_Area" localSheetId="57">'M-5'!$A$1:$I$40</definedName>
    <definedName name="_xlnm.Print_Area" localSheetId="58">'M-6'!$A$1:$D$41</definedName>
    <definedName name="_xlnm.Print_Area" localSheetId="59">'M-7'!$A$1:$E$40</definedName>
    <definedName name="_xlnm.Print_Area" localSheetId="60">'M-8'!$A$1:$G$47</definedName>
    <definedName name="_xlnm.Print_Area" localSheetId="61">'M-9'!$A$1:$F$46</definedName>
    <definedName name="_xlnm.Print_Area" localSheetId="2">Overview!$A$1:$J$24</definedName>
    <definedName name="_xlnm.Print_Area" localSheetId="4">'S-1'!$A$1:$D$40</definedName>
    <definedName name="_xlnm.Print_Area" localSheetId="13">'S-10'!$A$1:$Q$36</definedName>
    <definedName name="_xlnm.Print_Area" localSheetId="14">'S-11'!$A$1:$O$20</definedName>
    <definedName name="_xlnm.Print_Area" localSheetId="15">'S-12'!$A$1:$M$20</definedName>
    <definedName name="_xlnm.Print_Area" localSheetId="16">'S-13'!$A$1:$G$39</definedName>
    <definedName name="_xlnm.Print_Area" localSheetId="17">'S-14'!$A$1:$K$46</definedName>
    <definedName name="_xlnm.Print_Area" localSheetId="18">'S-15'!$A$1:$H$52</definedName>
    <definedName name="_xlnm.Print_Area" localSheetId="19">'S-16'!$A$1:$G$19</definedName>
    <definedName name="_xlnm.Print_Area" localSheetId="20">'S-17'!$A$1:$J$43</definedName>
    <definedName name="_xlnm.Print_Area" localSheetId="21">'S-18'!$A$1:$M$27</definedName>
    <definedName name="_xlnm.Print_Area" localSheetId="22">'S-19'!$A$1:$G$39</definedName>
    <definedName name="_xlnm.Print_Area" localSheetId="5">'S-2'!$A$1:$D$42</definedName>
    <definedName name="_xlnm.Print_Area" localSheetId="23">'S-20'!$A$1:$I$40</definedName>
    <definedName name="_xlnm.Print_Area" localSheetId="24">'S-21'!$A$1:$I$40</definedName>
    <definedName name="_xlnm.Print_Area" localSheetId="25">'S-22'!$A$1:$D$39</definedName>
    <definedName name="_xlnm.Print_Area" localSheetId="26">'S-23'!$A$1:$E$43</definedName>
    <definedName name="_xlnm.Print_Area" localSheetId="27">'S-24'!$A$1:$M$31</definedName>
    <definedName name="_xlnm.Print_Area" localSheetId="28">'S-25'!$A$1:$M$31</definedName>
    <definedName name="_xlnm.Print_Area" localSheetId="29">'S-26'!$A$1:$H$44</definedName>
    <definedName name="_xlnm.Print_Area" localSheetId="30">'S-27'!$A$1:$I$44</definedName>
    <definedName name="_xlnm.Print_Area" localSheetId="31">'S-28'!$A$1:$G$36</definedName>
    <definedName name="_xlnm.Print_Area" localSheetId="32">'S-29'!$A$1:$E$33</definedName>
    <definedName name="_xlnm.Print_Area" localSheetId="6">'S-3'!$A$1:$H$46</definedName>
    <definedName name="_xlnm.Print_Area" localSheetId="33">'S-30'!$A$1:$H$42</definedName>
    <definedName name="_xlnm.Print_Area" localSheetId="34">'S-31'!$A$1:$G$19</definedName>
    <definedName name="_xlnm.Print_Area" localSheetId="35">'S-32'!$A$1:$G$18</definedName>
    <definedName name="_xlnm.Print_Area" localSheetId="36">'S-33'!$A$1:$G$42</definedName>
    <definedName name="_xlnm.Print_Area" localSheetId="37">'S-34'!$A$1:$G$45</definedName>
    <definedName name="_xlnm.Print_Area" localSheetId="38">'S-35'!$A$1:$F$45</definedName>
    <definedName name="_xlnm.Print_Area" localSheetId="39">'S-36'!$A$1:$F$45</definedName>
    <definedName name="_xlnm.Print_Area" localSheetId="40">'S-37'!$A$1:$H$43</definedName>
    <definedName name="_xlnm.Print_Area" localSheetId="41">'S-38'!$A$1:$K$25</definedName>
    <definedName name="_xlnm.Print_Area" localSheetId="42">'S-39'!$A$1:$E$45</definedName>
    <definedName name="_xlnm.Print_Area" localSheetId="7">'S-4'!$A$1:$F$42</definedName>
    <definedName name="_xlnm.Print_Area" localSheetId="43">'S-40'!$A$1:$H$36</definedName>
    <definedName name="_xlnm.Print_Area" localSheetId="44">'S-41'!$A$1:$I$74</definedName>
    <definedName name="_xlnm.Print_Area" localSheetId="45">'S-42'!$A$1:$H$76</definedName>
    <definedName name="_xlnm.Print_Area" localSheetId="46">'S-43'!$A$1:$C$47</definedName>
    <definedName name="_xlnm.Print_Area" localSheetId="47">'S-44'!$A$1:$I$19</definedName>
    <definedName name="_xlnm.Print_Area" localSheetId="48">'S-45'!$A$1:$J$18</definedName>
    <definedName name="_xlnm.Print_Area" localSheetId="49">'S-46'!$A$1:$J$19</definedName>
    <definedName name="_xlnm.Print_Area" localSheetId="50">'S-47'!$A$1:$J$18</definedName>
    <definedName name="_xlnm.Print_Area" localSheetId="51">'S-48'!$A$1:$I$35</definedName>
    <definedName name="_xlnm.Print_Area" localSheetId="52">'S-49'!$A$1:$E$11</definedName>
    <definedName name="_xlnm.Print_Area" localSheetId="8">'S-5'!$A$1:$H$28</definedName>
    <definedName name="_xlnm.Print_Area" localSheetId="9">'S-6'!$A$1:$O$36</definedName>
    <definedName name="_xlnm.Print_Area" localSheetId="10">'S-7'!$A$1:$M$36</definedName>
    <definedName name="_xlnm.Print_Area" localSheetId="11">'S-8'!$A$1:$O$18</definedName>
    <definedName name="_xlnm.Print_Area" localSheetId="12">'S-9'!$A$1:$I$21</definedName>
    <definedName name="_xlnm.Print_Area">#REF!</definedName>
    <definedName name="_xlnm.Print_Titles" localSheetId="1">'DATA BOOK LISTING'!$1:$3</definedName>
    <definedName name="_xlnm.Print_Titles" localSheetId="55">'M-3'!$1:$3</definedName>
    <definedName name="_xlnm.Print_Titles" localSheetId="44">'S-41'!$1:$3</definedName>
    <definedName name="_xlnm.Print_Titles" localSheetId="45">'S-42'!$1:$3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12" i="551" l="1"/>
  <c r="I35" i="528"/>
  <c r="H35" i="528"/>
  <c r="G35" i="528"/>
  <c r="F35" i="528"/>
  <c r="E35" i="528"/>
  <c r="D35" i="528"/>
  <c r="C35" i="528"/>
  <c r="B35" i="528"/>
  <c r="G66" i="520"/>
  <c r="G23" i="520"/>
  <c r="F6" i="332" l="1"/>
  <c r="F5" i="332"/>
  <c r="F4" i="332"/>
  <c r="F3" i="332"/>
</calcChain>
</file>

<file path=xl/sharedStrings.xml><?xml version="1.0" encoding="utf-8"?>
<sst xmlns="http://schemas.openxmlformats.org/spreadsheetml/2006/main" count="2668" uniqueCount="1124">
  <si>
    <t xml:space="preserve">  </t>
  </si>
  <si>
    <t>Overview</t>
  </si>
  <si>
    <t>PBGC's Single-Employer Program</t>
  </si>
  <si>
    <t>Summary Tables</t>
  </si>
  <si>
    <t>Claims Tables</t>
  </si>
  <si>
    <t>PBGC's Multiemployer Program</t>
  </si>
  <si>
    <t>Current and prior years’ collection of Data Tables are available on the PBGC’s website at:</t>
  </si>
  <si>
    <t>www.pbgc.gov/prac/data-books.html</t>
  </si>
  <si>
    <t>Fiscal Year</t>
  </si>
  <si>
    <t xml:space="preserve"> </t>
  </si>
  <si>
    <t>---</t>
  </si>
  <si>
    <t>*</t>
  </si>
  <si>
    <t>Number of Plans</t>
  </si>
  <si>
    <t xml:space="preserve">Total </t>
  </si>
  <si>
    <t>Claims</t>
  </si>
  <si>
    <t>Industry</t>
  </si>
  <si>
    <t>Plans</t>
  </si>
  <si>
    <t xml:space="preserve">TOTAL </t>
  </si>
  <si>
    <t>PBGC Pension Data at a Glance</t>
  </si>
  <si>
    <t>Major Data Sources and Availability</t>
  </si>
  <si>
    <t>Covered Plan Information Tables</t>
  </si>
  <si>
    <t>Notes:</t>
  </si>
  <si>
    <t>OVERVIEW</t>
  </si>
  <si>
    <r>
      <t xml:space="preserve">Assets 
</t>
    </r>
    <r>
      <rPr>
        <i/>
        <sz val="9"/>
        <color theme="0"/>
        <rFont val="Arial"/>
        <family val="2"/>
      </rPr>
      <t>($ millions)</t>
    </r>
  </si>
  <si>
    <t>n/a</t>
  </si>
  <si>
    <t>Total</t>
  </si>
  <si>
    <t>* Less than 0.05 of one percent.</t>
  </si>
  <si>
    <t>MANUFACTURING</t>
  </si>
  <si>
    <t>TRANSPORTATION AND PUBLIC UTILITIES</t>
  </si>
  <si>
    <t>INFORMATION</t>
  </si>
  <si>
    <t>WHOLESALE TRADE</t>
  </si>
  <si>
    <t>RETAIL TRADE</t>
  </si>
  <si>
    <t>SERVICES</t>
  </si>
  <si>
    <t>AGRICULTURE, MINING, AND CONSTRUCTION</t>
  </si>
  <si>
    <t>NON-PROFIT ORGANIZATIONS</t>
  </si>
  <si>
    <t>500 - 999</t>
  </si>
  <si>
    <t>1,000 - 2,499</t>
  </si>
  <si>
    <t>2,500 - 4,999</t>
  </si>
  <si>
    <t>5,000 - 9,999</t>
  </si>
  <si>
    <t>FINANCE, INSURANCE AND REAL ESTATE</t>
  </si>
  <si>
    <t>The Pension Benefit Guaranty Corporation (PBGC) was established by the Employee Retirement Income Security Act of 1974 (ERISA) to ensure that participants in defined benefit pension plans receive their pensions if their plans terminate without sufficient assets to pay promised benefits. The PBGC administers separate insurance programs to protect participants in single-employer and multiemployer plans.</t>
  </si>
  <si>
    <t>Guaranteed Payments Tables</t>
  </si>
  <si>
    <t>Benefit Provisions in Multiemployer Defined Benefit Pension Plans (October 2020)</t>
  </si>
  <si>
    <t>PBGC's Single-Employer Guarantee Outcomes (May 2019)</t>
  </si>
  <si>
    <t>Orphan and Inactive Participants in Multiemployer Plans, 2015 Plan Year Reporting (August 2019)</t>
  </si>
  <si>
    <t>PENSION INSURANCE DATA TABLE LISTING</t>
  </si>
  <si>
    <t>Prior Year's Data Tables</t>
  </si>
  <si>
    <t xml:space="preserve"> Fiscal Year </t>
  </si>
  <si>
    <r>
      <t xml:space="preserve">Assets
</t>
    </r>
    <r>
      <rPr>
        <i/>
        <sz val="9"/>
        <color theme="0"/>
        <rFont val="Arial"/>
        <family val="2"/>
      </rPr>
      <t>($ millions)</t>
    </r>
  </si>
  <si>
    <r>
      <t xml:space="preserve"> Liabilities
</t>
    </r>
    <r>
      <rPr>
        <i/>
        <sz val="9"/>
        <color theme="0"/>
        <rFont val="Arial"/>
        <family val="2"/>
      </rPr>
      <t>($ millions)</t>
    </r>
  </si>
  <si>
    <r>
      <t xml:space="preserve"> Net Position
</t>
    </r>
    <r>
      <rPr>
        <i/>
        <sz val="9"/>
        <color theme="0"/>
        <rFont val="Arial"/>
        <family val="2"/>
      </rPr>
      <t>($ millions)</t>
    </r>
  </si>
  <si>
    <t>Source: PBGC Annual Reports</t>
  </si>
  <si>
    <t>Source:  PBGC Annual Reports</t>
  </si>
  <si>
    <t>* Beginning in 2009, PBGC has reported premium income net of bad debt expense for premium, interest, and penalties.</t>
  </si>
  <si>
    <t xml:space="preserve"> 2009*</t>
  </si>
  <si>
    <t>- Values presented for Claims are the difference between liabilities and assets unless noted as Net Claims, which also consider recoveries from trusteed plans.</t>
  </si>
  <si>
    <t>1995 - 1999</t>
  </si>
  <si>
    <t xml:space="preserve">1990 - 1994 </t>
  </si>
  <si>
    <t xml:space="preserve">1985 - 1989 </t>
  </si>
  <si>
    <t xml:space="preserve">1980 - 1984 </t>
  </si>
  <si>
    <t xml:space="preserve">1975 - 1979 </t>
  </si>
  <si>
    <t xml:space="preserve">Other Claims and 
Percent of Total Annual Claims </t>
  </si>
  <si>
    <t>Claims of Top 10 Firms and 
Percent of Total Annual Claims</t>
  </si>
  <si>
    <t xml:space="preserve">Claims  </t>
  </si>
  <si>
    <t xml:space="preserve">Fiscal Year </t>
  </si>
  <si>
    <t>Avaya</t>
  </si>
  <si>
    <t>10.</t>
  </si>
  <si>
    <t>McClatchy Co.</t>
  </si>
  <si>
    <t>9.</t>
  </si>
  <si>
    <t xml:space="preserve">National Steel </t>
  </si>
  <si>
    <t>8.</t>
  </si>
  <si>
    <t>Sears Holdings</t>
  </si>
  <si>
    <t>7.</t>
  </si>
  <si>
    <t xml:space="preserve">Delta Air Lines </t>
  </si>
  <si>
    <t>6.</t>
  </si>
  <si>
    <t xml:space="preserve">2002, 2003, 2004 </t>
  </si>
  <si>
    <r>
      <t>LTV Steel</t>
    </r>
    <r>
      <rPr>
        <b/>
        <vertAlign val="superscript"/>
        <sz val="10"/>
        <rFont val="Arial"/>
        <family val="2"/>
      </rPr>
      <t>1</t>
    </r>
  </si>
  <si>
    <t>5.</t>
  </si>
  <si>
    <t xml:space="preserve">2003, 2005 </t>
  </si>
  <si>
    <t xml:space="preserve">US Airways </t>
  </si>
  <si>
    <t>4.</t>
  </si>
  <si>
    <t xml:space="preserve">Bethlehem Steel </t>
  </si>
  <si>
    <t>3.</t>
  </si>
  <si>
    <t xml:space="preserve">Delphi </t>
  </si>
  <si>
    <t>2.</t>
  </si>
  <si>
    <t>United Airlines</t>
  </si>
  <si>
    <t>1.</t>
  </si>
  <si>
    <t>Percent of 
Total Claims</t>
  </si>
  <si>
    <t>Average 
Claim Per 
Vested 
Participant</t>
  </si>
  <si>
    <t>Vested 
 Participants</t>
  </si>
  <si>
    <r>
      <t xml:space="preserve">Claims 
</t>
    </r>
    <r>
      <rPr>
        <i/>
        <sz val="8"/>
        <color theme="0"/>
        <rFont val="Arial"/>
        <family val="2"/>
      </rPr>
      <t xml:space="preserve"> </t>
    </r>
    <r>
      <rPr>
        <i/>
        <sz val="9"/>
        <color theme="0"/>
        <rFont val="Arial"/>
        <family val="2"/>
      </rPr>
      <t>(by firm)</t>
    </r>
  </si>
  <si>
    <t>Fiscal Year(s) 
of Plan 
Termination(s)</t>
  </si>
  <si>
    <t>Number of 
Plans</t>
  </si>
  <si>
    <t>Top 10 Firms</t>
  </si>
  <si>
    <t xml:space="preserve">Percent of Total </t>
  </si>
  <si>
    <t xml:space="preserve">Total Plans </t>
  </si>
  <si>
    <t xml:space="preserve">2005 - 2009 </t>
  </si>
  <si>
    <t xml:space="preserve">2000 - 2004 </t>
  </si>
  <si>
    <t xml:space="preserve">1995 - 1999 </t>
  </si>
  <si>
    <r>
      <rPr>
        <b/>
        <sz val="10"/>
        <color theme="0"/>
        <rFont val="Calibri"/>
        <family val="2"/>
      </rPr>
      <t>≥</t>
    </r>
    <r>
      <rPr>
        <b/>
        <sz val="10"/>
        <color theme="0"/>
        <rFont val="Arial"/>
        <family val="2"/>
      </rPr>
      <t xml:space="preserve"> $1 Billion</t>
    </r>
  </si>
  <si>
    <t>Percent
of Total</t>
  </si>
  <si>
    <t>Fiscal
Year</t>
  </si>
  <si>
    <t xml:space="preserve">Fiscal
Year </t>
  </si>
  <si>
    <t>- The annual numbers of trusteed terminations shown in this table may differ from those reported elsewhere as they reflect the fiscal year of plan termination rather than the fiscal year in which the loss was incurred.</t>
  </si>
  <si>
    <t xml:space="preserve"> Total </t>
  </si>
  <si>
    <r>
      <t xml:space="preserve">Net 
Claims 
</t>
    </r>
    <r>
      <rPr>
        <i/>
        <sz val="9"/>
        <color theme="0"/>
        <rFont val="Arial"/>
        <family val="2"/>
      </rPr>
      <t>($ millions)</t>
    </r>
  </si>
  <si>
    <r>
      <t xml:space="preserve">Recoveries 
</t>
    </r>
    <r>
      <rPr>
        <i/>
        <sz val="9"/>
        <color theme="0"/>
        <rFont val="Arial"/>
        <family val="2"/>
      </rPr>
      <t>($ millions)</t>
    </r>
  </si>
  <si>
    <r>
      <t xml:space="preserve">Claims 
</t>
    </r>
    <r>
      <rPr>
        <i/>
        <sz val="9"/>
        <color theme="0"/>
        <rFont val="Arial"/>
        <family val="2"/>
      </rPr>
      <t>($ millions)</t>
    </r>
  </si>
  <si>
    <r>
      <t xml:space="preserve">Liabilities 
</t>
    </r>
    <r>
      <rPr>
        <i/>
        <sz val="9"/>
        <color theme="0"/>
        <rFont val="Arial"/>
        <family val="2"/>
      </rPr>
      <t>($ millions)</t>
    </r>
  </si>
  <si>
    <t>Trusteed Termination Data</t>
  </si>
  <si>
    <r>
      <rPr>
        <b/>
        <sz val="10"/>
        <color theme="0"/>
        <rFont val="Calibri"/>
        <family val="2"/>
      </rPr>
      <t>≥</t>
    </r>
    <r>
      <rPr>
        <b/>
        <sz val="6"/>
        <color theme="0"/>
        <rFont val="Arial"/>
        <family val="2"/>
      </rPr>
      <t xml:space="preserve"> </t>
    </r>
    <r>
      <rPr>
        <b/>
        <sz val="10"/>
        <color theme="0"/>
        <rFont val="Arial"/>
        <family val="2"/>
      </rPr>
      <t>75%</t>
    </r>
  </si>
  <si>
    <t xml:space="preserve">50% - 74%  </t>
  </si>
  <si>
    <t xml:space="preserve">25% - 49%  </t>
  </si>
  <si>
    <t xml:space="preserve">&lt; 25% </t>
  </si>
  <si>
    <t xml:space="preserve">Percent
of Total   </t>
  </si>
  <si>
    <t>Funded Ratio</t>
  </si>
  <si>
    <t>≥ 75%</t>
  </si>
  <si>
    <t xml:space="preserve">50% - 74% </t>
  </si>
  <si>
    <t xml:space="preserve">25% - 49% </t>
  </si>
  <si>
    <t>&lt; 25%</t>
  </si>
  <si>
    <t xml:space="preserve">&lt; $1 Million </t>
  </si>
  <si>
    <t>Funded
Ratio</t>
  </si>
  <si>
    <t xml:space="preserve">Percent
of Total </t>
  </si>
  <si>
    <t>≥ 10,000</t>
  </si>
  <si>
    <t xml:space="preserve">5,000-9,999 </t>
  </si>
  <si>
    <t xml:space="preserve">1,000-4,999 </t>
  </si>
  <si>
    <t xml:space="preserve">100-999 </t>
  </si>
  <si>
    <t xml:space="preserve">&lt; 100 </t>
  </si>
  <si>
    <t>Amount</t>
  </si>
  <si>
    <t>Vested Participants</t>
  </si>
  <si>
    <t xml:space="preserve">5,000 - 9,999 </t>
  </si>
  <si>
    <t xml:space="preserve">1,000 - 4,999 </t>
  </si>
  <si>
    <t xml:space="preserve">100 - 999 </t>
  </si>
  <si>
    <t xml:space="preserve">25 - 99 </t>
  </si>
  <si>
    <t xml:space="preserve">&lt; 25 </t>
  </si>
  <si>
    <t xml:space="preserve">$100 - $999 Million </t>
  </si>
  <si>
    <t>Claim Size</t>
  </si>
  <si>
    <t xml:space="preserve">25-99 </t>
  </si>
  <si>
    <r>
      <rPr>
        <b/>
        <sz val="10"/>
        <color theme="0"/>
        <rFont val="Calibri"/>
        <family val="2"/>
      </rPr>
      <t>≥</t>
    </r>
    <r>
      <rPr>
        <b/>
        <sz val="10"/>
        <color theme="0"/>
        <rFont val="Arial"/>
        <family val="2"/>
      </rPr>
      <t xml:space="preserve"> 75%</t>
    </r>
  </si>
  <si>
    <t xml:space="preserve">    50%-74%</t>
  </si>
  <si>
    <t xml:space="preserve">    25%-49%</t>
  </si>
  <si>
    <t>- Industry classifications for PBGC claims are based on the principal business activity codes used in the North American Industry Classification System.</t>
  </si>
  <si>
    <t xml:space="preserve">NON-PROFIT ORGANIZATIONS </t>
  </si>
  <si>
    <t xml:space="preserve">Other Services </t>
  </si>
  <si>
    <t xml:space="preserve">Health Care </t>
  </si>
  <si>
    <t xml:space="preserve">SERVICES </t>
  </si>
  <si>
    <t xml:space="preserve">FINANCE, INSURANCE, AND REAL ESTATE </t>
  </si>
  <si>
    <t xml:space="preserve">RETAIL TRADE </t>
  </si>
  <si>
    <t xml:space="preserve">WHOLESALE TRADE </t>
  </si>
  <si>
    <t xml:space="preserve">INFORMATION </t>
  </si>
  <si>
    <t xml:space="preserve">Public Utilities </t>
  </si>
  <si>
    <t xml:space="preserve">Other Transportation </t>
  </si>
  <si>
    <t xml:space="preserve">Air Transportation </t>
  </si>
  <si>
    <t xml:space="preserve">TRANSPORTATION AND PUBLIC UTILITIES </t>
  </si>
  <si>
    <t xml:space="preserve">Other Manufacturing </t>
  </si>
  <si>
    <t xml:space="preserve">Primary Metals </t>
  </si>
  <si>
    <t xml:space="preserve">Petroleum and Coal Products </t>
  </si>
  <si>
    <t xml:space="preserve">Paper Manufacturing </t>
  </si>
  <si>
    <t xml:space="preserve">Motor Vehicle Equipment </t>
  </si>
  <si>
    <t xml:space="preserve">Machinery Manufacturing </t>
  </si>
  <si>
    <t xml:space="preserve">Food and Tobacco Products </t>
  </si>
  <si>
    <t xml:space="preserve">Fabricated Metal Products </t>
  </si>
  <si>
    <t xml:space="preserve">Electrical Equipment </t>
  </si>
  <si>
    <t xml:space="preserve">Computer and Electronic Products </t>
  </si>
  <si>
    <t xml:space="preserve">Chemical and Allied Products </t>
  </si>
  <si>
    <t xml:space="preserve">MANUFACTURING </t>
  </si>
  <si>
    <t xml:space="preserve">AGRICULTURE, MINING, AND CONSTRUCTION </t>
  </si>
  <si>
    <t>Total Claims</t>
  </si>
  <si>
    <t>- Excludes participants in plans that are in probable termination status as of end of fiscal year.</t>
  </si>
  <si>
    <t xml:space="preserve">                                                          </t>
  </si>
  <si>
    <r>
      <t xml:space="preserve">Total
</t>
    </r>
    <r>
      <rPr>
        <i/>
        <sz val="9"/>
        <color theme="0"/>
        <rFont val="Arial"/>
        <family val="2"/>
      </rPr>
      <t>($ millions)</t>
    </r>
  </si>
  <si>
    <r>
      <t xml:space="preserve">Average
Payment
</t>
    </r>
    <r>
      <rPr>
        <i/>
        <sz val="9"/>
        <color theme="0"/>
        <rFont val="Arial"/>
        <family val="2"/>
      </rPr>
      <t>(per payee)</t>
    </r>
  </si>
  <si>
    <t>All Payments</t>
  </si>
  <si>
    <r>
      <t xml:space="preserve">Lump-Sum Payments </t>
    </r>
    <r>
      <rPr>
        <b/>
        <vertAlign val="superscript"/>
        <sz val="12"/>
        <color theme="0"/>
        <rFont val="Arial"/>
        <family val="2"/>
      </rPr>
      <t>1</t>
    </r>
  </si>
  <si>
    <t>Periodic Pension Payments</t>
  </si>
  <si>
    <t xml:space="preserve">Subtotal </t>
  </si>
  <si>
    <t xml:space="preserve">1990 to 1994 </t>
  </si>
  <si>
    <t xml:space="preserve">1985 to 1989 </t>
  </si>
  <si>
    <t xml:space="preserve">1980 to 1984 </t>
  </si>
  <si>
    <t xml:space="preserve">Prior to 1980 </t>
  </si>
  <si>
    <r>
      <t>Median 
Benefit Payment</t>
    </r>
    <r>
      <rPr>
        <b/>
        <vertAlign val="superscript"/>
        <sz val="10"/>
        <color theme="0"/>
        <rFont val="Arial"/>
        <family val="2"/>
      </rPr>
      <t>1</t>
    </r>
  </si>
  <si>
    <r>
      <t>Average 
Benefit
Payment</t>
    </r>
    <r>
      <rPr>
        <b/>
        <vertAlign val="superscript"/>
        <sz val="10"/>
        <color theme="0"/>
        <rFont val="Arial"/>
        <family val="2"/>
      </rPr>
      <t>1</t>
    </r>
  </si>
  <si>
    <t>Fiscal Year 
of Plan 
Termination</t>
  </si>
  <si>
    <t>- Beginning with the 2016 data tables, plan size was determined as of the Date of Plan Trusteeship. Prior to the 2016 Tables, plan size had been based on current participant counts.</t>
  </si>
  <si>
    <t xml:space="preserve">10,000 - 24,999 </t>
  </si>
  <si>
    <t xml:space="preserve">500 - 999 </t>
  </si>
  <si>
    <t xml:space="preserve">100 - 499 </t>
  </si>
  <si>
    <r>
      <t xml:space="preserve">Periodic Payments
</t>
    </r>
    <r>
      <rPr>
        <i/>
        <sz val="9"/>
        <color theme="0"/>
        <rFont val="Arial"/>
        <family val="2"/>
      </rPr>
      <t>($ millions)</t>
    </r>
  </si>
  <si>
    <t>Periodic Payees</t>
  </si>
  <si>
    <t>- Ages are calculated as of the last day of the fiscal year.</t>
  </si>
  <si>
    <r>
      <t>Average Benefit Payment</t>
    </r>
    <r>
      <rPr>
        <b/>
        <vertAlign val="superscript"/>
        <sz val="10"/>
        <color theme="0"/>
        <rFont val="Arial"/>
        <family val="2"/>
      </rPr>
      <t>1</t>
    </r>
  </si>
  <si>
    <t>Periodic
Payees</t>
  </si>
  <si>
    <t>Female</t>
  </si>
  <si>
    <t>Male</t>
  </si>
  <si>
    <t>Age</t>
  </si>
  <si>
    <t xml:space="preserve">- Industry classifications are based on principal business activity code used in the North American Industry Classification System. </t>
  </si>
  <si>
    <t xml:space="preserve">Other Transportation  </t>
  </si>
  <si>
    <t xml:space="preserve">Machinery and Computer Equipment </t>
  </si>
  <si>
    <t>Periodic Payments</t>
  </si>
  <si>
    <t xml:space="preserve">$2,500 or More </t>
  </si>
  <si>
    <t xml:space="preserve">$2,000 - $2,499 </t>
  </si>
  <si>
    <t xml:space="preserve">$1,500 - $1,999 </t>
  </si>
  <si>
    <t xml:space="preserve">$1,000 - $1,499 </t>
  </si>
  <si>
    <t xml:space="preserve">$750 - $999 </t>
  </si>
  <si>
    <t xml:space="preserve">$600 - $749 </t>
  </si>
  <si>
    <t xml:space="preserve">$550 - $599 </t>
  </si>
  <si>
    <t xml:space="preserve">$500 - $549 </t>
  </si>
  <si>
    <t xml:space="preserve">$450 - $499 </t>
  </si>
  <si>
    <t xml:space="preserve">$400 - $449 </t>
  </si>
  <si>
    <t xml:space="preserve">$350 - $399 </t>
  </si>
  <si>
    <t xml:space="preserve">$300 - $349 </t>
  </si>
  <si>
    <t xml:space="preserve">$250 - $299 </t>
  </si>
  <si>
    <t xml:space="preserve">$200 - $249 </t>
  </si>
  <si>
    <t xml:space="preserve">$150 - $199 </t>
  </si>
  <si>
    <t xml:space="preserve">$100 - $149 </t>
  </si>
  <si>
    <t xml:space="preserve">$50 - $99 </t>
  </si>
  <si>
    <t>Monthly Payment</t>
  </si>
  <si>
    <t xml:space="preserve">Less than $50 </t>
  </si>
  <si>
    <t>* Less than $500,000.</t>
  </si>
  <si>
    <t>- "Other Manufacturing" includes "Apparel and Textile Mill Products" and "Rubber and Miscellaneous Plastics", which have been broken out in previous versions of this table prior to 2018.</t>
  </si>
  <si>
    <t>- Some recently terminated plans are still in the process of being added to PPS.  Because it is possible that some of those plans may have terminated before the current fiscal year, all terminated plans that are not yet in PPS are shown as a separate line item.</t>
  </si>
  <si>
    <r>
      <t xml:space="preserve">Number of
Deferred
Payees
</t>
    </r>
    <r>
      <rPr>
        <i/>
        <sz val="9"/>
        <color theme="0"/>
        <rFont val="Arial"/>
        <family val="2"/>
      </rPr>
      <t>(thousands)</t>
    </r>
  </si>
  <si>
    <t>Number
of Payees</t>
  </si>
  <si>
    <t>Number of
Deferred 
Payees</t>
  </si>
  <si>
    <r>
      <t xml:space="preserve">Total 
Premium Revenue 
</t>
    </r>
    <r>
      <rPr>
        <i/>
        <sz val="9"/>
        <color theme="0"/>
        <rFont val="Arial"/>
        <family val="2"/>
      </rPr>
      <t>($ millions)</t>
    </r>
  </si>
  <si>
    <r>
      <t xml:space="preserve">Benefit Payments 
</t>
    </r>
    <r>
      <rPr>
        <i/>
        <sz val="9"/>
        <color theme="0"/>
        <rFont val="Arial"/>
        <family val="2"/>
      </rPr>
      <t>($ millions)</t>
    </r>
  </si>
  <si>
    <r>
      <t xml:space="preserve">Administrative &amp;
Investment Expenses 
</t>
    </r>
    <r>
      <rPr>
        <i/>
        <sz val="10"/>
        <color theme="0"/>
        <rFont val="Arial"/>
        <family val="2"/>
      </rPr>
      <t>($ millions)</t>
    </r>
  </si>
  <si>
    <r>
      <rPr>
        <b/>
        <vertAlign val="superscript"/>
        <sz val="8"/>
        <rFont val="Arial"/>
        <family val="2"/>
      </rPr>
      <t>1</t>
    </r>
    <r>
      <rPr>
        <b/>
        <sz val="8"/>
        <rFont val="Arial"/>
        <family val="2"/>
      </rPr>
      <t xml:space="preserve"> Does not include 1986 termination of a Republic Steel plan sponsored by LTV. </t>
    </r>
  </si>
  <si>
    <r>
      <rPr>
        <b/>
        <vertAlign val="superscript"/>
        <sz val="8"/>
        <rFont val="Arial"/>
        <family val="2"/>
      </rPr>
      <t>1</t>
    </r>
    <r>
      <rPr>
        <b/>
        <sz val="8"/>
        <rFont val="Arial"/>
        <family val="2"/>
      </rPr>
      <t xml:space="preserve"> Lump-sum payments include cash-outs of pensions with de minimis present values and back payments to current pensioners.</t>
    </r>
  </si>
  <si>
    <r>
      <rPr>
        <b/>
        <vertAlign val="superscript"/>
        <sz val="8"/>
        <rFont val="Arial"/>
        <family val="2"/>
      </rPr>
      <t>2</t>
    </r>
    <r>
      <rPr>
        <b/>
        <sz val="8"/>
        <rFont val="Arial"/>
        <family val="2"/>
      </rPr>
      <t xml:space="preserve"> Since some payees received both pensions and lump-sum payments, total number of payees may be less than the sum of pensioners and lump-sum recipients.</t>
    </r>
  </si>
  <si>
    <t>Note:</t>
  </si>
  <si>
    <t xml:space="preserve">≥ 25,000 </t>
  </si>
  <si>
    <t>Pension Risk Transfer Tables</t>
  </si>
  <si>
    <t>Multiemployer Supplement Tables</t>
  </si>
  <si>
    <t>PBGC Premium Tables</t>
  </si>
  <si>
    <t>Plan Funding Tables</t>
  </si>
  <si>
    <t>Regional/State Information and Maximum Guaranteed Benefits Tables</t>
  </si>
  <si>
    <t>PBGC Maximum Guaranteed Benefits and Premium Rate Tables</t>
  </si>
  <si>
    <r>
      <t xml:space="preserve">No. of Payees at 
End of Fiscal Year
</t>
    </r>
    <r>
      <rPr>
        <i/>
        <sz val="9"/>
        <color theme="0"/>
        <rFont val="Arial"/>
        <family val="2"/>
      </rPr>
      <t>(thousands)</t>
    </r>
  </si>
  <si>
    <r>
      <t xml:space="preserve">No. of Payees at
End of Fiscal Year
</t>
    </r>
    <r>
      <rPr>
        <i/>
        <sz val="9"/>
        <color theme="0"/>
        <rFont val="Arial"/>
        <family val="2"/>
      </rPr>
      <t>(thousands)</t>
    </r>
  </si>
  <si>
    <r>
      <t xml:space="preserve">No. of Payees at
End of Fiscal Year </t>
    </r>
    <r>
      <rPr>
        <b/>
        <vertAlign val="superscript"/>
        <sz val="10"/>
        <color theme="0"/>
        <rFont val="Arial"/>
        <family val="2"/>
      </rPr>
      <t>2</t>
    </r>
    <r>
      <rPr>
        <b/>
        <sz val="10"/>
        <color theme="0"/>
        <rFont val="Arial"/>
        <family val="2"/>
      </rPr>
      <t xml:space="preserve">
</t>
    </r>
    <r>
      <rPr>
        <i/>
        <sz val="9"/>
        <color theme="0"/>
        <rFont val="Arial"/>
        <family val="2"/>
      </rPr>
      <t>(thousands)</t>
    </r>
  </si>
  <si>
    <t>25-99</t>
  </si>
  <si>
    <t>- Claim amounts shown in this table are calculated on a plan basis and associated with fiscal year of plan termination for each plan.</t>
  </si>
  <si>
    <t>- Claim amounts are subject to change as PBGC completes its plan reviews.</t>
  </si>
  <si>
    <t>- Annual claims for the Top 10 Firms are summations of all claims in that fiscal year associated with the Top 10 Firms. See Table S-5 for a list of the Top 10 Firms with the largest claim amounts.</t>
  </si>
  <si>
    <r>
      <rPr>
        <b/>
        <vertAlign val="superscript"/>
        <sz val="8"/>
        <rFont val="Arial"/>
        <family val="2"/>
      </rPr>
      <t>1</t>
    </r>
    <r>
      <rPr>
        <b/>
        <sz val="8"/>
        <rFont val="Arial"/>
        <family val="2"/>
      </rPr>
      <t xml:space="preserve"> Determined using Consumer Price Index - Urban Consumers based on the fiscal year containing a plan's termination date.</t>
    </r>
  </si>
  <si>
    <t>- Values presented for Claims are the difference between liabilities and assets. See table S-3.</t>
  </si>
  <si>
    <t>- Due to rounding, numbers may not add up to totals and percentages may not add up to 100%.</t>
  </si>
  <si>
    <t>- Due to rounding, numbers may not add up to totals.</t>
  </si>
  <si>
    <t>- Due to rounding, numbers may not add up across columns.</t>
  </si>
  <si>
    <t xml:space="preserve">- Due to rounding, numbers may not add up across columns. </t>
  </si>
  <si>
    <t>- Claims calculations represent aggregated and average counts of plans, claims, and participants over the stated period.</t>
  </si>
  <si>
    <t>- Due to rounding, numbers and percentages may not add up to totals.</t>
  </si>
  <si>
    <t>Plan Size</t>
  </si>
  <si>
    <t>Analysis of Single-Employer Pension Plan Partial Risk Transfers (June 2024)</t>
  </si>
  <si>
    <t>2020 Multiemployer Administrative Expense Supplement (July 2024)</t>
  </si>
  <si>
    <t>- PBGC operational data (financial and benefit payments) is generally available at the end of PBGC’s fiscal year.</t>
  </si>
  <si>
    <t>Acknowledgements</t>
  </si>
  <si>
    <t>- Data in this table have been grouped on a firm basis and, except as noted, include all trusteed plans of each firm.</t>
  </si>
  <si>
    <t>Plan
Size</t>
  </si>
  <si>
    <t xml:space="preserve">Plan Size </t>
  </si>
  <si>
    <t>Retired</t>
  </si>
  <si>
    <t>Beneficiary</t>
  </si>
  <si>
    <r>
      <t xml:space="preserve">Periodic Payments </t>
    </r>
    <r>
      <rPr>
        <i/>
        <sz val="9"/>
        <color theme="0"/>
        <rFont val="Arial"/>
        <family val="2"/>
      </rPr>
      <t>($ millions)</t>
    </r>
  </si>
  <si>
    <t>Total All Plans</t>
  </si>
  <si>
    <t>All Other Plans</t>
  </si>
  <si>
    <t>Next 15 Firms</t>
  </si>
  <si>
    <t>Percent of Total</t>
  </si>
  <si>
    <t>Totals</t>
  </si>
  <si>
    <t>No. of
Plans</t>
  </si>
  <si>
    <t xml:space="preserve">$1 - $9 Million </t>
  </si>
  <si>
    <t xml:space="preserve">$10 - $99 Million </t>
  </si>
  <si>
    <t>Amount of
Claims</t>
  </si>
  <si>
    <t>No. of 
Plans</t>
  </si>
  <si>
    <t>Financial Assistance Payments Table</t>
  </si>
  <si>
    <t>Retirees</t>
  </si>
  <si>
    <t>1995 to 1999</t>
  </si>
  <si>
    <t>2000 to 2004</t>
  </si>
  <si>
    <t>2005 to 2009</t>
  </si>
  <si>
    <t>Subtotal</t>
  </si>
  <si>
    <t>- For purposes of this chart, Claims are defined as the difference between liabilities and assets without regard to recoveries from plan sponsors. See table S-3.</t>
  </si>
  <si>
    <r>
      <t xml:space="preserve">Average
Benefit
Payment </t>
    </r>
    <r>
      <rPr>
        <b/>
        <vertAlign val="superscript"/>
        <sz val="10"/>
        <color theme="0"/>
        <rFont val="Arial"/>
        <family val="2"/>
      </rPr>
      <t>3</t>
    </r>
  </si>
  <si>
    <r>
      <t xml:space="preserve">Median
Benefit
Payment </t>
    </r>
    <r>
      <rPr>
        <b/>
        <vertAlign val="superscript"/>
        <sz val="10"/>
        <color theme="0"/>
        <rFont val="Arial"/>
        <family val="2"/>
      </rPr>
      <t>3</t>
    </r>
  </si>
  <si>
    <t>- Claims are not limited to zero. Trusteed plans with assets greater than liabilities result in a negative claim amount.</t>
  </si>
  <si>
    <r>
      <t xml:space="preserve">Average Benefit Payment </t>
    </r>
    <r>
      <rPr>
        <b/>
        <vertAlign val="superscript"/>
        <sz val="10"/>
        <color theme="0"/>
        <rFont val="Arial"/>
        <family val="2"/>
      </rPr>
      <t>1</t>
    </r>
  </si>
  <si>
    <r>
      <t xml:space="preserve">Median Benefit Payment </t>
    </r>
    <r>
      <rPr>
        <b/>
        <vertAlign val="superscript"/>
        <sz val="10"/>
        <color theme="0"/>
        <rFont val="Arial"/>
        <family val="2"/>
      </rPr>
      <t>1</t>
    </r>
  </si>
  <si>
    <t>S-6     PBGC Trusteed Terminations and Claims by Fiscal Year and Claim Size (1975-2024)</t>
  </si>
  <si>
    <t>S-1     Net Financial Position (1980-2024)</t>
  </si>
  <si>
    <t>S-2     PBGC Premium Revenue, Benefit Payments, and Expenses (1980-2024)</t>
  </si>
  <si>
    <t>S-3     PBGC Terminations and Claims (1975-2024)</t>
  </si>
  <si>
    <t>S-4     PBGC Claims (1975-2024)</t>
  </si>
  <si>
    <t>S-5     Top 10 Firms Presenting Claims (1975-2024)</t>
  </si>
  <si>
    <t>M-1    Net Financial Position (1980-2024)</t>
  </si>
  <si>
    <t>M-2    PBGC Premium Revenue, Financial Assistance, and Expenses (1980-2024)</t>
  </si>
  <si>
    <t>S-10   PBGC Trusteed Plans and Claims by Fiscal Year and Plan Size (1975-2024)</t>
  </si>
  <si>
    <t>M-3    PBGC Financial Assistance Payments (Post-MPPAA Plans and Special Financial Assistance, 1981-2024)</t>
  </si>
  <si>
    <t>Table S-52</t>
  </si>
  <si>
    <t>Tables S-6 and S-7</t>
  </si>
  <si>
    <t>Tables S-8 and S-9</t>
  </si>
  <si>
    <t>Tables S-10 and S-11</t>
  </si>
  <si>
    <t>Tables S-13 and S-14</t>
  </si>
  <si>
    <t>Tables S-15 and S-16</t>
  </si>
  <si>
    <t>Tables S-17 and S-18</t>
  </si>
  <si>
    <t>Tables S-23, S-24 and S-25</t>
  </si>
  <si>
    <t>Tables S-26, S-27 and S-28</t>
  </si>
  <si>
    <t>Table S-30</t>
  </si>
  <si>
    <t>Table S-31</t>
  </si>
  <si>
    <t>Table S-32</t>
  </si>
  <si>
    <t>Table S-33</t>
  </si>
  <si>
    <t>Table S-34</t>
  </si>
  <si>
    <t>Table S-35</t>
  </si>
  <si>
    <t>Table S-36</t>
  </si>
  <si>
    <t>Table S-37</t>
  </si>
  <si>
    <t>Table S-38</t>
  </si>
  <si>
    <t>Table S-39</t>
  </si>
  <si>
    <t>Table S-40</t>
  </si>
  <si>
    <t>Table S-41</t>
  </si>
  <si>
    <t>Table S-42</t>
  </si>
  <si>
    <t>Table S-43</t>
  </si>
  <si>
    <t>Table S-47</t>
  </si>
  <si>
    <t>Table S-48</t>
  </si>
  <si>
    <t>Table S-49</t>
  </si>
  <si>
    <t>Table S-50</t>
  </si>
  <si>
    <t>Table S-51</t>
  </si>
  <si>
    <t>Tables M-22 and M-23</t>
  </si>
  <si>
    <t>Table S-1</t>
  </si>
  <si>
    <t>Table S-2</t>
  </si>
  <si>
    <t>Table S-3</t>
  </si>
  <si>
    <t>Table S-4</t>
  </si>
  <si>
    <t>Table S-5</t>
  </si>
  <si>
    <t>Table S-12</t>
  </si>
  <si>
    <t>Table S-19</t>
  </si>
  <si>
    <t>Table S-20</t>
  </si>
  <si>
    <t>Table S-21</t>
  </si>
  <si>
    <t>Table S-22</t>
  </si>
  <si>
    <t>Table S-29</t>
  </si>
  <si>
    <t>Table S-53</t>
  </si>
  <si>
    <t>Table S-54</t>
  </si>
  <si>
    <t>Table S-55</t>
  </si>
  <si>
    <t>Table S-56</t>
  </si>
  <si>
    <t>Table S-57</t>
  </si>
  <si>
    <t>Table S-58</t>
  </si>
  <si>
    <t>Table S-59</t>
  </si>
  <si>
    <t>Table M-1</t>
  </si>
  <si>
    <t>Table M-2</t>
  </si>
  <si>
    <t>Table M-4</t>
  </si>
  <si>
    <t>Table M-5</t>
  </si>
  <si>
    <t>Table M-6</t>
  </si>
  <si>
    <t>Table M-7</t>
  </si>
  <si>
    <t>Table M-8</t>
  </si>
  <si>
    <t>Table M-9</t>
  </si>
  <si>
    <t>Table M-10</t>
  </si>
  <si>
    <t>Table M-11</t>
  </si>
  <si>
    <t>Table M-12</t>
  </si>
  <si>
    <t>Table M-13</t>
  </si>
  <si>
    <t>Table M-14</t>
  </si>
  <si>
    <t>Table M-15</t>
  </si>
  <si>
    <t>Table M-16</t>
  </si>
  <si>
    <t>Table M-17</t>
  </si>
  <si>
    <t>Table M-18</t>
  </si>
  <si>
    <t>Table M-19</t>
  </si>
  <si>
    <t>Table M-20</t>
  </si>
  <si>
    <t>Table M-21</t>
  </si>
  <si>
    <t>S-11   PBGC Trusteed Plans and Claims by Claim Size and Plan Size (1975-2024)</t>
  </si>
  <si>
    <t>S-12   PBGC Trusteed Plans and Claims by Funded Ratio and Plan Size (1975-2024)</t>
  </si>
  <si>
    <t>S-13   PBGC Claims by Industry (1975-2024)</t>
  </si>
  <si>
    <t>S-15   PBGC Payees and Benefit Payments by Year of Plan Termination (Fiscal Year 2024)</t>
  </si>
  <si>
    <t>S-16   PBGC Periodic Payees and Benefit Payments by Trusteed Plan Size (Fiscal Year 2024)</t>
  </si>
  <si>
    <t>S-18   PBGC Periodic Payees and Benefit Payments by Monthly Payment Size and Status (Fiscal Year 2024)</t>
  </si>
  <si>
    <t>S-19   PBGC Periodic Payees and Benefit Payments by Industry (Fiscal Year 2024)</t>
  </si>
  <si>
    <t>S-20   PBGC-Insured Plan Participants (1980-2024)</t>
  </si>
  <si>
    <t>S-21   PBGC-Insured Plans (1980-2024)</t>
  </si>
  <si>
    <t>S-22   PBGC-Insured Plan Participants by Participant Status (1980-2022)</t>
  </si>
  <si>
    <t>S-23   PBGC-Insured Active Participants as a Percent of Private-Sector Wage and Salary Workers (1980-2022)</t>
  </si>
  <si>
    <t>S-24   PBGC-Insured Hybrid Plans by Plan Size (2001-2022)</t>
  </si>
  <si>
    <t>S-25   PBGC-Insured Hybrid Plan Participants by Plan Size (2001-2022)</t>
  </si>
  <si>
    <t>S-26   PBGC-Insured Plans by Status of Benefit Accruals and Participation Freeze (2008-2022)</t>
  </si>
  <si>
    <t>S-27   Active Participants in PBGC-Insured Plans by Status of Benefit Accruals and Whether a Plan is Open to New Entrants (2008-2022)</t>
  </si>
  <si>
    <t>S-28   PBGC-Insured Plans, Participants and Premiums by Industry (2023)</t>
  </si>
  <si>
    <t>S-29   PBGC's Historical Premium Rates (1974-2025)</t>
  </si>
  <si>
    <t>S-30   PBGC Premium Revenue (1980-2024)</t>
  </si>
  <si>
    <t>S-31   PBGC Premium Revenue by Plan Size and Premium Type (2023)</t>
  </si>
  <si>
    <t xml:space="preserve">S-33   PBGC-Insured Plans and Participants by Variable-Rate Premium Status (1992-2023) </t>
  </si>
  <si>
    <t>Table S-44</t>
  </si>
  <si>
    <t>Table S-45</t>
  </si>
  <si>
    <t>Table S-46</t>
  </si>
  <si>
    <t>S-34   Aggregate Funding of PBGC-Insured Plans (1980-2022)</t>
  </si>
  <si>
    <t>S-35   Aggregate Funding of Underfunded PBGC-Insured Plans (1980-2022)</t>
  </si>
  <si>
    <t>S-36   Aggregate Funding of Overfunded PBGC-Insured Plans (1980-2022)</t>
  </si>
  <si>
    <t>S-37   Concentration of Underfunding in PBGC-Insured Plans (1990-2022)</t>
  </si>
  <si>
    <t xml:space="preserve">S-38   Plans, Participants, and Funding of PBGC-Insured Plans by Funding Ratio (2022) </t>
  </si>
  <si>
    <t>S-39   Various Measures of Underfunding in PBGC-Insured Plans (1992-2023)</t>
  </si>
  <si>
    <t>S-40   Funding of PBGC-Insured Plans by Industry (2022)</t>
  </si>
  <si>
    <t>S-41   Pension Funding Data for PBGC-Insured Plans by Region and State (2022)</t>
  </si>
  <si>
    <t>S-42   PBGC Pension Data by Region and State (2024)</t>
  </si>
  <si>
    <t>S-44   Estimated Incidence Rates of Partial Risk Transfer Activity in PBGC-Insured Plans (2015-2023 Premium Reporting)</t>
  </si>
  <si>
    <t>S-45   Estimated Incidence Rates of Partial Risk Transfer Activity in PBGC-Insured Plans by Plan Size (2023 Premium Reporting)</t>
  </si>
  <si>
    <t>S-46   Estimated Incidence Rates of Partial Risk Transfer Activity in PBGC-Insured Plans by Plan Size - Hard Frozen Plans (2023 Premium Reporting)</t>
  </si>
  <si>
    <t>S-47   Estimated Incidence Rates of Partial Risk Transfer Activity in PBGC-Insured Plans by Plan Size - Plans with No Benefit Accrual or Participation Freeze (2023 Premium Reporting)</t>
  </si>
  <si>
    <t>S-48   Estimated Partial Risk Transfer Activity in PBGC-Insured Plans by Industry (2023 Premium Reporting)</t>
  </si>
  <si>
    <t>S-49   Estimated Cumulative Partial Risk Transfer Activity in PBGC-Insured Plans (2016-2023 Premium Reporting)</t>
  </si>
  <si>
    <t>M-4    PBGC-Insured Plan Participants (1980-2024)</t>
  </si>
  <si>
    <t>M-5    PBGC-Insured Plans (1980-2024)</t>
  </si>
  <si>
    <t>M-6    PBGC-Insured Plan Participants by Participant Status (1980-2022)</t>
  </si>
  <si>
    <t>M-7    PBGC-Insured Plans and Participants by Industry (2022)</t>
  </si>
  <si>
    <t>M-8    Aggregate Funding of PBGC-Insured Plans (1980-2022)</t>
  </si>
  <si>
    <t>M-10  Aggregate Funding of Overfunded PBGC-Insured Plans (1980-2022)</t>
  </si>
  <si>
    <t>M-11  Concentration of Underfunding in PBGC-Insured Plans (1990-2022)</t>
  </si>
  <si>
    <t>M-12  Plans, Participants, and Funding of PBGC-Insured Plans by Funding Ratio (2022)</t>
  </si>
  <si>
    <t>M-13  Funding of PBGC-Insured Plans by Industry (2022)</t>
  </si>
  <si>
    <t>M-14  PBGC Maximum Guaranteed Benefits (1980-2025)</t>
  </si>
  <si>
    <t>M-15  PBGC Historical Premium Rates (1974-2025)</t>
  </si>
  <si>
    <t>M-18  Administrative Expenses per Participant by Industry and Zone Status (2009-2022)</t>
  </si>
  <si>
    <t>M-19  Administrative Expenses as a Percent of Benefits Paid by Industry and Zone Status (2009-2022)</t>
  </si>
  <si>
    <t xml:space="preserve"> Recently
Terminated Plans </t>
  </si>
  <si>
    <t>S-7     PBGC Trusteed Plans and Claims by Fiscal Year and Funded Ratio (1975-2024)</t>
  </si>
  <si>
    <r>
      <t xml:space="preserve">Benefit Payments
in 2024
</t>
    </r>
    <r>
      <rPr>
        <i/>
        <sz val="9"/>
        <color theme="0"/>
        <rFont val="Arial"/>
        <family val="2"/>
      </rPr>
      <t>($ millions)</t>
    </r>
  </si>
  <si>
    <t>M-20  Special Financial Assistance Paid by Plan Size (Fiscal Year 2024 and Fiscal Years 2022-2024)</t>
  </si>
  <si>
    <t>M-21  Special Financial Assistance Paid by Industry (Fiscal Year 2024 and Fiscal Years 2022-2024)</t>
  </si>
  <si>
    <r>
      <rPr>
        <b/>
        <vertAlign val="superscript"/>
        <sz val="8"/>
        <rFont val="Arial"/>
        <family val="2"/>
      </rPr>
      <t xml:space="preserve">1 </t>
    </r>
    <r>
      <rPr>
        <b/>
        <sz val="8"/>
        <rFont val="Arial"/>
        <family val="2"/>
      </rPr>
      <t>Trusteed terminations include plans pending trusteeship.  Results reported in most recent years are subject to change upon trusteeship finalization. The number of plans are allocated by the fiscal year in which the date of plan termination occurs.</t>
    </r>
  </si>
  <si>
    <t>Standard 
Terminations 
Completed</t>
  </si>
  <si>
    <r>
      <t>Trusteed 
Terminations</t>
    </r>
    <r>
      <rPr>
        <b/>
        <vertAlign val="superscript"/>
        <sz val="10"/>
        <color theme="0"/>
        <rFont val="Arial"/>
        <family val="2"/>
      </rPr>
      <t xml:space="preserve"> 1</t>
    </r>
  </si>
  <si>
    <t>- In general, vested participant count is as of the date of plan termination.</t>
  </si>
  <si>
    <t>- Claims are not limited to zero. Hence, trusteed plans with assets greater than liabilities result in a negative claim amount.</t>
  </si>
  <si>
    <t>- Claims are not limited to zero. Hence, the small number of trusteed plans with assets greater than liabilities result in negative claim amounts.</t>
  </si>
  <si>
    <t>- Claims are not limited to zero. Hence, trusteed plans with assets greater than liabilities result in negative claim amounts.</t>
  </si>
  <si>
    <t>- Values presented for Claims are the difference between liabilities and assets and are determined on an individual plan basis. See table S-3.</t>
  </si>
  <si>
    <t>- Values presented for Claims used to determine funded ratios are the difference between liabilities and assets. See table S-3.</t>
  </si>
  <si>
    <t>S-8     PBGC Trusteed Plans and Claims by Claim Size and Funded Ratio (1975-2024)</t>
  </si>
  <si>
    <t>M-9    Aggregate Funding of Underfunded PBGC-Insured Plans (1980-2022)</t>
  </si>
  <si>
    <r>
      <t>- In general, Form 5500 filings are due by the last day of the 7</t>
    </r>
    <r>
      <rPr>
        <vertAlign val="superscript"/>
        <sz val="10"/>
        <rFont val="Arial"/>
        <family val="2"/>
      </rPr>
      <t>th</t>
    </r>
    <r>
      <rPr>
        <sz val="10"/>
        <rFont val="Arial"/>
        <family val="2"/>
      </rPr>
      <t xml:space="preserve"> month after the plan year ends.  If a filing extension is requested, the due date is extended 2½ months.</t>
    </r>
  </si>
  <si>
    <t>S-9     Average Claim per Vested Participant by Plan Size (1975-2024)</t>
  </si>
  <si>
    <t>Plan Year(s) Beginning</t>
  </si>
  <si>
    <t>Flat-Rate Premium</t>
  </si>
  <si>
    <r>
      <t xml:space="preserve">Variable-Rate Premium </t>
    </r>
    <r>
      <rPr>
        <b/>
        <vertAlign val="superscript"/>
        <sz val="11"/>
        <color theme="0"/>
        <rFont val="Arial"/>
        <family val="2"/>
      </rPr>
      <t>1</t>
    </r>
  </si>
  <si>
    <t>Premium for Certain Terminated Plans</t>
  </si>
  <si>
    <t>Rate per Participant</t>
  </si>
  <si>
    <r>
      <t xml:space="preserve">Rate per $1,000 of Unfunded Vested Liabilities </t>
    </r>
    <r>
      <rPr>
        <b/>
        <vertAlign val="superscript"/>
        <sz val="10"/>
        <color theme="0"/>
        <rFont val="Arial"/>
        <family val="2"/>
      </rPr>
      <t>4</t>
    </r>
  </si>
  <si>
    <r>
      <t xml:space="preserve">Per-Participant Cap </t>
    </r>
    <r>
      <rPr>
        <b/>
        <vertAlign val="superscript"/>
        <sz val="10"/>
        <color theme="0"/>
        <rFont val="Arial"/>
        <family val="2"/>
      </rPr>
      <t>2</t>
    </r>
  </si>
  <si>
    <r>
      <t xml:space="preserve">Rate per Participant </t>
    </r>
    <r>
      <rPr>
        <i/>
        <sz val="9"/>
        <color theme="0"/>
        <rFont val="Arial"/>
        <family val="2"/>
      </rPr>
      <t>(applicable for three years)</t>
    </r>
  </si>
  <si>
    <t>9/2/1974 - 12/31/1977</t>
  </si>
  <si>
    <t>1978 - 1985</t>
  </si>
  <si>
    <t>1986 - 1987</t>
  </si>
  <si>
    <t>1988 - 1990</t>
  </si>
  <si>
    <t>1991 - 1993</t>
  </si>
  <si>
    <t>1994 - 1997</t>
  </si>
  <si>
    <r>
      <t xml:space="preserve">          $53</t>
    </r>
    <r>
      <rPr>
        <vertAlign val="superscript"/>
        <sz val="10"/>
        <rFont val="Arial"/>
        <family val="2"/>
      </rPr>
      <t>3</t>
    </r>
  </si>
  <si>
    <t>1998 - 2005</t>
  </si>
  <si>
    <t>No cap</t>
  </si>
  <si>
    <t>2010 - 2012</t>
  </si>
  <si>
    <r>
      <rPr>
        <b/>
        <vertAlign val="superscript"/>
        <sz val="8"/>
        <color rgb="FF000000"/>
        <rFont val="Arial"/>
        <family val="2"/>
      </rPr>
      <t>1</t>
    </r>
    <r>
      <rPr>
        <b/>
        <sz val="8"/>
        <color rgb="FF000000"/>
        <rFont val="Arial"/>
        <family val="2"/>
      </rPr>
      <t xml:space="preserve"> For plan years beginning in 1990 – 2007, plans that satisfied specified criteria regarding contribution requirements were exempt from the Variable Rate Premium (VRP).</t>
    </r>
  </si>
  <si>
    <r>
      <rPr>
        <b/>
        <vertAlign val="superscript"/>
        <sz val="8"/>
        <color rgb="FF000000"/>
        <rFont val="Arial"/>
        <family val="2"/>
      </rPr>
      <t xml:space="preserve">2 </t>
    </r>
    <r>
      <rPr>
        <b/>
        <sz val="8"/>
        <color rgb="FF000000"/>
        <rFont val="Arial"/>
        <family val="2"/>
      </rPr>
      <t>For plan years beginning after 2006, plans sponsored by small employers (generally fewer than 25 employees) qualify for an alternative cap (i.e., $5 times the square of the number of plan participants). For such plans, the maximum VRP owed is the lesser of the small-employer cap and the general VRP cap shown above.</t>
    </r>
  </si>
  <si>
    <r>
      <rPr>
        <b/>
        <vertAlign val="superscript"/>
        <sz val="8"/>
        <color rgb="FF000000"/>
        <rFont val="Arial"/>
        <family val="2"/>
      </rPr>
      <t>3</t>
    </r>
    <r>
      <rPr>
        <b/>
        <sz val="8"/>
        <color rgb="FF000000"/>
        <rFont val="Arial"/>
        <family val="2"/>
      </rPr>
      <t xml:space="preserve"> The Retirement Protection Act of 1994 phased out the $53 per-participant cap on VRP subject to a three-year transition period.  During the transition period, (i.e., for plan years beginning between 7/1/1994 and 6/30/1996), the VRP per-participant cap was equal to $53 plus a percentage of the difference between the uncapped per-participant VRP and $53.  For the 1997 plan year, the VRP cap only applied to Regulated Public Utility Plans. MAP-21 re-established a cap on the VRP that was first applied to plan years beginning in 2013.</t>
    </r>
  </si>
  <si>
    <r>
      <rPr>
        <b/>
        <vertAlign val="superscript"/>
        <sz val="8"/>
        <color rgb="FF000000"/>
        <rFont val="Arial"/>
        <family val="2"/>
      </rPr>
      <t>4</t>
    </r>
    <r>
      <rPr>
        <b/>
        <sz val="8"/>
        <color rgb="FF000000"/>
        <rFont val="Arial"/>
        <family val="2"/>
      </rPr>
      <t xml:space="preserve"> For plan years after 2023, inflationary indexing of the VRP rate is eliminated and the rate is frozen at $52 per $1,000 of unfunded vested liabilities.</t>
    </r>
  </si>
  <si>
    <t>Calendar Year of
Plan Termination</t>
  </si>
  <si>
    <t>Maximum Monthly
Guarantee</t>
  </si>
  <si>
    <t xml:space="preserve"> Maximum Annual
Guarantee</t>
  </si>
  <si>
    <t>- The Employee Retirement Income Security Act of 1974 (ERISA) mandates that the maximum guaranteed benefit be adjusted annually based on changes in the Social Security wage base.</t>
  </si>
  <si>
    <t>- The maximum guaranteed benefit  shown above is payable as a straight life annuity and applies to workers who retire at age 65.  The maximum guaranteed benefit is increased for retirement after age 65 and reduced for retirement before age 65.  The maximum guaranteed benefit is also adjusted for benefit payment forms other than a straight life annuity.</t>
  </si>
  <si>
    <t>- In some instances, where a pension plan has adequate resources or PBGC recovers sufficient amounts, a participant may receive benefits in excess of the maximum guaranteed benefit.</t>
  </si>
  <si>
    <t>- The Pension Protection Act of 2006 provides that if a plan terminates while the sponsor is in a bankruptcy entered into after September 16, 2006, the applicable guarantees will generally be those for the year the sponsor entered bankruptcy regardless of the year the plan actually terminates.</t>
  </si>
  <si>
    <t>S-43   PBGC Maximum Guaranteed Benefits (1975-2025)</t>
  </si>
  <si>
    <t>Table S-43 (PBGC Maximum Guaranteed Benefits) was expanded back to 1975 and shows information every 5 years from 1975 through 2000 and then every year thereafter.</t>
  </si>
  <si>
    <t>S-14   PBGC Benefit Payments, Payees, and Deferred Payees (1980-2024)</t>
  </si>
  <si>
    <t>S-17   PBGC Periodic Payees and Average Benefit Payments by Age, Status, and Gender (Fiscal Year 2024)</t>
  </si>
  <si>
    <r>
      <rPr>
        <b/>
        <sz val="12"/>
        <color theme="0"/>
        <rFont val="Arial"/>
        <family val="2"/>
      </rPr>
      <t>Inflation Adjusted Claims</t>
    </r>
    <r>
      <rPr>
        <b/>
        <vertAlign val="superscript"/>
        <sz val="12"/>
        <color theme="0"/>
        <rFont val="Arial"/>
        <family val="2"/>
      </rPr>
      <t>1</t>
    </r>
    <r>
      <rPr>
        <b/>
        <sz val="12"/>
        <color theme="0"/>
        <rFont val="Arial"/>
        <family val="2"/>
      </rPr>
      <t xml:space="preserve"> </t>
    </r>
    <r>
      <rPr>
        <b/>
        <sz val="10"/>
        <color theme="0"/>
        <rFont val="Arial"/>
        <family val="2"/>
      </rPr>
      <t xml:space="preserve">
</t>
    </r>
    <r>
      <rPr>
        <i/>
        <sz val="9"/>
        <color theme="0"/>
        <rFont val="Arial"/>
        <family val="2"/>
      </rPr>
      <t>(2024 Dollars)</t>
    </r>
  </si>
  <si>
    <t>2023 Pension Insurance Data Tables</t>
  </si>
  <si>
    <t>Recent Supplemental Reports for PBGC's Single-Employer &amp; Multiemployer Programs</t>
  </si>
  <si>
    <t>The PBGC first published a Pension Insurance Data Book covering 1996 data, presenting detailed statistics on PBGC-insured single-employer and multiemployer defined benefit plans. It has continued to publish first Data Books and then Data Tables each following year. The Data Tables provide analysis of PBGC claims, guaranteed benefit payments, and summaries of PBGC operations. They also include breakdowns of the number of PBGC-insured defined benefit plans, number of plan participants, hybrid plans, frozen plans, premium revenue, plan funding, and risk transfer activity. Categories displayed include industry, location, plan size, and plan funded status.</t>
  </si>
  <si>
    <t>The information shown in the Pension Insurance Data Tables provides current and historical information that allows the reader to identify trends in PBGC-insured defined benefit plans and is commonly used for research and to inform policy makers involved with new retirement legislation. The data tables are used by policy makers, academia, plan sponsors, and professionals.</t>
  </si>
  <si>
    <t>Note that references to Fiscal Year in the data tables are associated with PBGC's fiscal year ending September 30 (e.g., data for a 2024 Fiscal Year is for the year beginning October 1, 2023 and ending September 30, 2024). References to Plan Years are to a plan year beginning in that year (e.g., data for 2022 plan years includes a range of plans with plan years beginning January 2022 through December 2022).</t>
  </si>
  <si>
    <t>Changes to the Tables</t>
  </si>
  <si>
    <t>- The number of plans and claim amounts are subject to change as PBGC completes its plan reviews.</t>
  </si>
  <si>
    <t xml:space="preserve">Avg Per 
Vested
Participant </t>
  </si>
  <si>
    <t>Avg Per 
Vested
Participant</t>
  </si>
  <si>
    <t>Sources:  PBGC Fiscal Year Closing File(s) and PBGC 1999 Pension Insurance Data Book, Table S-10 (years 1975-1999)</t>
  </si>
  <si>
    <t xml:space="preserve">Source: PBGC Fiscal Year Closing File(s)
</t>
  </si>
  <si>
    <t>Source:  PBGC Fiscal Year Closing File(s)</t>
  </si>
  <si>
    <t>Sources:  PBGC Fiscal Year Closing File(s) and Bureau of Labor Statistics</t>
  </si>
  <si>
    <t>Source: PBGC Fiscal Year Closing File(s)</t>
  </si>
  <si>
    <t>- The number of plans, number of vested participants, and claim amounts are subject to change as PBGC completes its plan reviews.</t>
  </si>
  <si>
    <t>- Trusteed plan counts and claim amounts are subject to change as PBGC completes its plan reviews.</t>
  </si>
  <si>
    <t>- The number of vested participants is subject to change as PBGC completes its plan reviews.</t>
  </si>
  <si>
    <t xml:space="preserve">* </t>
  </si>
  <si>
    <t xml:space="preserve"> Younger than 60 </t>
  </si>
  <si>
    <t xml:space="preserve"> Age 60 to  64 </t>
  </si>
  <si>
    <t xml:space="preserve"> Age 65 to  69 </t>
  </si>
  <si>
    <t xml:space="preserve"> Age 70 to  74 </t>
  </si>
  <si>
    <t xml:space="preserve"> Age 75 to  79 </t>
  </si>
  <si>
    <t xml:space="preserve"> Age 80 to  84 </t>
  </si>
  <si>
    <t xml:space="preserve"> Age 85 and Older </t>
  </si>
  <si>
    <t>Sources:  PBGC Fiscal Year Closing File(s) and data provided by PBGC’s Payment System</t>
  </si>
  <si>
    <r>
      <rPr>
        <b/>
        <vertAlign val="superscript"/>
        <sz val="8"/>
        <rFont val="Arial"/>
        <family val="2"/>
      </rPr>
      <t>1</t>
    </r>
    <r>
      <rPr>
        <b/>
        <sz val="8"/>
        <rFont val="Arial"/>
        <family val="2"/>
      </rPr>
      <t xml:space="preserve"> Average and median benefit payments are determined using reported benefit payment amounts and do not take into account payment frequencies.</t>
    </r>
  </si>
  <si>
    <r>
      <rPr>
        <b/>
        <vertAlign val="superscript"/>
        <sz val="8"/>
        <rFont val="Arial"/>
        <family val="2"/>
      </rPr>
      <t>1</t>
    </r>
    <r>
      <rPr>
        <b/>
        <sz val="8"/>
        <rFont val="Arial"/>
        <family val="2"/>
      </rPr>
      <t xml:space="preserve"> Average and median benefit payments are determined using reported benefit payment amounts, including one-time payments, and do not take into account periodic payment frequencies.</t>
    </r>
  </si>
  <si>
    <r>
      <rPr>
        <b/>
        <vertAlign val="superscript"/>
        <sz val="8"/>
        <rFont val="Arial"/>
        <family val="2"/>
      </rPr>
      <t>3</t>
    </r>
    <r>
      <rPr>
        <b/>
        <sz val="8"/>
        <rFont val="Arial"/>
        <family val="2"/>
      </rPr>
      <t xml:space="preserve"> Average and median benefit payments are determined using reported benefit payment amounts and do not take into account payment frequencies.</t>
    </r>
  </si>
  <si>
    <r>
      <t>Premium Reporting Year</t>
    </r>
    <r>
      <rPr>
        <b/>
        <vertAlign val="superscript"/>
        <sz val="10"/>
        <color theme="0"/>
        <rFont val="Arial"/>
        <family val="2"/>
      </rPr>
      <t>1</t>
    </r>
  </si>
  <si>
    <t>Lump Sum (LS) Windows
 for Terminated Vested Participants (TVs)</t>
  </si>
  <si>
    <r>
      <t xml:space="preserve">Annuity Purchases 
</t>
    </r>
    <r>
      <rPr>
        <i/>
        <sz val="10"/>
        <color theme="0"/>
        <rFont val="Arial"/>
        <family val="2"/>
      </rPr>
      <t>(Outside the Course of Routine Plan Operations)</t>
    </r>
  </si>
  <si>
    <t>Number of
Plans Offering
LS Windows</t>
  </si>
  <si>
    <t>Percent of
Plans Offering
LS Windows</t>
  </si>
  <si>
    <r>
      <rPr>
        <b/>
        <sz val="10"/>
        <color theme="0"/>
        <rFont val="Arial"/>
        <family val="2"/>
      </rPr>
      <t>Percent of TVs
Offered a LS</t>
    </r>
    <r>
      <rPr>
        <b/>
        <sz val="11"/>
        <color theme="0"/>
        <rFont val="Arial"/>
        <family val="2"/>
      </rPr>
      <t xml:space="preserve">
</t>
    </r>
    <r>
      <rPr>
        <i/>
        <sz val="9"/>
        <color theme="0"/>
        <rFont val="Arial"/>
        <family val="2"/>
      </rPr>
      <t>(In Plans with LS Windows)</t>
    </r>
  </si>
  <si>
    <r>
      <rPr>
        <b/>
        <sz val="10"/>
        <color theme="0"/>
        <rFont val="Arial"/>
        <family val="2"/>
      </rPr>
      <t xml:space="preserve">Acceptance Rate
</t>
    </r>
    <r>
      <rPr>
        <i/>
        <sz val="9"/>
        <color theme="0"/>
        <rFont val="Arial"/>
        <family val="2"/>
      </rPr>
      <t>(Percent Offered a LS that Accepted Offer)</t>
    </r>
  </si>
  <si>
    <t>Number of Plans
Purchasing
Annuities</t>
  </si>
  <si>
    <t>Percent of
Plans Purchasing
Annuities</t>
  </si>
  <si>
    <r>
      <rPr>
        <b/>
        <sz val="10"/>
        <color theme="0"/>
        <rFont val="Arial"/>
        <family val="2"/>
      </rPr>
      <t>Percent of Retirees Annuitized</t>
    </r>
    <r>
      <rPr>
        <b/>
        <sz val="11"/>
        <color theme="0"/>
        <rFont val="Arial"/>
        <family val="2"/>
      </rPr>
      <t xml:space="preserve">
</t>
    </r>
    <r>
      <rPr>
        <i/>
        <sz val="9"/>
        <color theme="0"/>
        <rFont val="Arial"/>
        <family val="2"/>
      </rPr>
      <t>(In Plans Purchasing
Annuities for Retirees)</t>
    </r>
  </si>
  <si>
    <r>
      <rPr>
        <b/>
        <sz val="10"/>
        <color theme="0"/>
        <rFont val="Arial"/>
        <family val="2"/>
      </rPr>
      <t>Percent of TVs
Annuitized</t>
    </r>
    <r>
      <rPr>
        <b/>
        <sz val="11"/>
        <color theme="0"/>
        <rFont val="Arial"/>
        <family val="2"/>
      </rPr>
      <t xml:space="preserve">
</t>
    </r>
    <r>
      <rPr>
        <i/>
        <sz val="9"/>
        <color theme="0"/>
        <rFont val="Arial"/>
        <family val="2"/>
      </rPr>
      <t>(In Plans Purchasing
Annuities for TVs)</t>
    </r>
  </si>
  <si>
    <t>2019 / 2020</t>
  </si>
  <si>
    <t>¹ For the initial data collection period (2015 premium filing year), an extended reporting window was established that generally covered a 19.5-month reporting period ending 60 days before the premium filing was submitted. Subsequent premium filings have reporting windows that generally cover a 12-month period beginning from the ending period of the prior premium filing. Beginning with the 2020 premium reporting year, the reporting period was changed to the prior plan year (e.g., 2020 premium filings contain risk transfer information for the 2019 plan year).  Hence, the information shown for the 2019/2020 premium reporting year generally covers a 16.5-month period beginning from the ending period of the 2018 premium filing.
The data presented for the 2015 and 2019/2020 premium reporting years represent periods in excess of 12 months. Lump sums paid to retirees that were reported in the 2015 premium filings have been omitted in order to provide information comparable to subsequent years.</t>
  </si>
  <si>
    <t>Source: PBGC Premium Filings</t>
  </si>
  <si>
    <r>
      <t>- Partial Risk Transfer Activity refers to risk transfers reported on premium filing forms in connection with lump sum windows or annuity purchases. Lump sums offered or paid in the course of routine plan operations, in conjunction with a plan termination, upon a participant’s separation from service, under mandatory cash-out provisions, or as part of an incentive program to encourage active participants to retire early</t>
    </r>
    <r>
      <rPr>
        <b/>
        <sz val="8"/>
        <color rgb="FFFF0000"/>
        <rFont val="Arial"/>
        <family val="2"/>
      </rPr>
      <t>,</t>
    </r>
    <r>
      <rPr>
        <b/>
        <sz val="8"/>
        <color theme="1"/>
        <rFont val="Arial"/>
        <family val="2"/>
      </rPr>
      <t xml:space="preserve"> are excluded. Annuity contracts purchased in the course of routine plan operations, purchased in conjunction with a plan termination, or that remain an asset of the plan as a “buy-in</t>
    </r>
    <r>
      <rPr>
        <b/>
        <sz val="8"/>
        <color rgb="FFFF0000"/>
        <rFont val="Arial"/>
        <family val="2"/>
      </rPr>
      <t>,</t>
    </r>
    <r>
      <rPr>
        <b/>
        <sz val="8"/>
        <color theme="1"/>
        <rFont val="Arial"/>
        <family val="2"/>
      </rPr>
      <t>” are also excluded.</t>
    </r>
  </si>
  <si>
    <t>Table S-55
Estimated Incidence Rates of Partial Risk Transfer Activity in PBGC-Insured Plans by Plan Size (2019)
Single-Employer Program</t>
  </si>
  <si>
    <t>Offer and Acceptance Rates for Terminated Vested Participants (TVs)
in Plans Offering Lump Sum (LS) Windows</t>
  </si>
  <si>
    <r>
      <t xml:space="preserve">Annuity Purchases
</t>
    </r>
    <r>
      <rPr>
        <i/>
        <sz val="10"/>
        <color theme="0"/>
        <rFont val="Arial"/>
        <family val="2"/>
      </rPr>
      <t>(Outside the Course of Routine Plan Operations)</t>
    </r>
  </si>
  <si>
    <t>Average Total Participant Reduction in Plans with Partial Risk Transfer Activity</t>
  </si>
  <si>
    <t>Percent of
Plans Offering
LS windows</t>
  </si>
  <si>
    <r>
      <rPr>
        <b/>
        <sz val="10"/>
        <color theme="0"/>
        <rFont val="Arial"/>
        <family val="2"/>
      </rPr>
      <t>Percent of TVs
Offered a LS</t>
    </r>
    <r>
      <rPr>
        <b/>
        <sz val="11"/>
        <color theme="0"/>
        <rFont val="Arial"/>
        <family val="2"/>
      </rPr>
      <t xml:space="preserve">
</t>
    </r>
    <r>
      <rPr>
        <i/>
        <sz val="9"/>
        <color theme="0"/>
        <rFont val="Arial"/>
        <family val="2"/>
      </rPr>
      <t>(In Plans with
LS Windows)</t>
    </r>
  </si>
  <si>
    <r>
      <rPr>
        <b/>
        <sz val="10"/>
        <color theme="0"/>
        <rFont val="Arial"/>
        <family val="2"/>
      </rPr>
      <t>Acceptance Rate</t>
    </r>
    <r>
      <rPr>
        <b/>
        <sz val="11"/>
        <color theme="0"/>
        <rFont val="Arial"/>
        <family val="2"/>
      </rPr>
      <t xml:space="preserve">
</t>
    </r>
    <r>
      <rPr>
        <i/>
        <sz val="9"/>
        <color theme="0"/>
        <rFont val="Arial"/>
        <family val="2"/>
      </rPr>
      <t>(Percent of TVs
Offered a LS that
Accepted Offer)</t>
    </r>
  </si>
  <si>
    <t>Percent of Plans
Purchasing Annuities</t>
  </si>
  <si>
    <r>
      <rPr>
        <b/>
        <sz val="10"/>
        <color theme="0"/>
        <rFont val="Arial"/>
        <family val="2"/>
      </rPr>
      <t>Percent of Retirees
Annuitized</t>
    </r>
    <r>
      <rPr>
        <b/>
        <sz val="11"/>
        <color theme="0"/>
        <rFont val="Arial"/>
        <family val="2"/>
      </rPr>
      <t xml:space="preserve">
</t>
    </r>
    <r>
      <rPr>
        <i/>
        <sz val="9"/>
        <color theme="0"/>
        <rFont val="Arial"/>
        <family val="2"/>
      </rPr>
      <t>(In Plans Purchasing
Annuities for Retirees)</t>
    </r>
  </si>
  <si>
    <t>&lt; 100</t>
  </si>
  <si>
    <t>100 - 499</t>
  </si>
  <si>
    <t>All SE Plans</t>
  </si>
  <si>
    <t>Hard Frozen Plans</t>
  </si>
  <si>
    <t>- Hard-frozen plans are plans where no participants are receiving new benefit accruals.</t>
  </si>
  <si>
    <t>.</t>
  </si>
  <si>
    <t xml:space="preserve">
Industry</t>
  </si>
  <si>
    <t>Lump Sum (LS) Window for 
Terminated Vested Participants (TVs)</t>
  </si>
  <si>
    <r>
      <rPr>
        <b/>
        <sz val="11"/>
        <color theme="0"/>
        <rFont val="Arial"/>
        <family val="2"/>
      </rPr>
      <t>Annuity Purchases</t>
    </r>
    <r>
      <rPr>
        <b/>
        <sz val="12"/>
        <color theme="0"/>
        <rFont val="Arial"/>
        <family val="2"/>
      </rPr>
      <t xml:space="preserve">
</t>
    </r>
    <r>
      <rPr>
        <i/>
        <sz val="10"/>
        <color theme="0"/>
        <rFont val="Arial"/>
        <family val="2"/>
      </rPr>
      <t>(Outside the Course of Routine Plan Operations)</t>
    </r>
  </si>
  <si>
    <t>Percent of Plans Offering LS Windows</t>
  </si>
  <si>
    <r>
      <rPr>
        <b/>
        <sz val="10"/>
        <color theme="0"/>
        <rFont val="Arial"/>
        <family val="2"/>
      </rPr>
      <t>Acceptance Rate</t>
    </r>
    <r>
      <rPr>
        <b/>
        <sz val="11"/>
        <color theme="0"/>
        <rFont val="Arial"/>
        <family val="2"/>
      </rPr>
      <t xml:space="preserve">
</t>
    </r>
    <r>
      <rPr>
        <i/>
        <sz val="9"/>
        <color theme="0"/>
        <rFont val="Arial"/>
        <family val="2"/>
      </rPr>
      <t>(Percent of Participants
Offered a LS that
Accepted Offer)</t>
    </r>
  </si>
  <si>
    <r>
      <rPr>
        <b/>
        <sz val="10"/>
        <color theme="0"/>
        <rFont val="Arial"/>
        <family val="2"/>
      </rPr>
      <t>Percent of
Retirees Annuitized</t>
    </r>
    <r>
      <rPr>
        <b/>
        <sz val="11"/>
        <color theme="0"/>
        <rFont val="Arial"/>
        <family val="2"/>
      </rPr>
      <t xml:space="preserve">
</t>
    </r>
    <r>
      <rPr>
        <i/>
        <sz val="9"/>
        <color theme="0"/>
        <rFont val="Arial"/>
        <family val="2"/>
      </rPr>
      <t>(In Plans Purchasing Annuities for Retirees)</t>
    </r>
  </si>
  <si>
    <r>
      <rPr>
        <b/>
        <sz val="10"/>
        <color theme="0"/>
        <rFont val="Arial"/>
        <family val="2"/>
      </rPr>
      <t>Percent of
TVs Annuitized</t>
    </r>
    <r>
      <rPr>
        <b/>
        <sz val="11"/>
        <color theme="0"/>
        <rFont val="Arial"/>
        <family val="2"/>
      </rPr>
      <t xml:space="preserve">
</t>
    </r>
    <r>
      <rPr>
        <i/>
        <sz val="9"/>
        <color theme="0"/>
        <rFont val="Arial"/>
        <family val="2"/>
      </rPr>
      <t>(In Plans Purchasing Annuities for TVs)</t>
    </r>
  </si>
  <si>
    <t>Chemical and Allied Products</t>
  </si>
  <si>
    <t>Computer &amp; Electronics</t>
  </si>
  <si>
    <t>Electrical Equipment</t>
  </si>
  <si>
    <t>Fabricated Metal Products</t>
  </si>
  <si>
    <t>Food, Beverage and Tobacco Products</t>
  </si>
  <si>
    <t>Machinery Manufacturing</t>
  </si>
  <si>
    <t>Motor Vehicle Equipment</t>
  </si>
  <si>
    <t>Paper Manufacturing</t>
  </si>
  <si>
    <t>Petroleum and Coal Products</t>
  </si>
  <si>
    <t>Primary Metals</t>
  </si>
  <si>
    <t>Other Manufacturing</t>
  </si>
  <si>
    <t>Air Transportation</t>
  </si>
  <si>
    <t>Other Transportation</t>
  </si>
  <si>
    <t>Public Utilities</t>
  </si>
  <si>
    <t>Health Care</t>
  </si>
  <si>
    <t>Other Services</t>
  </si>
  <si>
    <t>TOTAL</t>
  </si>
  <si>
    <t>- For plan years prior to 2020, lump sum windows and annuity purchases reported in the premium filing for a plan year may have occurred in either that plan year or the previous plan year. The denominators used to determine the percent of terminated vested participants offered lump sums and the percent of annuity purchases for retired participants or terminated vested participants were adjusted to account for reporting periods covering portions of two plan years. Beginning 2020,  lump sum windows and annuity purchases reported in the premium filing for a plan year occurred in the previous plan year.</t>
  </si>
  <si>
    <t>Premium
Reporting Years</t>
  </si>
  <si>
    <r>
      <rPr>
        <b/>
        <sz val="10"/>
        <color theme="0"/>
        <rFont val="Arial"/>
        <family val="2"/>
      </rPr>
      <t>Lump Sum Offers
Made to Terminated
Vested Participants</t>
    </r>
    <r>
      <rPr>
        <b/>
        <sz val="12"/>
        <color theme="0"/>
        <rFont val="Arial"/>
        <family val="2"/>
      </rPr>
      <t xml:space="preserve">
</t>
    </r>
    <r>
      <rPr>
        <i/>
        <sz val="9"/>
        <color theme="0"/>
        <rFont val="Arial"/>
        <family val="2"/>
      </rPr>
      <t>(millions)</t>
    </r>
  </si>
  <si>
    <r>
      <rPr>
        <b/>
        <sz val="10"/>
        <color theme="0"/>
        <rFont val="Arial"/>
        <family val="2"/>
      </rPr>
      <t>Lumps Sum
Offers Accepted</t>
    </r>
    <r>
      <rPr>
        <b/>
        <sz val="12"/>
        <color theme="0"/>
        <rFont val="Arial"/>
        <family val="2"/>
      </rPr>
      <t xml:space="preserve">
</t>
    </r>
    <r>
      <rPr>
        <i/>
        <sz val="9"/>
        <color theme="0"/>
        <rFont val="Arial"/>
        <family val="2"/>
      </rPr>
      <t>(millions)</t>
    </r>
  </si>
  <si>
    <r>
      <rPr>
        <b/>
        <sz val="10"/>
        <color theme="0"/>
        <rFont val="Arial"/>
        <family val="2"/>
      </rPr>
      <t xml:space="preserve">Annuity Purchases
</t>
    </r>
    <r>
      <rPr>
        <i/>
        <sz val="10"/>
        <color theme="0"/>
        <rFont val="Arial"/>
        <family val="2"/>
      </rPr>
      <t>(Outside the Course of Routine Plan Operations)</t>
    </r>
    <r>
      <rPr>
        <b/>
        <sz val="10"/>
        <color theme="0"/>
        <rFont val="Arial"/>
        <family val="2"/>
      </rPr>
      <t xml:space="preserve">
</t>
    </r>
    <r>
      <rPr>
        <i/>
        <sz val="9"/>
        <color theme="0"/>
        <rFont val="Arial"/>
        <family val="2"/>
      </rPr>
      <t>(millions)</t>
    </r>
  </si>
  <si>
    <r>
      <rPr>
        <b/>
        <sz val="10"/>
        <color theme="0"/>
        <rFont val="Arial"/>
        <family val="2"/>
      </rPr>
      <t>Total Participants
No Longer
Protected by PBGC</t>
    </r>
    <r>
      <rPr>
        <b/>
        <sz val="12"/>
        <color theme="0"/>
        <rFont val="Arial"/>
        <family val="2"/>
      </rPr>
      <t xml:space="preserve">
</t>
    </r>
    <r>
      <rPr>
        <i/>
        <sz val="9"/>
        <color theme="0"/>
        <rFont val="Arial"/>
        <family val="2"/>
      </rPr>
      <t>(millions)</t>
    </r>
  </si>
  <si>
    <t>2016 - 2023</t>
  </si>
  <si>
    <t>¹ For the initial data collection period (2015 premium filing year), an extended reporting window was established that generally covered a 19.5-month reporting period ending 60 days before the premium filing was submitted. Subsequent premium filings have reporting windows that generally cover a 12-month period beginning from the ending period of the prior premium filing. Beginning with the 2020 premium reporting year, the reporting period was changed to the prior plan year (e.g., 2020 premium filings contain risk transfer information for the 2019 plan year).  Hence, the 2019/2020 premium reporting year generally covers a 16.5-month period beginning from the ending period of the 2018 premium filing.</t>
  </si>
  <si>
    <r>
      <t xml:space="preserve">Flat-Rate
Premium 
</t>
    </r>
    <r>
      <rPr>
        <i/>
        <sz val="9"/>
        <color theme="0"/>
        <rFont val="Arial"/>
        <family val="2"/>
      </rPr>
      <t>($ millions)</t>
    </r>
  </si>
  <si>
    <r>
      <t xml:space="preserve">Variable-Rate
Premium 
</t>
    </r>
    <r>
      <rPr>
        <i/>
        <sz val="9"/>
        <color theme="0"/>
        <rFont val="Arial"/>
        <family val="2"/>
      </rPr>
      <t>($ millions)</t>
    </r>
  </si>
  <si>
    <r>
      <t xml:space="preserve">Termination Premium, 
Net of Bad Debt
Expense </t>
    </r>
    <r>
      <rPr>
        <b/>
        <vertAlign val="superscript"/>
        <sz val="10"/>
        <color theme="0"/>
        <rFont val="Arial"/>
        <family val="2"/>
      </rPr>
      <t>1</t>
    </r>
    <r>
      <rPr>
        <b/>
        <sz val="10"/>
        <color theme="0"/>
        <rFont val="Arial"/>
        <family val="2"/>
      </rPr>
      <t xml:space="preserve">
</t>
    </r>
    <r>
      <rPr>
        <i/>
        <sz val="9"/>
        <color theme="0"/>
        <rFont val="Arial"/>
        <family val="2"/>
      </rPr>
      <t>($ millions)</t>
    </r>
  </si>
  <si>
    <r>
      <t xml:space="preserve">Total Premium 
</t>
    </r>
    <r>
      <rPr>
        <i/>
        <sz val="9"/>
        <color theme="0"/>
        <rFont val="Arial"/>
        <family val="2"/>
      </rPr>
      <t>($ millions)</t>
    </r>
  </si>
  <si>
    <t xml:space="preserve">---  </t>
  </si>
  <si>
    <r>
      <rPr>
        <b/>
        <vertAlign val="superscript"/>
        <sz val="8"/>
        <rFont val="Arial"/>
        <family val="2"/>
      </rPr>
      <t xml:space="preserve">1 </t>
    </r>
    <r>
      <rPr>
        <b/>
        <sz val="8"/>
        <rFont val="Arial"/>
        <family val="2"/>
      </rPr>
      <t>Beginning in 2009, PBGC began reporting premium income net of bad debt expense for premium, interest, and penalties. These components are combined with any termination premiums collected.</t>
    </r>
  </si>
  <si>
    <t>Source: Annual Report</t>
  </si>
  <si>
    <t>- Due to rounding, percentages may not add up to 100%.</t>
  </si>
  <si>
    <r>
      <t xml:space="preserve">Flat-Rate Premium
</t>
    </r>
    <r>
      <rPr>
        <i/>
        <sz val="10"/>
        <color theme="0"/>
        <rFont val="Arial"/>
        <family val="2"/>
      </rPr>
      <t>($ millions)</t>
    </r>
  </si>
  <si>
    <r>
      <t xml:space="preserve">Variable-Rate Premium
</t>
    </r>
    <r>
      <rPr>
        <i/>
        <sz val="10"/>
        <color theme="0"/>
        <rFont val="Arial"/>
        <family val="2"/>
      </rPr>
      <t>($ millions)</t>
    </r>
  </si>
  <si>
    <r>
      <t xml:space="preserve">Total Premium ¹
</t>
    </r>
    <r>
      <rPr>
        <i/>
        <sz val="10"/>
        <color theme="0"/>
        <rFont val="Arial"/>
        <family val="2"/>
      </rPr>
      <t>($ millions)</t>
    </r>
  </si>
  <si>
    <r>
      <t xml:space="preserve">Percent of Total </t>
    </r>
    <r>
      <rPr>
        <b/>
        <vertAlign val="superscript"/>
        <sz val="10"/>
        <color theme="0"/>
        <rFont val="Arial"/>
        <family val="2"/>
      </rPr>
      <t>2</t>
    </r>
  </si>
  <si>
    <r>
      <rPr>
        <b/>
        <vertAlign val="superscript"/>
        <sz val="8"/>
        <rFont val="Arial"/>
        <family val="2"/>
      </rPr>
      <t>1</t>
    </r>
    <r>
      <rPr>
        <b/>
        <sz val="8"/>
        <rFont val="Arial"/>
        <family val="2"/>
      </rPr>
      <t xml:space="preserve"> Excludes termination premium revenues, bad debt, and interest/penalties.</t>
    </r>
  </si>
  <si>
    <r>
      <rPr>
        <b/>
        <vertAlign val="superscript"/>
        <sz val="8"/>
        <rFont val="Arial"/>
        <family val="2"/>
      </rPr>
      <t>2</t>
    </r>
    <r>
      <rPr>
        <b/>
        <sz val="8"/>
        <rFont val="Arial"/>
        <family val="2"/>
      </rPr>
      <t xml:space="preserve"> "Percent of Total" represents the proportion of total premiums made up of the flat-rate and variable-rate premiums, respectively.</t>
    </r>
  </si>
  <si>
    <t>Sources:  PBGC Premium Filings and Annual Report</t>
  </si>
  <si>
    <t>Variable-Rate Premium (VRP)
Expressed on a Participant Basis</t>
  </si>
  <si>
    <t xml:space="preserve">Number of Plans </t>
  </si>
  <si>
    <t>Percent of Plans Paying VRP</t>
  </si>
  <si>
    <t>Percent of All Plans</t>
  </si>
  <si>
    <r>
      <rPr>
        <b/>
        <sz val="10"/>
        <color theme="0"/>
        <rFont val="Arial"/>
        <family val="2"/>
      </rPr>
      <t>Participants</t>
    </r>
    <r>
      <rPr>
        <b/>
        <sz val="12"/>
        <color theme="0"/>
        <rFont val="Arial"/>
        <family val="2"/>
      </rPr>
      <t xml:space="preserve">
</t>
    </r>
    <r>
      <rPr>
        <i/>
        <sz val="9"/>
        <color theme="0"/>
        <rFont val="Arial"/>
        <family val="2"/>
      </rPr>
      <t>(thousands)</t>
    </r>
  </si>
  <si>
    <t>Percent of
Participants
in Plans
Paying VRP</t>
  </si>
  <si>
    <t>Percent of All Participants</t>
  </si>
  <si>
    <t>No Variable-Rate Premium Paid</t>
  </si>
  <si>
    <t xml:space="preserve">                      ---</t>
  </si>
  <si>
    <t>Total Variable-Rate Premium Payers</t>
  </si>
  <si>
    <t>$0.01 - $49.99</t>
  </si>
  <si>
    <t>$50.00 - $99.99</t>
  </si>
  <si>
    <t>$100.00 - $199.99</t>
  </si>
  <si>
    <t>$200.00 - $299.99</t>
  </si>
  <si>
    <t>$300.00 - $399.99</t>
  </si>
  <si>
    <t>$400.00 - VRP Cap</t>
  </si>
  <si>
    <t>Plan Year</t>
  </si>
  <si>
    <t>Percentage of Plans Paying Variable-Rate Premium</t>
  </si>
  <si>
    <t>Percentage of Participants in Plans Paying Variable-Rate Premium</t>
  </si>
  <si>
    <t>Pre-PPA Single Discount Rate</t>
  </si>
  <si>
    <r>
      <t xml:space="preserve">Variable-Rate Premium Spot Rates </t>
    </r>
    <r>
      <rPr>
        <b/>
        <vertAlign val="superscript"/>
        <sz val="12"/>
        <color theme="0"/>
        <rFont val="Arial"/>
        <family val="2"/>
      </rPr>
      <t>2</t>
    </r>
    <r>
      <rPr>
        <b/>
        <sz val="12"/>
        <color theme="0"/>
        <rFont val="Arial"/>
        <family val="2"/>
      </rPr>
      <t xml:space="preserve">
</t>
    </r>
    <r>
      <rPr>
        <b/>
        <sz val="10"/>
        <color theme="0"/>
        <rFont val="Arial"/>
        <family val="2"/>
      </rPr>
      <t xml:space="preserve">Standard Method </t>
    </r>
    <r>
      <rPr>
        <b/>
        <vertAlign val="superscript"/>
        <sz val="10"/>
        <color theme="0"/>
        <rFont val="Arial"/>
        <family val="2"/>
      </rPr>
      <t>3</t>
    </r>
  </si>
  <si>
    <r>
      <t xml:space="preserve">First 
Segment </t>
    </r>
    <r>
      <rPr>
        <b/>
        <vertAlign val="superscript"/>
        <sz val="10"/>
        <color theme="0"/>
        <rFont val="Arial"/>
        <family val="2"/>
      </rPr>
      <t>4</t>
    </r>
  </si>
  <si>
    <r>
      <t xml:space="preserve">Second 
Segment </t>
    </r>
    <r>
      <rPr>
        <b/>
        <vertAlign val="superscript"/>
        <sz val="10"/>
        <color theme="0"/>
        <rFont val="Arial"/>
        <family val="2"/>
      </rPr>
      <t>4</t>
    </r>
  </si>
  <si>
    <r>
      <t xml:space="preserve">Third 
Segment </t>
    </r>
    <r>
      <rPr>
        <b/>
        <vertAlign val="superscript"/>
        <sz val="10"/>
        <color theme="0"/>
        <rFont val="Arial"/>
        <family val="2"/>
      </rPr>
      <t>4</t>
    </r>
  </si>
  <si>
    <r>
      <rPr>
        <b/>
        <vertAlign val="superscript"/>
        <sz val="8"/>
        <rFont val="Arial"/>
        <family val="2"/>
      </rPr>
      <t>1</t>
    </r>
    <r>
      <rPr>
        <b/>
        <sz val="8"/>
        <rFont val="Arial"/>
        <family val="2"/>
      </rPr>
      <t xml:space="preserve"> Excludes plans paying PBGC Termination Premium.</t>
    </r>
  </si>
  <si>
    <r>
      <rPr>
        <b/>
        <vertAlign val="superscript"/>
        <sz val="8"/>
        <rFont val="Arial"/>
        <family val="2"/>
      </rPr>
      <t>2</t>
    </r>
    <r>
      <rPr>
        <b/>
        <sz val="8"/>
        <rFont val="Arial"/>
        <family val="2"/>
      </rPr>
      <t xml:space="preserve"> Interest rates used to value vested benefits for PBGC variable-rate premium purposes for plans with premium payment years beginning in January of the respective year.</t>
    </r>
  </si>
  <si>
    <r>
      <rPr>
        <b/>
        <vertAlign val="superscript"/>
        <sz val="8"/>
        <rFont val="Arial"/>
        <family val="2"/>
      </rPr>
      <t>3</t>
    </r>
    <r>
      <rPr>
        <b/>
        <sz val="8"/>
        <rFont val="Arial"/>
        <family val="2"/>
      </rPr>
      <t xml:space="preserve"> Standard Method rates are shown for illustrative purposes. See pbgc.gov for a complete description of the rates used for the Alternative Method.</t>
    </r>
  </si>
  <si>
    <r>
      <rPr>
        <b/>
        <vertAlign val="superscript"/>
        <sz val="8"/>
        <rFont val="Arial"/>
        <family val="2"/>
      </rPr>
      <t>4</t>
    </r>
    <r>
      <rPr>
        <b/>
        <sz val="8"/>
        <rFont val="Arial"/>
        <family val="2"/>
      </rPr>
      <t xml:space="preserve"> Beginning in 2008, plans were required to use spot segment interest rates published by the IRS for calculating a plan's vested liabilities to determine variable-rate premiums. The first segment rate is used to value benefits expected to be paid in the first 5 years, the second segment rate is used to value benefits expected to be paid in the next 15 years, and the third segment rate is used to value benefits expected to be paid thereafter. </t>
    </r>
  </si>
  <si>
    <t>Source:  PBGC Premium Filings</t>
  </si>
  <si>
    <t>Beginning 
of Year</t>
  </si>
  <si>
    <r>
      <rPr>
        <b/>
        <sz val="10"/>
        <color theme="0"/>
        <rFont val="Arial"/>
        <family val="2"/>
      </rPr>
      <t xml:space="preserve">Assets </t>
    </r>
    <r>
      <rPr>
        <b/>
        <sz val="12"/>
        <color theme="0"/>
        <rFont val="Arial"/>
        <family val="2"/>
      </rPr>
      <t xml:space="preserve">
</t>
    </r>
    <r>
      <rPr>
        <i/>
        <sz val="9"/>
        <color theme="0"/>
        <rFont val="Arial"/>
        <family val="2"/>
      </rPr>
      <t>($ millions)</t>
    </r>
  </si>
  <si>
    <r>
      <rPr>
        <b/>
        <sz val="10"/>
        <color theme="0"/>
        <rFont val="Arial"/>
        <family val="2"/>
      </rPr>
      <t xml:space="preserve">Liabilities </t>
    </r>
    <r>
      <rPr>
        <b/>
        <vertAlign val="superscript"/>
        <sz val="10"/>
        <color theme="0"/>
        <rFont val="Arial"/>
        <family val="2"/>
      </rPr>
      <t>1</t>
    </r>
    <r>
      <rPr>
        <b/>
        <sz val="10"/>
        <color theme="0"/>
        <rFont val="Arial"/>
        <family val="2"/>
      </rPr>
      <t xml:space="preserve"> </t>
    </r>
    <r>
      <rPr>
        <b/>
        <sz val="12"/>
        <color theme="0"/>
        <rFont val="Arial"/>
        <family val="2"/>
      </rPr>
      <t xml:space="preserve">
</t>
    </r>
    <r>
      <rPr>
        <i/>
        <sz val="9"/>
        <color theme="0"/>
        <rFont val="Arial"/>
        <family val="2"/>
      </rPr>
      <t>($ millions)</t>
    </r>
  </si>
  <si>
    <t>Funding Ratio</t>
  </si>
  <si>
    <r>
      <rPr>
        <b/>
        <sz val="10"/>
        <color theme="0"/>
        <rFont val="Arial"/>
        <family val="2"/>
      </rPr>
      <t xml:space="preserve">Underfunding </t>
    </r>
    <r>
      <rPr>
        <b/>
        <sz val="12"/>
        <color theme="0"/>
        <rFont val="Arial"/>
        <family val="2"/>
      </rPr>
      <t xml:space="preserve">
</t>
    </r>
    <r>
      <rPr>
        <i/>
        <sz val="9"/>
        <color theme="0"/>
        <rFont val="Arial"/>
        <family val="2"/>
      </rPr>
      <t>($ millions)</t>
    </r>
  </si>
  <si>
    <r>
      <rPr>
        <b/>
        <sz val="10"/>
        <color theme="0"/>
        <rFont val="Arial"/>
        <family val="2"/>
      </rPr>
      <t>Overfunding</t>
    </r>
    <r>
      <rPr>
        <b/>
        <sz val="12"/>
        <color theme="0"/>
        <rFont val="Arial"/>
        <family val="2"/>
      </rPr>
      <t xml:space="preserve"> 
</t>
    </r>
    <r>
      <rPr>
        <i/>
        <sz val="9"/>
        <color theme="0"/>
        <rFont val="Arial"/>
        <family val="2"/>
      </rPr>
      <t>($ millions)</t>
    </r>
  </si>
  <si>
    <t>Assumed Discount Rate</t>
  </si>
  <si>
    <r>
      <rPr>
        <b/>
        <vertAlign val="superscript"/>
        <sz val="8"/>
        <rFont val="Arial"/>
        <family val="2"/>
      </rPr>
      <t>1</t>
    </r>
    <r>
      <rPr>
        <b/>
        <sz val="8"/>
        <rFont val="Arial"/>
        <family val="2"/>
      </rPr>
      <t xml:space="preserve"> Liabilities represent vested liabilities reported and have been adjusted to reflect the assumed discount rate shown, as of the beginning of the calendar year, based on an assumed mortality table and durations.  The liabilities are an estimate of the cost to purchase an annuity.  Liabilities exclude plans that did not file a Schedule SB and plans with no vested liabilities or assets.</t>
    </r>
  </si>
  <si>
    <t>Source: Form 5500 filings</t>
  </si>
  <si>
    <t xml:space="preserve">- Data for plan years prior to 1999 include only plans with 100 or more participants.  </t>
  </si>
  <si>
    <t>Funding
Ratio</t>
  </si>
  <si>
    <r>
      <rPr>
        <b/>
        <vertAlign val="superscript"/>
        <sz val="8"/>
        <rFont val="Arial"/>
        <family val="2"/>
      </rPr>
      <t>1</t>
    </r>
    <r>
      <rPr>
        <b/>
        <sz val="8"/>
        <rFont val="Arial"/>
        <family val="2"/>
      </rPr>
      <t xml:space="preserve"> Liabilities represent vested liabilities reported and have been adjusted to reflect the assumed discount rate shown, as of the beginning of the calendar year, based on an assumed mortality table and durations.  The liabilities are an estimate of the cost to purchase an annuity. Liabilities exclude plans that did not file a Schedule SB and plans with no vested liabilities or assets.</t>
    </r>
  </si>
  <si>
    <r>
      <rPr>
        <b/>
        <sz val="10"/>
        <color theme="0"/>
        <rFont val="Arial"/>
        <family val="2"/>
      </rPr>
      <t xml:space="preserve">Overfunding </t>
    </r>
    <r>
      <rPr>
        <b/>
        <sz val="12"/>
        <color theme="0"/>
        <rFont val="Arial"/>
        <family val="2"/>
      </rPr>
      <t xml:space="preserve">
</t>
    </r>
    <r>
      <rPr>
        <i/>
        <sz val="9"/>
        <color theme="0"/>
        <rFont val="Arial"/>
        <family val="2"/>
      </rPr>
      <t>($ millions)</t>
    </r>
  </si>
  <si>
    <r>
      <rPr>
        <b/>
        <sz val="10"/>
        <color theme="0"/>
        <rFont val="Arial"/>
        <family val="2"/>
      </rPr>
      <t xml:space="preserve">Total Underfunding </t>
    </r>
    <r>
      <rPr>
        <b/>
        <vertAlign val="superscript"/>
        <sz val="10"/>
        <color theme="0"/>
        <rFont val="Arial"/>
        <family val="2"/>
      </rPr>
      <t>1</t>
    </r>
    <r>
      <rPr>
        <b/>
        <sz val="12"/>
        <color theme="0"/>
        <rFont val="Arial"/>
        <family val="2"/>
      </rPr>
      <t xml:space="preserve">
</t>
    </r>
    <r>
      <rPr>
        <i/>
        <sz val="9"/>
        <color theme="0"/>
        <rFont val="Arial"/>
        <family val="2"/>
      </rPr>
      <t>($ millions)</t>
    </r>
  </si>
  <si>
    <r>
      <rPr>
        <b/>
        <sz val="10"/>
        <color theme="0"/>
        <rFont val="Arial"/>
        <family val="2"/>
      </rPr>
      <t xml:space="preserve">10 Plans With the
Highest Underfunding </t>
    </r>
    <r>
      <rPr>
        <b/>
        <sz val="12"/>
        <color theme="0"/>
        <rFont val="Arial"/>
        <family val="2"/>
      </rPr>
      <t xml:space="preserve">
</t>
    </r>
    <r>
      <rPr>
        <i/>
        <sz val="9"/>
        <color theme="0"/>
        <rFont val="Arial"/>
        <family val="2"/>
      </rPr>
      <t>($ millions)</t>
    </r>
  </si>
  <si>
    <r>
      <rPr>
        <b/>
        <sz val="10"/>
        <color theme="0"/>
        <rFont val="Arial"/>
        <family val="2"/>
      </rPr>
      <t xml:space="preserve">Next 40 Plans'
Underfunding </t>
    </r>
    <r>
      <rPr>
        <b/>
        <sz val="12"/>
        <color theme="0"/>
        <rFont val="Arial"/>
        <family val="2"/>
      </rPr>
      <t xml:space="preserve">
</t>
    </r>
    <r>
      <rPr>
        <i/>
        <sz val="9"/>
        <color theme="0"/>
        <rFont val="Arial"/>
        <family val="2"/>
      </rPr>
      <t>($ millions)</t>
    </r>
  </si>
  <si>
    <r>
      <rPr>
        <b/>
        <sz val="10"/>
        <color theme="0"/>
        <rFont val="Arial"/>
        <family val="2"/>
      </rPr>
      <t xml:space="preserve">All Other Plans' 
Underfunding 
</t>
    </r>
    <r>
      <rPr>
        <i/>
        <sz val="9"/>
        <color theme="0"/>
        <rFont val="Arial"/>
        <family val="2"/>
      </rPr>
      <t>($ millions)</t>
    </r>
  </si>
  <si>
    <r>
      <rPr>
        <b/>
        <vertAlign val="superscript"/>
        <sz val="8"/>
        <rFont val="Arial"/>
        <family val="2"/>
      </rPr>
      <t>1</t>
    </r>
    <r>
      <rPr>
        <b/>
        <sz val="8"/>
        <rFont val="Arial"/>
        <family val="2"/>
      </rPr>
      <t xml:space="preserve"> Liabilities used to determine underfunding represent vested liabilities reported and have been adjusted to reflect the assumed discount rate shown in Table S-36, as of the beginning of the calendar year, based on an assumed mortality table and durations.  The liabilities are an estimate of the cost to purchase an annuity.  Liabilities exclude plans that did not file a Schedule SB and plans with no vested liabilities or assets.</t>
    </r>
  </si>
  <si>
    <r>
      <rPr>
        <b/>
        <sz val="10"/>
        <color theme="0"/>
        <rFont val="Arial"/>
        <family val="2"/>
      </rPr>
      <t xml:space="preserve">Participants </t>
    </r>
    <r>
      <rPr>
        <b/>
        <sz val="12"/>
        <color theme="0"/>
        <rFont val="Arial"/>
        <family val="2"/>
      </rPr>
      <t xml:space="preserve">
</t>
    </r>
    <r>
      <rPr>
        <i/>
        <sz val="9"/>
        <color theme="0"/>
        <rFont val="Arial"/>
        <family val="2"/>
      </rPr>
      <t>(thousands)</t>
    </r>
  </si>
  <si>
    <r>
      <rPr>
        <b/>
        <sz val="10"/>
        <color theme="0"/>
        <rFont val="Arial"/>
        <family val="2"/>
      </rPr>
      <t>Total Underfunding</t>
    </r>
    <r>
      <rPr>
        <b/>
        <sz val="12"/>
        <color theme="0"/>
        <rFont val="Arial"/>
        <family val="2"/>
      </rPr>
      <t xml:space="preserve"> 
</t>
    </r>
    <r>
      <rPr>
        <i/>
        <sz val="9"/>
        <color theme="0"/>
        <rFont val="Arial"/>
        <family val="2"/>
      </rPr>
      <t>($ millions)</t>
    </r>
  </si>
  <si>
    <r>
      <rPr>
        <b/>
        <sz val="10"/>
        <color theme="0"/>
        <rFont val="Arial"/>
        <family val="2"/>
      </rPr>
      <t xml:space="preserve">Total Overfunding </t>
    </r>
    <r>
      <rPr>
        <b/>
        <sz val="12"/>
        <color theme="0"/>
        <rFont val="Arial"/>
        <family val="2"/>
      </rPr>
      <t xml:space="preserve">
</t>
    </r>
    <r>
      <rPr>
        <i/>
        <sz val="9"/>
        <color theme="0"/>
        <rFont val="Arial"/>
        <family val="2"/>
      </rPr>
      <t>($ millions)</t>
    </r>
  </si>
  <si>
    <t>Less than 40%</t>
  </si>
  <si>
    <t>40% - 49%</t>
  </si>
  <si>
    <t>50% - 59%</t>
  </si>
  <si>
    <t>60% - 69%</t>
  </si>
  <si>
    <t>70% - 79%</t>
  </si>
  <si>
    <t>80% - 89%</t>
  </si>
  <si>
    <t>90% - 99%</t>
  </si>
  <si>
    <t>100% - 109%</t>
  </si>
  <si>
    <t>110% - 119%</t>
  </si>
  <si>
    <t>120% - 129%</t>
  </si>
  <si>
    <t>130% - 139%</t>
  </si>
  <si>
    <t>140% - 149%</t>
  </si>
  <si>
    <t>150% or More</t>
  </si>
  <si>
    <t>Underfunded</t>
  </si>
  <si>
    <t>Overfunded</t>
  </si>
  <si>
    <r>
      <rPr>
        <b/>
        <vertAlign val="superscript"/>
        <sz val="8"/>
        <rFont val="Arial"/>
        <family val="2"/>
      </rPr>
      <t>1</t>
    </r>
    <r>
      <rPr>
        <b/>
        <sz val="8"/>
        <rFont val="Arial"/>
        <family val="2"/>
      </rPr>
      <t xml:space="preserve"> Liabilities represent vested liabilities reported and have been adjusted to reflect the assumed discount rate shown in table S-36, as of the beginning of the calendar year, based on an assumed mortality table and durations.  The liabilities are an estimate of the cost to purchase an annuity. Liabilities exclude plans that did not file a Schedule SB and plans with no vested liabilities or assets.</t>
    </r>
  </si>
  <si>
    <t>- Due to rounding, numbers may not add up.</t>
  </si>
  <si>
    <t>Year</t>
  </si>
  <si>
    <r>
      <rPr>
        <b/>
        <sz val="10"/>
        <color theme="0"/>
        <rFont val="Arial"/>
        <family val="2"/>
      </rPr>
      <t xml:space="preserve">(A)
Form 5500
Filings </t>
    </r>
    <r>
      <rPr>
        <b/>
        <vertAlign val="superscript"/>
        <sz val="10"/>
        <color theme="0"/>
        <rFont val="Arial"/>
        <family val="2"/>
      </rPr>
      <t>1,2</t>
    </r>
    <r>
      <rPr>
        <b/>
        <sz val="10"/>
        <color theme="0"/>
        <rFont val="Arial"/>
        <family val="2"/>
      </rPr>
      <t xml:space="preserve">
</t>
    </r>
    <r>
      <rPr>
        <i/>
        <sz val="9"/>
        <color theme="0"/>
        <rFont val="Arial"/>
        <family val="2"/>
      </rPr>
      <t>($ billions)</t>
    </r>
  </si>
  <si>
    <r>
      <rPr>
        <b/>
        <sz val="10"/>
        <color theme="0"/>
        <rFont val="Arial"/>
        <family val="2"/>
      </rPr>
      <t>(B)
Variable-Rate
Premium Filings</t>
    </r>
    <r>
      <rPr>
        <b/>
        <vertAlign val="superscript"/>
        <sz val="10"/>
        <color theme="0"/>
        <rFont val="Arial"/>
        <family val="2"/>
      </rPr>
      <t xml:space="preserve"> 3</t>
    </r>
    <r>
      <rPr>
        <b/>
        <sz val="10"/>
        <color theme="0"/>
        <rFont val="Arial"/>
        <family val="2"/>
      </rPr>
      <t xml:space="preserve">
</t>
    </r>
    <r>
      <rPr>
        <i/>
        <sz val="9"/>
        <color theme="0"/>
        <rFont val="Arial"/>
        <family val="2"/>
      </rPr>
      <t>($ billions)</t>
    </r>
  </si>
  <si>
    <r>
      <rPr>
        <b/>
        <sz val="10"/>
        <color theme="0"/>
        <rFont val="Arial"/>
        <family val="2"/>
      </rPr>
      <t>(C)
Reasonably
Possible Plans</t>
    </r>
    <r>
      <rPr>
        <b/>
        <vertAlign val="superscript"/>
        <sz val="10"/>
        <color theme="0"/>
        <rFont val="Arial"/>
        <family val="2"/>
      </rPr>
      <t xml:space="preserve"> 4</t>
    </r>
    <r>
      <rPr>
        <b/>
        <sz val="10"/>
        <color theme="0"/>
        <rFont val="Arial"/>
        <family val="2"/>
      </rPr>
      <t xml:space="preserve">
</t>
    </r>
    <r>
      <rPr>
        <i/>
        <sz val="9"/>
        <color theme="0"/>
        <rFont val="Arial"/>
        <family val="2"/>
      </rPr>
      <t>($ billions)</t>
    </r>
  </si>
  <si>
    <r>
      <rPr>
        <b/>
        <sz val="10"/>
        <color theme="0"/>
        <rFont val="Arial"/>
        <family val="2"/>
      </rPr>
      <t>(D)
Total in PBGC-
Insured Plans</t>
    </r>
    <r>
      <rPr>
        <b/>
        <vertAlign val="superscript"/>
        <sz val="10"/>
        <color theme="0"/>
        <rFont val="Arial"/>
        <family val="2"/>
      </rPr>
      <t xml:space="preserve"> 2,5</t>
    </r>
    <r>
      <rPr>
        <b/>
        <sz val="10"/>
        <color theme="0"/>
        <rFont val="Arial"/>
        <family val="2"/>
      </rPr>
      <t xml:space="preserve">
</t>
    </r>
    <r>
      <rPr>
        <i/>
        <sz val="9"/>
        <color theme="0"/>
        <rFont val="Arial"/>
        <family val="2"/>
      </rPr>
      <t>($ billions)</t>
    </r>
  </si>
  <si>
    <r>
      <rPr>
        <b/>
        <vertAlign val="superscript"/>
        <sz val="8"/>
        <rFont val="Arial"/>
        <family val="2"/>
      </rPr>
      <t>1</t>
    </r>
    <r>
      <rPr>
        <b/>
        <sz val="8"/>
        <rFont val="Arial"/>
        <family val="2"/>
      </rPr>
      <t xml:space="preserve"> Liabilities represent vested liabilities reported and have been adjusted to reflect the assumed discount rate shown in table S-36, as of the beginning of the calendar year, based on an assumed mortality table and durations.  The liabilities are an estimate of the cost to purchase an annuity.</t>
    </r>
  </si>
  <si>
    <r>
      <rPr>
        <b/>
        <vertAlign val="superscript"/>
        <sz val="8"/>
        <rFont val="Arial"/>
        <family val="2"/>
      </rPr>
      <t>2</t>
    </r>
    <r>
      <rPr>
        <b/>
        <sz val="8"/>
        <rFont val="Arial"/>
        <family val="2"/>
      </rPr>
      <t xml:space="preserve"> Liabilities excludes plans that did not file a Schedule SB and plans with no vested liabilities or assets.</t>
    </r>
  </si>
  <si>
    <r>
      <rPr>
        <b/>
        <vertAlign val="superscript"/>
        <sz val="8"/>
        <rFont val="Arial"/>
        <family val="2"/>
      </rPr>
      <t>3</t>
    </r>
    <r>
      <rPr>
        <b/>
        <sz val="8"/>
        <rFont val="Arial"/>
        <family val="2"/>
      </rPr>
      <t xml:space="preserve"> Unfunded vested liability data used to calculate the PBGC variable-rate premium. These liabilities have not been adjusted.</t>
    </r>
  </si>
  <si>
    <r>
      <rPr>
        <b/>
        <vertAlign val="superscript"/>
        <sz val="8"/>
        <rFont val="Arial"/>
        <family val="2"/>
      </rPr>
      <t>4</t>
    </r>
    <r>
      <rPr>
        <b/>
        <sz val="8"/>
        <rFont val="Arial"/>
        <family val="2"/>
      </rPr>
      <t xml:space="preserve"> Underfunding associated with plans deemed Reasonably Possible by PBGC. Reasonably Possible plans have generally been those sponsored by companies with less than investment grade bond ratings. However, beginning in 2024, these plans include only those sponsored by companies with bond ratings of poor speculative standing and below.</t>
    </r>
  </si>
  <si>
    <r>
      <rPr>
        <b/>
        <vertAlign val="superscript"/>
        <sz val="8"/>
        <rFont val="Arial"/>
        <family val="2"/>
      </rPr>
      <t>5</t>
    </r>
    <r>
      <rPr>
        <b/>
        <sz val="8"/>
        <rFont val="Arial"/>
        <family val="2"/>
      </rPr>
      <t xml:space="preserve"> Estimated total liabilities (vested &amp; nonvested) as reported on the Form 5500 with the same discount rate adjustment described in (A) above.</t>
    </r>
  </si>
  <si>
    <t>Sources: Form 5500 filings and PBGC Annual Report</t>
  </si>
  <si>
    <t>- Columns (A), (B) and (D) represent the universe of PBGC-insured plans. The number of plans included in column (C) may differ from year to year.</t>
  </si>
  <si>
    <t>Industry Funding Ratio</t>
  </si>
  <si>
    <r>
      <rPr>
        <b/>
        <sz val="10"/>
        <color theme="0"/>
        <rFont val="Arial"/>
        <family val="2"/>
      </rPr>
      <t xml:space="preserve">Total Underfunding </t>
    </r>
    <r>
      <rPr>
        <b/>
        <sz val="12"/>
        <color theme="0"/>
        <rFont val="Arial"/>
        <family val="2"/>
      </rPr>
      <t xml:space="preserve">
</t>
    </r>
    <r>
      <rPr>
        <i/>
        <sz val="9"/>
        <color theme="0"/>
        <rFont val="Arial"/>
        <family val="2"/>
      </rPr>
      <t>($ millions)</t>
    </r>
  </si>
  <si>
    <t>Computer and Electronic Products</t>
  </si>
  <si>
    <r>
      <rPr>
        <b/>
        <vertAlign val="superscript"/>
        <sz val="8"/>
        <rFont val="Arial"/>
        <family val="2"/>
      </rPr>
      <t>1</t>
    </r>
    <r>
      <rPr>
        <b/>
        <sz val="8"/>
        <rFont val="Arial"/>
        <family val="2"/>
      </rPr>
      <t xml:space="preserve"> Liabilities represent vested liabilities reported and have been adjusted to reflect the assumed discount rate shown on table S-36, as of the beginning of the calendar year, based on an assumed mortality table and durations.  The liabilities are an estimate of the cost to purchase an annuity. Liabilities exclude plans that did not file a Schedule SB and plans with no vested liabilities or assets.</t>
    </r>
  </si>
  <si>
    <t xml:space="preserve">- Industry classifications are based on principal business activity codes used in the North American Industry Classification System. </t>
  </si>
  <si>
    <t>Region / State</t>
  </si>
  <si>
    <r>
      <t xml:space="preserve">Liabilities </t>
    </r>
    <r>
      <rPr>
        <b/>
        <vertAlign val="superscript"/>
        <sz val="10"/>
        <color theme="0"/>
        <rFont val="Arial"/>
        <family val="2"/>
      </rPr>
      <t>1</t>
    </r>
    <r>
      <rPr>
        <b/>
        <sz val="10"/>
        <color theme="0"/>
        <rFont val="Arial"/>
        <family val="2"/>
      </rPr>
      <t xml:space="preserve"> 
</t>
    </r>
    <r>
      <rPr>
        <i/>
        <sz val="9"/>
        <color theme="0"/>
        <rFont val="Arial"/>
        <family val="2"/>
      </rPr>
      <t>($ millions)</t>
    </r>
  </si>
  <si>
    <r>
      <t xml:space="preserve">Overfunding 
</t>
    </r>
    <r>
      <rPr>
        <i/>
        <sz val="9"/>
        <color theme="0"/>
        <rFont val="Arial"/>
        <family val="2"/>
      </rPr>
      <t>($ millions)</t>
    </r>
  </si>
  <si>
    <r>
      <t xml:space="preserve">Underfunding 
</t>
    </r>
    <r>
      <rPr>
        <i/>
        <sz val="9"/>
        <color theme="0"/>
        <rFont val="Arial"/>
        <family val="2"/>
      </rPr>
      <t>($ millions)</t>
    </r>
  </si>
  <si>
    <t>NEW ENGLAND</t>
  </si>
  <si>
    <t>Connecticut</t>
  </si>
  <si>
    <t>Maine</t>
  </si>
  <si>
    <t>Massachusetts</t>
  </si>
  <si>
    <t>New Hampshire</t>
  </si>
  <si>
    <t>Rhode Island</t>
  </si>
  <si>
    <t>Vermont</t>
  </si>
  <si>
    <t>MID-ATLANTIC</t>
  </si>
  <si>
    <t>Delaware</t>
  </si>
  <si>
    <t>District of Columbia</t>
  </si>
  <si>
    <t>Maryland</t>
  </si>
  <si>
    <t>New Jersey</t>
  </si>
  <si>
    <t>New York</t>
  </si>
  <si>
    <t>Pennsylvania</t>
  </si>
  <si>
    <t>Virginia</t>
  </si>
  <si>
    <t>West Virginia</t>
  </si>
  <si>
    <t>SOUTHEAST</t>
  </si>
  <si>
    <t>Alabama</t>
  </si>
  <si>
    <t>Arkansas</t>
  </si>
  <si>
    <t>Florida</t>
  </si>
  <si>
    <t>Georgia</t>
  </si>
  <si>
    <t>Kentucky</t>
  </si>
  <si>
    <t>Louisiana</t>
  </si>
  <si>
    <t>Mississippi</t>
  </si>
  <si>
    <t>North Carolina</t>
  </si>
  <si>
    <t>South Carolina</t>
  </si>
  <si>
    <t>Tennessee</t>
  </si>
  <si>
    <t>GREAT LAKES</t>
  </si>
  <si>
    <t>Illinois</t>
  </si>
  <si>
    <t>Indiana</t>
  </si>
  <si>
    <t>Michigan</t>
  </si>
  <si>
    <t>Minnesota</t>
  </si>
  <si>
    <t>Ohio</t>
  </si>
  <si>
    <t>Wisconsin</t>
  </si>
  <si>
    <t>MIDWEST</t>
  </si>
  <si>
    <t>Iowa</t>
  </si>
  <si>
    <t>Kansas</t>
  </si>
  <si>
    <t>Missouri</t>
  </si>
  <si>
    <t>Nebraska</t>
  </si>
  <si>
    <t>North Dakota</t>
  </si>
  <si>
    <t>South Dakota</t>
  </si>
  <si>
    <t>SOUTHWEST</t>
  </si>
  <si>
    <t>Arizona</t>
  </si>
  <si>
    <t>New Mexico</t>
  </si>
  <si>
    <t>Oklahoma</t>
  </si>
  <si>
    <t>Texas</t>
  </si>
  <si>
    <t>ROCKY MOUNTAIN</t>
  </si>
  <si>
    <t>Colorado</t>
  </si>
  <si>
    <t>Idaho</t>
  </si>
  <si>
    <t>Montana</t>
  </si>
  <si>
    <t>Nevada</t>
  </si>
  <si>
    <t>Utah</t>
  </si>
  <si>
    <t>Wyoming</t>
  </si>
  <si>
    <t>PACIFIC</t>
  </si>
  <si>
    <t>Alaska</t>
  </si>
  <si>
    <t>California</t>
  </si>
  <si>
    <t>Hawaii</t>
  </si>
  <si>
    <t>Oregon</t>
  </si>
  <si>
    <t>Washington</t>
  </si>
  <si>
    <t>PUERTO RICO</t>
  </si>
  <si>
    <t>OTHER U.S. TERRITORIES</t>
  </si>
  <si>
    <t>FOREIGN COUNTRIES</t>
  </si>
  <si>
    <t>- Due to rounding, numbers may not add up to totals or across columns.</t>
  </si>
  <si>
    <t>- Funding data is categorized by the state or country of the plan administrator reported on Form 5500.</t>
  </si>
  <si>
    <t>Claims 1975-2024</t>
  </si>
  <si>
    <t>2024 Coverage</t>
  </si>
  <si>
    <r>
      <t xml:space="preserve">2024 Benefits Paid </t>
    </r>
    <r>
      <rPr>
        <b/>
        <vertAlign val="superscript"/>
        <sz val="12"/>
        <color theme="0"/>
        <rFont val="Arial"/>
        <family val="2"/>
      </rPr>
      <t>2</t>
    </r>
  </si>
  <si>
    <t>Participants</t>
  </si>
  <si>
    <t>Payees</t>
  </si>
  <si>
    <t>Payments</t>
  </si>
  <si>
    <r>
      <t>Average Monthly Pension</t>
    </r>
    <r>
      <rPr>
        <b/>
        <vertAlign val="superscript"/>
        <sz val="10"/>
        <color theme="0"/>
        <rFont val="Arial"/>
        <family val="2"/>
      </rPr>
      <t>3</t>
    </r>
  </si>
  <si>
    <t xml:space="preserve">NEW ENGLAND </t>
  </si>
  <si>
    <t xml:space="preserve">Connecticut </t>
  </si>
  <si>
    <t xml:space="preserve">Maine </t>
  </si>
  <si>
    <t xml:space="preserve">Massachusetts </t>
  </si>
  <si>
    <t xml:space="preserve">New Hampshire </t>
  </si>
  <si>
    <t xml:space="preserve">Rhode Island </t>
  </si>
  <si>
    <t xml:space="preserve">Vermont </t>
  </si>
  <si>
    <t xml:space="preserve">MID-ATLANTIC </t>
  </si>
  <si>
    <t xml:space="preserve">Delaware </t>
  </si>
  <si>
    <t xml:space="preserve">District of Columbia </t>
  </si>
  <si>
    <t xml:space="preserve">Maryland </t>
  </si>
  <si>
    <t xml:space="preserve">New Jersey </t>
  </si>
  <si>
    <t xml:space="preserve">New York </t>
  </si>
  <si>
    <t xml:space="preserve">Pennsylvania </t>
  </si>
  <si>
    <t xml:space="preserve">Virginia </t>
  </si>
  <si>
    <t xml:space="preserve">West Virginia </t>
  </si>
  <si>
    <t xml:space="preserve">SOUTHEAST </t>
  </si>
  <si>
    <t xml:space="preserve">Alabama </t>
  </si>
  <si>
    <t xml:space="preserve">Arkansas </t>
  </si>
  <si>
    <t xml:space="preserve">Florida </t>
  </si>
  <si>
    <t xml:space="preserve">Georgia </t>
  </si>
  <si>
    <t xml:space="preserve">Kentucky </t>
  </si>
  <si>
    <t xml:space="preserve">Louisiana </t>
  </si>
  <si>
    <t xml:space="preserve">Mississippi </t>
  </si>
  <si>
    <t xml:space="preserve">North Carolina </t>
  </si>
  <si>
    <t xml:space="preserve">South Carolina </t>
  </si>
  <si>
    <t xml:space="preserve">Tennessee </t>
  </si>
  <si>
    <t xml:space="preserve">GREAT LAKES </t>
  </si>
  <si>
    <t xml:space="preserve">Illinois </t>
  </si>
  <si>
    <t xml:space="preserve">Indiana </t>
  </si>
  <si>
    <t xml:space="preserve">Michigan </t>
  </si>
  <si>
    <t xml:space="preserve">Minnesota </t>
  </si>
  <si>
    <t xml:space="preserve">Ohio </t>
  </si>
  <si>
    <t xml:space="preserve">Wisconsin </t>
  </si>
  <si>
    <t xml:space="preserve">MIDWEST </t>
  </si>
  <si>
    <t xml:space="preserve">Iowa </t>
  </si>
  <si>
    <t xml:space="preserve">Kansas </t>
  </si>
  <si>
    <t xml:space="preserve">Missouri </t>
  </si>
  <si>
    <t xml:space="preserve">Nebraska </t>
  </si>
  <si>
    <t xml:space="preserve">North Dakota </t>
  </si>
  <si>
    <t xml:space="preserve">South Dakota </t>
  </si>
  <si>
    <t xml:space="preserve">SOUTHWEST </t>
  </si>
  <si>
    <t xml:space="preserve">Arizona </t>
  </si>
  <si>
    <t xml:space="preserve">New Mexico </t>
  </si>
  <si>
    <t xml:space="preserve">Oklahoma </t>
  </si>
  <si>
    <t xml:space="preserve">Texas </t>
  </si>
  <si>
    <t xml:space="preserve">Colorado </t>
  </si>
  <si>
    <t xml:space="preserve">Idaho </t>
  </si>
  <si>
    <t xml:space="preserve">Montana </t>
  </si>
  <si>
    <t xml:space="preserve">Nevada </t>
  </si>
  <si>
    <t xml:space="preserve">Utah </t>
  </si>
  <si>
    <t xml:space="preserve">Wyoming </t>
  </si>
  <si>
    <t xml:space="preserve">PACIFIC </t>
  </si>
  <si>
    <t xml:space="preserve">Alaska </t>
  </si>
  <si>
    <t xml:space="preserve">California </t>
  </si>
  <si>
    <t xml:space="preserve">Hawaii </t>
  </si>
  <si>
    <t xml:space="preserve">Oregon </t>
  </si>
  <si>
    <t xml:space="preserve">--- </t>
  </si>
  <si>
    <r>
      <rPr>
        <b/>
        <vertAlign val="superscript"/>
        <sz val="8"/>
        <rFont val="Arial"/>
        <family val="2"/>
      </rPr>
      <t xml:space="preserve">2 </t>
    </r>
    <r>
      <rPr>
        <b/>
        <sz val="8"/>
        <rFont val="Arial"/>
        <family val="2"/>
      </rPr>
      <t>Benefits include both annuity payments and lump sum payments.</t>
    </r>
  </si>
  <si>
    <t>Sources:  PBGC Fiscal Year Closing File,  PBGC Case Management System, PBGC Premium Filings, PBGC Participant System, and fiscal year calculations.</t>
  </si>
  <si>
    <t>- Benefit data presented in this table are based primarily on data provided by the PBGC’s Payment System (PPS).</t>
  </si>
  <si>
    <r>
      <t xml:space="preserve">Total 
Insured Participants 
</t>
    </r>
    <r>
      <rPr>
        <i/>
        <sz val="9"/>
        <color theme="0"/>
        <rFont val="Arial"/>
        <family val="2"/>
      </rPr>
      <t>(thousands)</t>
    </r>
  </si>
  <si>
    <r>
      <t xml:space="preserve">Plans with
10,000 or More
Participants 
</t>
    </r>
    <r>
      <rPr>
        <i/>
        <sz val="9"/>
        <color theme="0"/>
        <rFont val="Arial"/>
        <family val="2"/>
      </rPr>
      <t>(thousands)</t>
    </r>
  </si>
  <si>
    <r>
      <t>Plans with
5,000-9,999
Participants</t>
    </r>
    <r>
      <rPr>
        <b/>
        <i/>
        <sz val="10"/>
        <color theme="0"/>
        <rFont val="Arial"/>
        <family val="2"/>
      </rPr>
      <t xml:space="preserve"> 
</t>
    </r>
    <r>
      <rPr>
        <i/>
        <sz val="9"/>
        <color theme="0"/>
        <rFont val="Arial"/>
        <family val="2"/>
      </rPr>
      <t>(thousands)</t>
    </r>
  </si>
  <si>
    <r>
      <t xml:space="preserve">Plans with
1,000-4,999
Participants 
</t>
    </r>
    <r>
      <rPr>
        <i/>
        <sz val="9"/>
        <color theme="0"/>
        <rFont val="Arial"/>
        <family val="2"/>
      </rPr>
      <t>(thousands)</t>
    </r>
  </si>
  <si>
    <r>
      <t xml:space="preserve">Plans with
250-999
Participants 
</t>
    </r>
    <r>
      <rPr>
        <i/>
        <sz val="9"/>
        <color theme="0"/>
        <rFont val="Arial"/>
        <family val="2"/>
      </rPr>
      <t>(thousands)</t>
    </r>
  </si>
  <si>
    <r>
      <t xml:space="preserve">Plans with
100-249
Participants 
</t>
    </r>
    <r>
      <rPr>
        <i/>
        <sz val="9"/>
        <color theme="0"/>
        <rFont val="Arial"/>
        <family val="2"/>
      </rPr>
      <t>(thousands)</t>
    </r>
  </si>
  <si>
    <r>
      <t xml:space="preserve">Plans with
25-99
Participants 
</t>
    </r>
    <r>
      <rPr>
        <i/>
        <sz val="9"/>
        <color theme="0"/>
        <rFont val="Arial"/>
        <family val="2"/>
      </rPr>
      <t>(thousands)</t>
    </r>
  </si>
  <si>
    <r>
      <t xml:space="preserve">Plans with
Fewer Than
25 Participants 
</t>
    </r>
    <r>
      <rPr>
        <i/>
        <sz val="9"/>
        <color theme="0"/>
        <rFont val="Arial"/>
        <family val="2"/>
      </rPr>
      <t>(thousands)</t>
    </r>
  </si>
  <si>
    <t>Total
Insured
Plans</t>
  </si>
  <si>
    <t>Insured Plans
with 10,000
or More Participants</t>
  </si>
  <si>
    <t>Insured Plans
with 5,000-9,999
Participants</t>
  </si>
  <si>
    <t>Insured Plans
with 1,000-4,999
Participants</t>
  </si>
  <si>
    <t>Insured Plans
with 250-999
Participants</t>
  </si>
  <si>
    <t>Insured Plans
with 100-249
Participants</t>
  </si>
  <si>
    <t>Insured Plans
with 25-99
Participants</t>
  </si>
  <si>
    <t>Insured Plans
with Fewer than
25 Participants</t>
  </si>
  <si>
    <t>Active  
Participants</t>
  </si>
  <si>
    <t>Retired  
Participants</t>
  </si>
  <si>
    <t>Separated Vested 
Participants</t>
  </si>
  <si>
    <t>Source: Form 5500 Filings</t>
  </si>
  <si>
    <t>- Data for plan years prior to 1999 include only plans with 100 or more participants.</t>
  </si>
  <si>
    <t xml:space="preserve">- Due to rounding, percentages may not add up to 100%. </t>
  </si>
  <si>
    <r>
      <rPr>
        <b/>
        <sz val="12"/>
        <color theme="0"/>
        <rFont val="Arial"/>
        <family val="2"/>
      </rPr>
      <t xml:space="preserve">Private-Sector Wage and Salary Workers </t>
    </r>
    <r>
      <rPr>
        <b/>
        <sz val="10"/>
        <color theme="0"/>
        <rFont val="Arial"/>
        <family val="2"/>
      </rPr>
      <t xml:space="preserve">
</t>
    </r>
    <r>
      <rPr>
        <i/>
        <sz val="9"/>
        <color theme="0"/>
        <rFont val="Arial"/>
        <family val="2"/>
      </rPr>
      <t>(thousands)</t>
    </r>
  </si>
  <si>
    <t>Percentage of Private-Sector Wage and Salary Workers</t>
  </si>
  <si>
    <t>Single-Employer
Active Participants</t>
  </si>
  <si>
    <t>Multiemployer
Active Participants</t>
  </si>
  <si>
    <t>Total PBGC-Insured
Active Participants</t>
  </si>
  <si>
    <t xml:space="preserve">Sources: PBGC Pension Insurance Data Book Tables S-20, S-22, M-4, M-6, and data on employed wage and salary workers from the Current Population Survey's Labor Force Statistics (Bureau of Labor Statistics, U.S. Department of Labor). </t>
  </si>
  <si>
    <t>- Due to rounding, percentages may not add up across columns.</t>
  </si>
  <si>
    <t>Total Insured Plans</t>
  </si>
  <si>
    <t>Insured Plans with
5,000 or More Participants</t>
  </si>
  <si>
    <t>Insured Plans with
1,000-4,999 Participants</t>
  </si>
  <si>
    <t>Insured Plans with
Fewer Than 1,000 Participants</t>
  </si>
  <si>
    <t>Total
 Plans</t>
  </si>
  <si>
    <t>Hybrid
Plans</t>
  </si>
  <si>
    <t>Percent
Hybrid</t>
  </si>
  <si>
    <t>- Hybrid plans incorporate elements of both defined benefit and defined contribution plans but are treated as defined benefit plans. They often express benefits in terms of an account balance. Two common types of hybrid plans are Cash Balance Plans and Pension Equity Plans. For hybrid plans converted from traditional defined benefit plans, not all participants necessarily receive benefits based on the hybrid plan design.</t>
  </si>
  <si>
    <r>
      <t xml:space="preserve">Total
Participants 
</t>
    </r>
    <r>
      <rPr>
        <i/>
        <sz val="9"/>
        <color theme="0"/>
        <rFont val="Arial"/>
        <family val="2"/>
      </rPr>
      <t>(thousands</t>
    </r>
    <r>
      <rPr>
        <sz val="9"/>
        <color theme="0"/>
        <rFont val="Arial"/>
        <family val="2"/>
      </rPr>
      <t>)</t>
    </r>
  </si>
  <si>
    <r>
      <t xml:space="preserve">Participants
in Hybrid Plans 
</t>
    </r>
    <r>
      <rPr>
        <i/>
        <sz val="9"/>
        <color theme="0"/>
        <rFont val="Arial"/>
        <family val="2"/>
      </rPr>
      <t>(thousands)</t>
    </r>
  </si>
  <si>
    <t xml:space="preserve">Percent
Hybrid
</t>
  </si>
  <si>
    <t>- Hybrid plans incorporate elements of both defined benefit and defined contribution plans but are treated as defined benefit plans. They often express benefits in terms of an account balance. Two common types of hybrid plans are Cash Balance Plans and Pension Equity Plans. Because most hybrid plans converted from traditional defined benefit plans, not all participants necessarily receive benefits based on the hybrid plan design.</t>
  </si>
  <si>
    <t xml:space="preserve">- Due to rounding, numbers may not add up across columns and percentages may not add up to 100%. </t>
  </si>
  <si>
    <t>Beginning of Plan Year</t>
  </si>
  <si>
    <t>Plans With Benefit Accrual or Plan Participation Freeze Provision</t>
  </si>
  <si>
    <r>
      <t xml:space="preserve">Hard-
Frozen </t>
    </r>
    <r>
      <rPr>
        <b/>
        <vertAlign val="superscript"/>
        <sz val="10"/>
        <color theme="0"/>
        <rFont val="Arial"/>
        <family val="2"/>
      </rPr>
      <t>1</t>
    </r>
  </si>
  <si>
    <t>Accruals
Continue, But
Closed to New
Entrants</t>
  </si>
  <si>
    <r>
      <t xml:space="preserve">Partially-Frozen
and Closed to
New Entrants </t>
    </r>
    <r>
      <rPr>
        <b/>
        <vertAlign val="superscript"/>
        <sz val="10"/>
        <color theme="0"/>
        <rFont val="Arial"/>
        <family val="2"/>
      </rPr>
      <t>2</t>
    </r>
  </si>
  <si>
    <r>
      <t xml:space="preserve">Partially-Frozen
and Open to
New Entrants </t>
    </r>
    <r>
      <rPr>
        <b/>
        <vertAlign val="superscript"/>
        <sz val="10"/>
        <color theme="0"/>
        <rFont val="Arial"/>
        <family val="2"/>
      </rPr>
      <t>3</t>
    </r>
  </si>
  <si>
    <t>Total Accrual
or Participation
Freeze</t>
  </si>
  <si>
    <t>No Accrual or Participation Freeze</t>
  </si>
  <si>
    <t>Percent of Plans</t>
  </si>
  <si>
    <r>
      <rPr>
        <b/>
        <vertAlign val="superscript"/>
        <sz val="8"/>
        <rFont val="Arial"/>
        <family val="2"/>
      </rPr>
      <t xml:space="preserve">1 </t>
    </r>
    <r>
      <rPr>
        <b/>
        <sz val="8"/>
        <rFont val="Arial"/>
        <family val="2"/>
      </rPr>
      <t>Hard frozen plans are those where no active participants are receiving future benefit accruals.</t>
    </r>
  </si>
  <si>
    <r>
      <rPr>
        <b/>
        <vertAlign val="superscript"/>
        <sz val="8"/>
        <color theme="1"/>
        <rFont val="Arial"/>
        <family val="2"/>
      </rPr>
      <t xml:space="preserve">2 </t>
    </r>
    <r>
      <rPr>
        <b/>
        <sz val="8"/>
        <color theme="1"/>
        <rFont val="Arial"/>
        <family val="2"/>
      </rPr>
      <t>Includes plans where service or pay (but not both) is frozen.</t>
    </r>
  </si>
  <si>
    <t>Beginning of
Plan Year</t>
  </si>
  <si>
    <t>Complete or Partial Accrual Freeze</t>
  </si>
  <si>
    <t>No Accrual Freeze</t>
  </si>
  <si>
    <t>Total Active Participants</t>
  </si>
  <si>
    <r>
      <t xml:space="preserve">Accruals Partially Frozen and Closed to New Entrants </t>
    </r>
    <r>
      <rPr>
        <b/>
        <vertAlign val="superscript"/>
        <sz val="10"/>
        <color theme="0"/>
        <rFont val="Arial"/>
        <family val="2"/>
      </rPr>
      <t>2</t>
    </r>
  </si>
  <si>
    <r>
      <t xml:space="preserve">Accruals Partially Frozen and Open to New Entrants </t>
    </r>
    <r>
      <rPr>
        <b/>
        <vertAlign val="superscript"/>
        <sz val="10"/>
        <color theme="0"/>
        <rFont val="Arial"/>
        <family val="2"/>
      </rPr>
      <t>3</t>
    </r>
  </si>
  <si>
    <r>
      <t xml:space="preserve">Sub-Total 
</t>
    </r>
    <r>
      <rPr>
        <i/>
        <sz val="9"/>
        <color theme="0"/>
        <rFont val="Arial"/>
        <family val="2"/>
      </rPr>
      <t>(Active Participants
in Frozen Plans)</t>
    </r>
  </si>
  <si>
    <t>Plan Closed to New Entrants</t>
  </si>
  <si>
    <t>Plan Open to New Entrants</t>
  </si>
  <si>
    <r>
      <t>Sub-Total</t>
    </r>
    <r>
      <rPr>
        <i/>
        <sz val="10"/>
        <color theme="0"/>
        <rFont val="Arial"/>
        <family val="2"/>
      </rPr>
      <t xml:space="preserve"> 
</t>
    </r>
    <r>
      <rPr>
        <i/>
        <sz val="9"/>
        <color theme="0"/>
        <rFont val="Arial"/>
        <family val="2"/>
      </rPr>
      <t>(Active Participants
in Non-Frozen Plans)</t>
    </r>
  </si>
  <si>
    <r>
      <t xml:space="preserve">Number of Active Participants </t>
    </r>
    <r>
      <rPr>
        <b/>
        <sz val="9"/>
        <color theme="0"/>
        <rFont val="Arial"/>
        <family val="2"/>
      </rPr>
      <t>(thousands)</t>
    </r>
  </si>
  <si>
    <t>Percent of Active Participants</t>
  </si>
  <si>
    <r>
      <rPr>
        <b/>
        <vertAlign val="superscript"/>
        <sz val="8"/>
        <rFont val="Arial"/>
        <family val="2"/>
      </rPr>
      <t>1</t>
    </r>
    <r>
      <rPr>
        <b/>
        <sz val="8"/>
        <rFont val="Arial"/>
        <family val="2"/>
      </rPr>
      <t xml:space="preserve"> Hard frozen plans are those where no active participants are receiving future benefit accruals.</t>
    </r>
  </si>
  <si>
    <r>
      <rPr>
        <b/>
        <vertAlign val="superscript"/>
        <sz val="8"/>
        <color theme="1"/>
        <rFont val="Arial"/>
        <family val="2"/>
      </rPr>
      <t>2</t>
    </r>
    <r>
      <rPr>
        <b/>
        <sz val="8"/>
        <color theme="1"/>
        <rFont val="Arial"/>
        <family val="2"/>
      </rPr>
      <t xml:space="preserve"> Includes plans where service or pay (but not both) is frozen.</t>
    </r>
  </si>
  <si>
    <t>Sources: PBGC Premium Filings</t>
  </si>
  <si>
    <t>Number of
Insured Plans</t>
  </si>
  <si>
    <r>
      <t xml:space="preserve">Insured Participants 
</t>
    </r>
    <r>
      <rPr>
        <i/>
        <sz val="9"/>
        <color theme="0"/>
        <rFont val="Arial"/>
        <family val="2"/>
      </rPr>
      <t>(thousands)</t>
    </r>
  </si>
  <si>
    <r>
      <t xml:space="preserve">Premiums </t>
    </r>
    <r>
      <rPr>
        <b/>
        <vertAlign val="superscript"/>
        <sz val="10"/>
        <color theme="0"/>
        <rFont val="Arial"/>
        <family val="2"/>
      </rPr>
      <t>1</t>
    </r>
    <r>
      <rPr>
        <b/>
        <sz val="10"/>
        <color theme="0"/>
        <rFont val="Arial"/>
        <family val="2"/>
      </rPr>
      <t xml:space="preserve"> 
</t>
    </r>
    <r>
      <rPr>
        <i/>
        <sz val="9"/>
        <color theme="0"/>
        <rFont val="Arial"/>
        <family val="2"/>
      </rPr>
      <t>($ millions)</t>
    </r>
  </si>
  <si>
    <t>FINANCE, INSURANCE, AND REAL ESTATE</t>
  </si>
  <si>
    <r>
      <rPr>
        <b/>
        <vertAlign val="superscript"/>
        <sz val="8"/>
        <rFont val="Arial"/>
        <family val="2"/>
      </rPr>
      <t xml:space="preserve">1 </t>
    </r>
    <r>
      <rPr>
        <b/>
        <sz val="8"/>
        <rFont val="Arial"/>
        <family val="2"/>
      </rPr>
      <t>Beginning in 2016 Data Tables, this figure excludes termination premium revenues, bad debt, and interest/penalties.</t>
    </r>
  </si>
  <si>
    <t xml:space="preserve">- Industry classifications are based on principal business activity codes used in the North American Industry Classification System.  </t>
  </si>
  <si>
    <t>- For plan years prior to 2020, lump sum windows and annuity purchases reported in the premium filing for a plan year may have occurred in either that plan year or the previous plan year. The denominators used to determine the percent of terminated vested participants offered lump sums and the percent of annuity purchases for retired participants or terminated vested participants were adjusted to account for reporting periods covering portions of two plan years. Beginning in 2020, lump sum windows and annuity purchases reported in the premium filing for a plan year occurred in the previous plan year.</t>
  </si>
  <si>
    <t xml:space="preserve">- Average Total Participant Reduction is derived by first calculating the declines for plans with partial risk transfer activity followed by finding the average of the plan reductions. This metric is meant to give a sense of the magnitude of the proportion of a plan's participants for whom PBGC coverage has been removed through Partial Risk Transfer Activity. </t>
  </si>
  <si>
    <t>S-32   PBGC-Insured Plans and Participants by Variable-Rate Premiums Paid (2023)</t>
  </si>
  <si>
    <t>- Partial Risk Transfer Activity refers to risk transfers reported on premium filing forms in connection with lump sum windows or annuity purchases. Lump sums offered or paid in the course of routine plan operations, in conjunction with a plan termination, upon a participant’s separation from service, under mandatory cash-out provisions, or as part of an incentive program to encourage active participants to retire early, are excluded. Annuity contracts purchased in the course of routine plan operations, purchased in conjunction with a plan termination, or that remain an asset of the plan as a “buy-in,” are also excluded.</t>
  </si>
  <si>
    <t>This year’s Pension Insurance Data Tables also reflect the beginning of a process to redesign the information we display.  As part of that process, we have restored certain historical information. We have also consolidated and eliminated certain tables in an effort to continue to provide one of the most comprehensive and valuable sources of information on employer-sponsored defined benefit plans available to the public.</t>
  </si>
  <si>
    <t>Revisions were made to several tables by consolidating certain tables. In addition, one table (M-3 – showing the few remaining participants for multiemployer plans guaranteed under PBGC’s pre-1980 program) was removed. The Data Book Listing tab provides a mapping of tables from the 2022 edition to the 2023 edition.</t>
  </si>
  <si>
    <t>Special Financial Assistance information shown in Tables M-20 and M-21 was revised to show both the current fiscal year activity as well as the cumulative activity for fiscal years 2022-2024.</t>
  </si>
  <si>
    <t>The primary authors of this edition of the Data Tables were Michael Chow, Mike Lowenthal, David Hudecek, and Phil Sarcona. Other staff within the Office of Policy and External Affairs provided assistance and review.</t>
  </si>
  <si>
    <t>VRP Capped at $652</t>
  </si>
  <si>
    <r>
      <rPr>
        <b/>
        <vertAlign val="superscript"/>
        <sz val="8"/>
        <color theme="1"/>
        <rFont val="Arial"/>
        <family val="2"/>
      </rPr>
      <t xml:space="preserve">3 </t>
    </r>
    <r>
      <rPr>
        <b/>
        <sz val="8"/>
        <color theme="1"/>
        <rFont val="Arial"/>
        <family val="2"/>
      </rPr>
      <t>Includes plans where service or pay (but not both) is frozen including participant populations covered under different provisions (e.g., collectively bargained vs. non-collectively bargained).</t>
    </r>
  </si>
  <si>
    <r>
      <rPr>
        <b/>
        <vertAlign val="superscript"/>
        <sz val="8"/>
        <rFont val="Arial"/>
        <family val="2"/>
      </rPr>
      <t xml:space="preserve">1 </t>
    </r>
    <r>
      <rPr>
        <b/>
        <sz val="8"/>
        <rFont val="Arial"/>
        <family val="2"/>
      </rPr>
      <t>Claims are categorized by the state or country of the plan administrator reported on Form 5500. Plan coverage data is categorized by the state or country of the plan administrator reported on PBGC Premium filings. Benefit payment data is categorized by the residence of the plan participant.</t>
    </r>
  </si>
  <si>
    <r>
      <t xml:space="preserve">Liabilities 
</t>
    </r>
    <r>
      <rPr>
        <i/>
        <sz val="9"/>
        <color theme="0"/>
        <rFont val="Arial"/>
        <family val="2"/>
      </rPr>
      <t>($ millions)</t>
    </r>
    <r>
      <rPr>
        <b/>
        <sz val="9"/>
        <color theme="0"/>
        <rFont val="Arial"/>
        <family val="2"/>
      </rPr>
      <t xml:space="preserve"> </t>
    </r>
  </si>
  <si>
    <r>
      <t xml:space="preserve">Net Positions 
</t>
    </r>
    <r>
      <rPr>
        <i/>
        <sz val="9"/>
        <color theme="0"/>
        <rFont val="Arial"/>
        <family val="2"/>
      </rPr>
      <t>($ millions)</t>
    </r>
  </si>
  <si>
    <r>
      <t xml:space="preserve">Total 
Premium 
Revenue
</t>
    </r>
    <r>
      <rPr>
        <i/>
        <sz val="9"/>
        <color theme="0"/>
        <rFont val="Arial"/>
        <family val="2"/>
      </rPr>
      <t>($ millions)</t>
    </r>
  </si>
  <si>
    <r>
      <t>Transfer Appropriation Income for SFA</t>
    </r>
    <r>
      <rPr>
        <b/>
        <vertAlign val="superscript"/>
        <sz val="10"/>
        <color theme="0"/>
        <rFont val="Arial"/>
        <family val="2"/>
      </rPr>
      <t>2</t>
    </r>
    <r>
      <rPr>
        <b/>
        <sz val="10"/>
        <color theme="0"/>
        <rFont val="Arial"/>
        <family val="2"/>
      </rPr>
      <t xml:space="preserve">
</t>
    </r>
    <r>
      <rPr>
        <i/>
        <sz val="9"/>
        <color theme="0"/>
        <rFont val="Arial"/>
        <family val="2"/>
      </rPr>
      <t>($millions)</t>
    </r>
  </si>
  <si>
    <r>
      <t xml:space="preserve">Financial
Assistance (FA) Paid
</t>
    </r>
    <r>
      <rPr>
        <i/>
        <sz val="9"/>
        <color theme="0"/>
        <rFont val="Arial"/>
        <family val="2"/>
      </rPr>
      <t>($ millions)</t>
    </r>
  </si>
  <si>
    <r>
      <t xml:space="preserve">Administrative &amp; 
Investment Expenses
</t>
    </r>
    <r>
      <rPr>
        <i/>
        <sz val="9"/>
        <color theme="0"/>
        <rFont val="Arial"/>
        <family val="2"/>
      </rPr>
      <t>($ millions)</t>
    </r>
  </si>
  <si>
    <t>Traditional</t>
  </si>
  <si>
    <r>
      <t>Special</t>
    </r>
    <r>
      <rPr>
        <b/>
        <vertAlign val="superscript"/>
        <sz val="10"/>
        <color theme="0"/>
        <rFont val="Arial"/>
        <family val="2"/>
      </rPr>
      <t>2</t>
    </r>
  </si>
  <si>
    <r>
      <t xml:space="preserve">  2009 </t>
    </r>
    <r>
      <rPr>
        <b/>
        <vertAlign val="superscript"/>
        <sz val="10"/>
        <rFont val="Arial"/>
        <family val="2"/>
      </rPr>
      <t>1</t>
    </r>
  </si>
  <si>
    <r>
      <rPr>
        <b/>
        <vertAlign val="superscript"/>
        <sz val="8"/>
        <rFont val="Arial"/>
        <family val="2"/>
      </rPr>
      <t>1</t>
    </r>
    <r>
      <rPr>
        <b/>
        <sz val="8"/>
        <rFont val="Arial"/>
        <family val="2"/>
      </rPr>
      <t xml:space="preserve"> Beginning in FY 2009, PBGC reports premium income net of bad debt expense for premium, interest, and penalties.</t>
    </r>
  </si>
  <si>
    <r>
      <rPr>
        <b/>
        <vertAlign val="superscript"/>
        <sz val="8"/>
        <rFont val="Arial"/>
        <family val="2"/>
      </rPr>
      <t>2</t>
    </r>
    <r>
      <rPr>
        <b/>
        <sz val="8"/>
        <rFont val="Arial"/>
        <family val="2"/>
      </rPr>
      <t xml:space="preserve"> Appropriation Income, representing funding from the U.S. Treasury’s General Fund, and special financial assistance payments to eligible plans were established under the Special Financial Assistance Program section of the American Rescue Plan Act of 2021.</t>
    </r>
  </si>
  <si>
    <r>
      <t xml:space="preserve">Plan Size </t>
    </r>
    <r>
      <rPr>
        <i/>
        <sz val="10"/>
        <color theme="0"/>
        <rFont val="Arial"/>
        <family val="2"/>
      </rPr>
      <t>(in thousands)</t>
    </r>
  </si>
  <si>
    <t>Total Insured
Participants</t>
  </si>
  <si>
    <t xml:space="preserve">Participants in
Plans with
10,000 or More
Participants  </t>
  </si>
  <si>
    <t>Participants in
Plans with
5,000-9,999
Participants</t>
  </si>
  <si>
    <t xml:space="preserve">Participants in
Plans with
2,500-4,999
Participants  </t>
  </si>
  <si>
    <t xml:space="preserve">Participants in
Plans with
1,000-2,499
Participants  </t>
  </si>
  <si>
    <t xml:space="preserve">Participants in
Plans with
500-999
Participants  </t>
  </si>
  <si>
    <t xml:space="preserve">Participants in
Plans with
250-499
Participants  </t>
  </si>
  <si>
    <t xml:space="preserve">Participants in
Plans with
Fewer than 250
Participants  </t>
  </si>
  <si>
    <t>Plans with
10,000 or More Participants</t>
  </si>
  <si>
    <t>Plans with
5,000-9,999 Participants</t>
  </si>
  <si>
    <t>Plans with
2,500-4,999 Participants</t>
  </si>
  <si>
    <t>Plans with
1,000-2,499 Participants</t>
  </si>
  <si>
    <t>Plans with
500-999 Participants</t>
  </si>
  <si>
    <t>Plans with
250-499 Participants</t>
  </si>
  <si>
    <t>Plans with
Fewer than 250 Participants</t>
  </si>
  <si>
    <t>Active 
Participants</t>
  </si>
  <si>
    <t>Retired 
Participants</t>
  </si>
  <si>
    <r>
      <t xml:space="preserve">2010 </t>
    </r>
    <r>
      <rPr>
        <b/>
        <vertAlign val="superscript"/>
        <sz val="10"/>
        <rFont val="Arial"/>
        <family val="2"/>
      </rPr>
      <t>1</t>
    </r>
  </si>
  <si>
    <r>
      <rPr>
        <b/>
        <vertAlign val="superscript"/>
        <sz val="8"/>
        <rFont val="Arial"/>
        <family val="2"/>
      </rPr>
      <t>1</t>
    </r>
    <r>
      <rPr>
        <b/>
        <sz val="8"/>
        <rFont val="Arial"/>
        <family val="2"/>
      </rPr>
      <t xml:space="preserve"> 2010 figures are estimates from PBGC internal calculations.  </t>
    </r>
  </si>
  <si>
    <t>Insured Plans</t>
  </si>
  <si>
    <t>Insured Participants</t>
  </si>
  <si>
    <t>AGRICULTURE</t>
  </si>
  <si>
    <t>MINING</t>
  </si>
  <si>
    <t>CONSTRUCTION</t>
  </si>
  <si>
    <t>Building Construction</t>
  </si>
  <si>
    <t>Heavy Construction</t>
  </si>
  <si>
    <t>Plumbing, Heating, and Air Conditioning</t>
  </si>
  <si>
    <t>Electrical Work</t>
  </si>
  <si>
    <t>Building Finishing Contractors</t>
  </si>
  <si>
    <t>Foundation, Structure, and Exterior Work</t>
  </si>
  <si>
    <t>Other Construction</t>
  </si>
  <si>
    <t>Food and Tobacco Products</t>
  </si>
  <si>
    <t>Apparel and Textile Products</t>
  </si>
  <si>
    <t>Paper and Allied Products</t>
  </si>
  <si>
    <t>Printing and Publishing</t>
  </si>
  <si>
    <t>Machinery and Computer Equipment</t>
  </si>
  <si>
    <t>Electrical and Electronic Equipment</t>
  </si>
  <si>
    <t>Furniture and Fixtures</t>
  </si>
  <si>
    <t>Trucking</t>
  </si>
  <si>
    <t>Water Transportation</t>
  </si>
  <si>
    <t>Other Transportation and Public Utilities</t>
  </si>
  <si>
    <t>Administrative/Support</t>
  </si>
  <si>
    <t>Health Care/Social Assistance</t>
  </si>
  <si>
    <t>Accommodation/Food Service</t>
  </si>
  <si>
    <t>- Due to rounding, percentages may not add up to totals.</t>
  </si>
  <si>
    <t>- Industry classifications are based on principal business activity codes used in the North American Industry Classification System. However, whenever a sponsor indicated its activity as "Insurance &amp; Employee Benefit Funds," a code covering the principal activity of plan participants was determined and substituted.</t>
  </si>
  <si>
    <t>Beginning
of Year</t>
  </si>
  <si>
    <r>
      <t>Liabilities</t>
    </r>
    <r>
      <rPr>
        <b/>
        <vertAlign val="superscript"/>
        <sz val="10"/>
        <color theme="0"/>
        <rFont val="Arial"/>
        <family val="2"/>
      </rPr>
      <t xml:space="preserve">2 </t>
    </r>
    <r>
      <rPr>
        <b/>
        <sz val="10"/>
        <color theme="0"/>
        <rFont val="Arial"/>
        <family val="2"/>
      </rPr>
      <t xml:space="preserve">
</t>
    </r>
    <r>
      <rPr>
        <i/>
        <sz val="9"/>
        <color theme="0"/>
        <rFont val="Arial"/>
        <family val="2"/>
      </rPr>
      <t>($ millions)</t>
    </r>
  </si>
  <si>
    <t>Funding 
Ratio</t>
  </si>
  <si>
    <r>
      <rPr>
        <b/>
        <vertAlign val="superscript"/>
        <sz val="8"/>
        <rFont val="Arial"/>
        <family val="2"/>
      </rPr>
      <t xml:space="preserve">1 </t>
    </r>
    <r>
      <rPr>
        <b/>
        <sz val="8"/>
        <rFont val="Arial"/>
        <family val="2"/>
      </rPr>
      <t>Data presented excludes plans currently receiving PBGC Traditional Financial Assistance.</t>
    </r>
  </si>
  <si>
    <r>
      <rPr>
        <b/>
        <vertAlign val="superscript"/>
        <sz val="8"/>
        <rFont val="Arial"/>
        <family val="2"/>
      </rPr>
      <t>2</t>
    </r>
    <r>
      <rPr>
        <b/>
        <sz val="8"/>
        <rFont val="Arial"/>
        <family val="2"/>
      </rPr>
      <t xml:space="preserve"> Liabilities represent vested liabilities and have been adjusted annually, based on an assumed mortality table and durations, to reflect an interest rate, as of the beginning of the calendar year, that estimates the cost to purchase an annuity.</t>
    </r>
  </si>
  <si>
    <r>
      <t>Liabilities</t>
    </r>
    <r>
      <rPr>
        <b/>
        <vertAlign val="superscript"/>
        <sz val="10"/>
        <color theme="0"/>
        <rFont val="Arial"/>
        <family val="2"/>
      </rPr>
      <t>2</t>
    </r>
    <r>
      <rPr>
        <b/>
        <sz val="10"/>
        <color theme="0"/>
        <rFont val="Arial"/>
        <family val="2"/>
      </rPr>
      <t xml:space="preserve"> 
</t>
    </r>
    <r>
      <rPr>
        <i/>
        <sz val="9"/>
        <color theme="0"/>
        <rFont val="Arial"/>
        <family val="2"/>
      </rPr>
      <t>($ millions)</t>
    </r>
  </si>
  <si>
    <t>Funded 
Ratio</t>
  </si>
  <si>
    <t xml:space="preserve">- Data for plan years prior to 1999 include only plans with 100 or more participants. </t>
  </si>
  <si>
    <r>
      <t xml:space="preserve">Total 
Underfunding 
</t>
    </r>
    <r>
      <rPr>
        <i/>
        <sz val="9"/>
        <color theme="0"/>
        <rFont val="Arial"/>
        <family val="2"/>
      </rPr>
      <t>($ millions)</t>
    </r>
    <r>
      <rPr>
        <b/>
        <i/>
        <sz val="9"/>
        <color theme="0"/>
        <rFont val="Arial"/>
        <family val="2"/>
      </rPr>
      <t xml:space="preserve">  </t>
    </r>
  </si>
  <si>
    <r>
      <t xml:space="preserve">10 Plans with the Highest 
Underfunding 
</t>
    </r>
    <r>
      <rPr>
        <i/>
        <sz val="9"/>
        <color theme="0"/>
        <rFont val="Arial"/>
        <family val="2"/>
      </rPr>
      <t>($ millions)</t>
    </r>
  </si>
  <si>
    <r>
      <t xml:space="preserve">Next 40 Plans' 
Underfunding 
</t>
    </r>
    <r>
      <rPr>
        <i/>
        <sz val="9"/>
        <color theme="0"/>
        <rFont val="Arial"/>
        <family val="2"/>
      </rPr>
      <t>($ millions)</t>
    </r>
  </si>
  <si>
    <r>
      <t xml:space="preserve">All Other Plans' 
Underfunding 
</t>
    </r>
    <r>
      <rPr>
        <i/>
        <sz val="9"/>
        <color theme="0"/>
        <rFont val="Arial"/>
        <family val="2"/>
      </rPr>
      <t>($ millions)</t>
    </r>
  </si>
  <si>
    <t>- Liabilities represent vested liabilities and have been adjusted annually, based on an assumed mortality table and durations, to reflect an interest rate, as of the beginning of the calendar year, that estimates the cost to purchase an annuity.</t>
  </si>
  <si>
    <r>
      <t>Liabilities</t>
    </r>
    <r>
      <rPr>
        <b/>
        <vertAlign val="superscript"/>
        <sz val="10"/>
        <color theme="0"/>
        <rFont val="Arial"/>
        <family val="2"/>
      </rPr>
      <t xml:space="preserve"> 1</t>
    </r>
    <r>
      <rPr>
        <b/>
        <sz val="10"/>
        <color theme="0"/>
        <rFont val="Arial"/>
        <family val="2"/>
      </rPr>
      <t xml:space="preserve"> 
</t>
    </r>
    <r>
      <rPr>
        <i/>
        <sz val="9"/>
        <color theme="0"/>
        <rFont val="Arial"/>
        <family val="2"/>
      </rPr>
      <t>($ millions)</t>
    </r>
  </si>
  <si>
    <r>
      <t xml:space="preserve">Underfunding
</t>
    </r>
    <r>
      <rPr>
        <i/>
        <sz val="9"/>
        <color theme="0"/>
        <rFont val="Arial"/>
        <family val="2"/>
      </rPr>
      <t>($ millions)</t>
    </r>
  </si>
  <si>
    <r>
      <t>Terminated Booked Plans</t>
    </r>
    <r>
      <rPr>
        <b/>
        <vertAlign val="superscript"/>
        <sz val="10"/>
        <rFont val="Arial"/>
        <family val="2"/>
      </rPr>
      <t xml:space="preserve"> 2</t>
    </r>
  </si>
  <si>
    <t>Ongoing Plans</t>
  </si>
  <si>
    <t>Less than 30%</t>
  </si>
  <si>
    <t>30% - 39%</t>
  </si>
  <si>
    <t>Total (Terminated/Ongoing Plans)</t>
  </si>
  <si>
    <t>Total for underfunded plans</t>
  </si>
  <si>
    <t>Total for overfunded plans</t>
  </si>
  <si>
    <r>
      <t>Receiving Traditional Financial Assistance</t>
    </r>
    <r>
      <rPr>
        <b/>
        <vertAlign val="superscript"/>
        <sz val="10"/>
        <rFont val="Arial"/>
        <family val="2"/>
      </rPr>
      <t xml:space="preserve"> 3</t>
    </r>
  </si>
  <si>
    <r>
      <rPr>
        <b/>
        <vertAlign val="superscript"/>
        <sz val="8"/>
        <rFont val="Arial"/>
        <family val="2"/>
      </rPr>
      <t xml:space="preserve">1 </t>
    </r>
    <r>
      <rPr>
        <b/>
        <sz val="8"/>
        <rFont val="Arial"/>
        <family val="2"/>
      </rPr>
      <t>Liabilities represent vested liabilities and have been adjusted annually, based on an assumed mortality table and durations, to reflect an interest rate, as of the beginning of the calendar year, that estimates the cost to purchase an annuity.</t>
    </r>
  </si>
  <si>
    <r>
      <rPr>
        <b/>
        <vertAlign val="superscript"/>
        <sz val="8"/>
        <rFont val="Arial"/>
        <family val="2"/>
      </rPr>
      <t>2</t>
    </r>
    <r>
      <rPr>
        <b/>
        <sz val="8"/>
        <rFont val="Arial"/>
        <family val="2"/>
      </rPr>
      <t xml:space="preserve"> Terminated Booked plans are plans that are expected to become insolvent and whose liabilities have been included in PBGC's financial position and liabilities. However they are not yet insolvent and may never require assistance. Assets are taken from the Schedule H and liabilities are estimated based on Present Values of outstanding liabilities.</t>
    </r>
  </si>
  <si>
    <t>- Due to aggregation and rounding of individual items, numbers may not add up to total and percentages may not add up to 100%.</t>
  </si>
  <si>
    <t>- Amounts less than $500,000  display as zero ("---") due to rounding.</t>
  </si>
  <si>
    <t>Aggregate Funding Ratio</t>
  </si>
  <si>
    <r>
      <t xml:space="preserve">Overfunding
</t>
    </r>
    <r>
      <rPr>
        <i/>
        <sz val="9"/>
        <color theme="0"/>
        <rFont val="Arial"/>
        <family val="2"/>
      </rPr>
      <t>($ millions)</t>
    </r>
  </si>
  <si>
    <t>Accommodative/Food Service</t>
  </si>
  <si>
    <t>Date of Plan Insolvency</t>
  </si>
  <si>
    <t>Monthly Benefit Formula</t>
  </si>
  <si>
    <r>
      <t xml:space="preserve">Maximum Monthly 
Guarantee 
</t>
    </r>
    <r>
      <rPr>
        <i/>
        <sz val="9"/>
        <color theme="0"/>
        <rFont val="Arial"/>
        <family val="2"/>
      </rPr>
      <t>(30 Years of Service)</t>
    </r>
    <r>
      <rPr>
        <i/>
        <vertAlign val="superscript"/>
        <sz val="9"/>
        <color theme="0"/>
        <rFont val="Arial"/>
        <family val="2"/>
      </rPr>
      <t xml:space="preserve"> </t>
    </r>
    <r>
      <rPr>
        <vertAlign val="superscript"/>
        <sz val="9"/>
        <color theme="0"/>
        <rFont val="Arial"/>
        <family val="2"/>
      </rPr>
      <t>1</t>
    </r>
  </si>
  <si>
    <r>
      <rPr>
        <b/>
        <sz val="10"/>
        <color theme="0"/>
        <rFont val="Arial"/>
        <family val="2"/>
      </rPr>
      <t>Maximum Annual 
Guarantee</t>
    </r>
    <r>
      <rPr>
        <b/>
        <sz val="12"/>
        <color theme="0"/>
        <rFont val="Arial"/>
        <family val="2"/>
      </rPr>
      <t xml:space="preserve"> 
</t>
    </r>
    <r>
      <rPr>
        <i/>
        <sz val="9"/>
        <color theme="0"/>
        <rFont val="Arial"/>
        <family val="2"/>
      </rPr>
      <t>(30 Years of Service)</t>
    </r>
    <r>
      <rPr>
        <vertAlign val="superscript"/>
        <sz val="9"/>
        <color theme="0"/>
        <rFont val="Arial"/>
        <family val="2"/>
      </rPr>
      <t xml:space="preserve"> 1</t>
    </r>
  </si>
  <si>
    <t>September 27, 1980 to
December 21, 2000</t>
  </si>
  <si>
    <t>The participant's years of service multiplied by the sum of
(a) and (b), where:
  (a) 100% of the first $5 of the monthly benefit accrual rate
  (b) 75% of the next $15 of the monthly benefit accrual rate</t>
  </si>
  <si>
    <r>
      <t xml:space="preserve">On or after December 22, 2000 </t>
    </r>
    <r>
      <rPr>
        <b/>
        <vertAlign val="superscript"/>
        <sz val="10"/>
        <rFont val="Arial"/>
        <family val="2"/>
      </rPr>
      <t>2</t>
    </r>
  </si>
  <si>
    <t>The participant's years of service multiplied by the sum of
(a) and (b), where:
  (a) 100% of the first $11 of the monthly benefit accrual rate
  (b) 75% of the next $33 of the monthly benefit accrual rate</t>
  </si>
  <si>
    <r>
      <rPr>
        <b/>
        <vertAlign val="superscript"/>
        <sz val="8"/>
        <rFont val="Arial"/>
        <family val="2"/>
      </rPr>
      <t>1</t>
    </r>
    <r>
      <rPr>
        <b/>
        <sz val="8"/>
        <rFont val="Arial"/>
        <family val="2"/>
      </rPr>
      <t xml:space="preserve"> The formula presumes that the workers' monthly benefits are calculated by multiplying the monthly benefit accrual rate (a plan-specified dollar amount) times years of service. If the monthly benefit accrual rate prior to December 22, 2000, was less than $20 per year of service or if the accrual rate after December 21, 2000 is less than $44 per year of service then the maximum benefit guarantee for a participant with 30 years of service will be lower than the amounts shown.  Note that there is no cap on applicable years of service; 30 years was selected for illustrative purposes only.</t>
    </r>
  </si>
  <si>
    <r>
      <rPr>
        <b/>
        <vertAlign val="superscript"/>
        <sz val="8"/>
        <rFont val="Arial"/>
        <family val="2"/>
      </rPr>
      <t>2</t>
    </r>
    <r>
      <rPr>
        <b/>
        <sz val="8"/>
        <rFont val="Arial"/>
        <family val="2"/>
      </rPr>
      <t xml:space="preserve"> The increased guarantee does not apply to multiemployer plans that received financial aid from PBGC between December 22, 1999, and December 21, 2000. The original, lower monthly benefit guarantee continues to apply to participants in these plans.</t>
    </r>
  </si>
  <si>
    <t>For Plan Years Beginning</t>
  </si>
  <si>
    <r>
      <rPr>
        <b/>
        <sz val="10"/>
        <color theme="0"/>
        <rFont val="Arial"/>
        <family val="2"/>
      </rPr>
      <t>Premium Rate</t>
    </r>
    <r>
      <rPr>
        <b/>
        <sz val="12"/>
        <color theme="0"/>
        <rFont val="Arial"/>
        <family val="2"/>
      </rPr>
      <t xml:space="preserve">
</t>
    </r>
    <r>
      <rPr>
        <i/>
        <sz val="9"/>
        <color theme="0"/>
        <rFont val="Arial"/>
        <family val="2"/>
      </rPr>
      <t>(per participant)</t>
    </r>
  </si>
  <si>
    <t>September 2, 1974 - August  31, 1979</t>
  </si>
  <si>
    <t>September 1, 1979 - September 26, 1980</t>
  </si>
  <si>
    <t>$0.50 for plan years beginning in September, 1979, 
growing gradually to $1.00 for plan years beginning
September 1, 1980 to September 26, 1980</t>
  </si>
  <si>
    <t>September 27, 1980 - September 26, 1984</t>
  </si>
  <si>
    <t>September 27, 1984 - September 26, 1986</t>
  </si>
  <si>
    <t>September 27, 1986 - September 26, 1988</t>
  </si>
  <si>
    <t>September 27, 1988 - December 31, 2005</t>
  </si>
  <si>
    <t>2006 - 2007</t>
  </si>
  <si>
    <r>
      <t xml:space="preserve">$8.00 </t>
    </r>
    <r>
      <rPr>
        <vertAlign val="superscript"/>
        <sz val="10"/>
        <rFont val="Arial"/>
        <family val="2"/>
      </rPr>
      <t>1</t>
    </r>
  </si>
  <si>
    <t>2008 - 2012</t>
  </si>
  <si>
    <r>
      <rPr>
        <b/>
        <vertAlign val="superscript"/>
        <sz val="8"/>
        <rFont val="Arial"/>
        <family val="2"/>
      </rPr>
      <t>1</t>
    </r>
    <r>
      <rPr>
        <b/>
        <sz val="8"/>
        <rFont val="Arial"/>
        <family val="2"/>
      </rPr>
      <t xml:space="preserve"> Beginning in 2007, this rate is indexed based on changes in the national average wage index (as defined in section 209(k)(1) of the Social Security Act).  The indexed premium rate is rounded to the nearest multiple of $1. Premium rates for 2013 and again for 2015 were reset as a result of legislation, and continue to be indexed.</t>
    </r>
  </si>
  <si>
    <t>- Under the American Resue Plan Act of 2021, for plan years beginning after December 31, 2030, the premium rate will increase to $52 per participant.</t>
  </si>
  <si>
    <t>Zone Status/Participant Status</t>
  </si>
  <si>
    <t>Percentage of Participants within Zone Status</t>
  </si>
  <si>
    <r>
      <rPr>
        <b/>
        <sz val="10"/>
        <color rgb="FF7A0000"/>
        <rFont val="Webdings"/>
        <family val="1"/>
        <charset val="2"/>
      </rPr>
      <t>n</t>
    </r>
    <r>
      <rPr>
        <b/>
        <sz val="10"/>
        <rFont val="Arial"/>
        <family val="2"/>
      </rPr>
      <t xml:space="preserve">  Critical &amp; Declining</t>
    </r>
  </si>
  <si>
    <t>Active</t>
  </si>
  <si>
    <t>In Pay</t>
  </si>
  <si>
    <t>Separated Vested</t>
  </si>
  <si>
    <t>Total Participants</t>
  </si>
  <si>
    <t>Percent of System</t>
  </si>
  <si>
    <r>
      <rPr>
        <b/>
        <sz val="10"/>
        <color rgb="FFFF0000"/>
        <rFont val="Webdings"/>
        <family val="1"/>
        <charset val="2"/>
      </rPr>
      <t>n</t>
    </r>
    <r>
      <rPr>
        <b/>
        <sz val="10"/>
        <rFont val="Arial"/>
        <family val="2"/>
      </rPr>
      <t xml:space="preserve">  Critical</t>
    </r>
  </si>
  <si>
    <r>
      <rPr>
        <b/>
        <sz val="10"/>
        <color theme="5"/>
        <rFont val="Webdings"/>
        <family val="1"/>
        <charset val="2"/>
      </rPr>
      <t>n</t>
    </r>
    <r>
      <rPr>
        <b/>
        <sz val="10"/>
        <color theme="5"/>
        <rFont val="Arial"/>
        <family val="2"/>
      </rPr>
      <t xml:space="preserve">  </t>
    </r>
    <r>
      <rPr>
        <b/>
        <sz val="10"/>
        <color theme="1"/>
        <rFont val="Arial"/>
        <family val="2"/>
      </rPr>
      <t>Seriously Endangered</t>
    </r>
  </si>
  <si>
    <r>
      <rPr>
        <b/>
        <sz val="10"/>
        <color theme="7"/>
        <rFont val="Webdings"/>
        <family val="1"/>
        <charset val="2"/>
      </rPr>
      <t>n</t>
    </r>
    <r>
      <rPr>
        <b/>
        <sz val="10"/>
        <color theme="7"/>
        <rFont val="Arial"/>
        <family val="2"/>
      </rPr>
      <t xml:space="preserve"> </t>
    </r>
    <r>
      <rPr>
        <b/>
        <sz val="10"/>
        <color theme="1"/>
        <rFont val="Arial"/>
        <family val="2"/>
      </rPr>
      <t xml:space="preserve"> Endangered</t>
    </r>
  </si>
  <si>
    <r>
      <rPr>
        <b/>
        <sz val="10"/>
        <color rgb="FF00B050"/>
        <rFont val="Webdings"/>
        <family val="1"/>
        <charset val="2"/>
      </rPr>
      <t>n</t>
    </r>
    <r>
      <rPr>
        <b/>
        <sz val="10"/>
        <color theme="1"/>
        <rFont val="Arial"/>
        <family val="2"/>
      </rPr>
      <t xml:space="preserve">  Neither Endangered or Critical</t>
    </r>
  </si>
  <si>
    <r>
      <rPr>
        <b/>
        <vertAlign val="superscript"/>
        <sz val="8"/>
        <rFont val="Arial"/>
        <family val="2"/>
      </rPr>
      <t>1</t>
    </r>
    <r>
      <rPr>
        <b/>
        <sz val="8"/>
        <rFont val="Arial"/>
        <family val="2"/>
      </rPr>
      <t xml:space="preserve"> Classifiable Ongoing Plans exclude plans which have terminated or are currently receiving Financial Assistance and plans that did not provide zone status.</t>
    </r>
  </si>
  <si>
    <t xml:space="preserve">- In 2015, the Critical &amp; Declining (C&amp;D) status was introduced as a subset of the Critical status under MPRA 2014. </t>
  </si>
  <si>
    <t>Zone Status</t>
  </si>
  <si>
    <r>
      <rPr>
        <b/>
        <sz val="10"/>
        <color theme="7"/>
        <rFont val="Webdings"/>
        <family val="1"/>
        <charset val="2"/>
      </rPr>
      <t>n</t>
    </r>
    <r>
      <rPr>
        <b/>
        <sz val="10"/>
        <color theme="7"/>
        <rFont val="Qarial"/>
      </rPr>
      <t xml:space="preserve"> </t>
    </r>
    <r>
      <rPr>
        <b/>
        <sz val="10"/>
        <color theme="1"/>
        <rFont val="Qarial"/>
      </rPr>
      <t xml:space="preserve"> </t>
    </r>
    <r>
      <rPr>
        <b/>
        <sz val="10"/>
        <color theme="1"/>
        <rFont val="Arial"/>
        <family val="2"/>
      </rPr>
      <t>Endangered</t>
    </r>
  </si>
  <si>
    <r>
      <t>Total Classifiable Ongoing Plans</t>
    </r>
    <r>
      <rPr>
        <b/>
        <vertAlign val="superscript"/>
        <sz val="10"/>
        <rFont val="Arial"/>
        <family val="2"/>
      </rPr>
      <t>1</t>
    </r>
  </si>
  <si>
    <t>Total System</t>
  </si>
  <si>
    <t>Industry/Zone Status</t>
  </si>
  <si>
    <r>
      <t xml:space="preserve">Administrative Expense per Participant </t>
    </r>
    <r>
      <rPr>
        <i/>
        <sz val="9"/>
        <color theme="0"/>
        <rFont val="Arial"/>
        <family val="2"/>
      </rPr>
      <t>(median, unadjusted dollars)</t>
    </r>
  </si>
  <si>
    <t>All Construction</t>
  </si>
  <si>
    <t>All Manufacturing</t>
  </si>
  <si>
    <t>TRANSPORTATION</t>
  </si>
  <si>
    <t>All Transportation</t>
  </si>
  <si>
    <t>OTHER INDUSTRIES</t>
  </si>
  <si>
    <t>All Other Industries</t>
  </si>
  <si>
    <t>System-wide</t>
  </si>
  <si>
    <r>
      <rPr>
        <b/>
        <vertAlign val="superscript"/>
        <sz val="8"/>
        <rFont val="Arial"/>
        <family val="2"/>
      </rPr>
      <t>2</t>
    </r>
    <r>
      <rPr>
        <b/>
        <sz val="8"/>
        <rFont val="Arial"/>
        <family val="2"/>
      </rPr>
      <t xml:space="preserve"> Beginning in 2021, plans that did not report a value for either administrative expenses or number of participants in the Form 5500 filing are excluded.</t>
    </r>
  </si>
  <si>
    <t>- Descriptive statistics ignore zero benefit plans but include plans with relatively small benefit payments.</t>
  </si>
  <si>
    <r>
      <t xml:space="preserve">Administrative Expenses to Benefits Paid </t>
    </r>
    <r>
      <rPr>
        <i/>
        <sz val="9"/>
        <color theme="0"/>
        <rFont val="Arial"/>
        <family val="2"/>
      </rPr>
      <t>(median)</t>
    </r>
  </si>
  <si>
    <r>
      <rPr>
        <b/>
        <sz val="10"/>
        <color rgb="FF7A0000"/>
        <rFont val="Webdings"/>
        <family val="1"/>
        <charset val="2"/>
      </rPr>
      <t>n</t>
    </r>
    <r>
      <rPr>
        <b/>
        <sz val="10"/>
        <color rgb="FF7A0000"/>
        <rFont val="Arial"/>
        <family val="2"/>
      </rPr>
      <t xml:space="preserve"> </t>
    </r>
    <r>
      <rPr>
        <b/>
        <sz val="10"/>
        <rFont val="Arial"/>
        <family val="2"/>
      </rPr>
      <t xml:space="preserve"> Critical &amp; Declining</t>
    </r>
  </si>
  <si>
    <r>
      <rPr>
        <b/>
        <vertAlign val="superscript"/>
        <sz val="8"/>
        <rFont val="Arial"/>
        <family val="2"/>
      </rPr>
      <t>2</t>
    </r>
    <r>
      <rPr>
        <b/>
        <sz val="8"/>
        <rFont val="Arial"/>
        <family val="2"/>
      </rPr>
      <t xml:space="preserve"> Beginning in 2021, plans that did not report a value for either administrative expenses or benefits paid in the Form 5500 filing are excluded.</t>
    </r>
  </si>
  <si>
    <t>Number of Participants</t>
  </si>
  <si>
    <r>
      <t xml:space="preserve">Amount of Initial Special
Financial Assistance Paid
</t>
    </r>
    <r>
      <rPr>
        <b/>
        <i/>
        <sz val="9"/>
        <color theme="0"/>
        <rFont val="Arial"/>
        <family val="2"/>
      </rPr>
      <t>($ millions)</t>
    </r>
  </si>
  <si>
    <r>
      <t xml:space="preserve">Amount of Supp 'l Special
Financial Assistance Paid
</t>
    </r>
    <r>
      <rPr>
        <b/>
        <i/>
        <sz val="9"/>
        <color theme="0"/>
        <rFont val="Arial"/>
        <family val="2"/>
      </rPr>
      <t>($ millions)</t>
    </r>
  </si>
  <si>
    <r>
      <t xml:space="preserve">Amount of Special
Financial Assistance Paid
</t>
    </r>
    <r>
      <rPr>
        <b/>
        <i/>
        <sz val="9"/>
        <color theme="0"/>
        <rFont val="Arial"/>
        <family val="2"/>
      </rPr>
      <t>($ millions)</t>
    </r>
  </si>
  <si>
    <t>Fiscal Year 2024</t>
  </si>
  <si>
    <t>&lt; 250</t>
  </si>
  <si>
    <t>250 - 499</t>
  </si>
  <si>
    <t>Fiscal Years 2022-2024</t>
  </si>
  <si>
    <t>1</t>
  </si>
  <si>
    <r>
      <rPr>
        <b/>
        <vertAlign val="superscript"/>
        <sz val="8"/>
        <rFont val="Arial"/>
        <family val="2"/>
      </rPr>
      <t>1</t>
    </r>
    <r>
      <rPr>
        <b/>
        <sz val="8"/>
        <rFont val="Arial"/>
        <family val="2"/>
      </rPr>
      <t xml:space="preserve"> Of the eighty-nine plans that received SFA payments in fiscal years 2022-2024, thirty-one plans received both initial and supplemental payments. Twenty-four of these thirty-one plans received initial SFA payments in fiscal year 2022 and supplemental payments in 2023. The remaining seven plans received both initial and supplemental SFA payments in fiscal year 2023.</t>
    </r>
  </si>
  <si>
    <t>Source: PBGC List of Special Financial Assistance Applications</t>
  </si>
  <si>
    <t>Number
of Plans</t>
  </si>
  <si>
    <t>Number of
Participants</t>
  </si>
  <si>
    <r>
      <t xml:space="preserve">Amount of Total Special
Financial Assistance Paid
</t>
    </r>
    <r>
      <rPr>
        <b/>
        <i/>
        <sz val="9"/>
        <color theme="0"/>
        <rFont val="Arial"/>
        <family val="2"/>
      </rPr>
      <t>($ millions)</t>
    </r>
  </si>
  <si>
    <t>Traditional Financial
Assistance (TFA)</t>
  </si>
  <si>
    <t>Special Financial Assistance (SFA)</t>
  </si>
  <si>
    <r>
      <t xml:space="preserve">Number of
Plans Receiving
TFA </t>
    </r>
    <r>
      <rPr>
        <b/>
        <vertAlign val="superscript"/>
        <sz val="10"/>
        <color theme="0"/>
        <rFont val="Arial"/>
        <family val="2"/>
      </rPr>
      <t>1</t>
    </r>
  </si>
  <si>
    <r>
      <rPr>
        <b/>
        <sz val="10"/>
        <color theme="0"/>
        <rFont val="Arial"/>
        <family val="2"/>
      </rPr>
      <t xml:space="preserve">Total
Amount
of TFA
</t>
    </r>
    <r>
      <rPr>
        <i/>
        <sz val="9"/>
        <color theme="0"/>
        <rFont val="Arial"/>
        <family val="2"/>
      </rPr>
      <t>($ millions)</t>
    </r>
  </si>
  <si>
    <r>
      <t xml:space="preserve">Plans Receiving 
a Lump-Sum Payment </t>
    </r>
    <r>
      <rPr>
        <b/>
        <vertAlign val="superscript"/>
        <sz val="10"/>
        <color theme="0"/>
        <rFont val="Arial"/>
        <family val="2"/>
      </rPr>
      <t>2</t>
    </r>
  </si>
  <si>
    <r>
      <t xml:space="preserve">Amount of 
Lump-Sum Payments
</t>
    </r>
    <r>
      <rPr>
        <i/>
        <sz val="9"/>
        <color theme="0"/>
        <rFont val="Arial"/>
        <family val="2"/>
      </rPr>
      <t>($ millions)</t>
    </r>
  </si>
  <si>
    <r>
      <t xml:space="preserve"> Plans Receiving Periodic Payments </t>
    </r>
    <r>
      <rPr>
        <b/>
        <vertAlign val="superscript"/>
        <sz val="10"/>
        <color theme="0"/>
        <rFont val="Arial"/>
        <family val="2"/>
      </rPr>
      <t>1</t>
    </r>
  </si>
  <si>
    <r>
      <t xml:space="preserve">Amount of Periodic Payments
</t>
    </r>
    <r>
      <rPr>
        <i/>
        <sz val="9"/>
        <color theme="0"/>
        <rFont val="Arial"/>
        <family val="2"/>
      </rPr>
      <t>($ millions)</t>
    </r>
  </si>
  <si>
    <t>Number of Plans that Repaid Past Financial Assistance</t>
  </si>
  <si>
    <r>
      <t xml:space="preserve">Repayments 
of Past
Financial 
Assistance </t>
    </r>
    <r>
      <rPr>
        <b/>
        <vertAlign val="superscript"/>
        <sz val="10"/>
        <color theme="0"/>
        <rFont val="Arial"/>
        <family val="2"/>
      </rPr>
      <t>3</t>
    </r>
    <r>
      <rPr>
        <b/>
        <sz val="10"/>
        <color theme="0"/>
        <rFont val="Arial"/>
        <family val="2"/>
      </rPr>
      <t xml:space="preserve">
</t>
    </r>
    <r>
      <rPr>
        <i/>
        <sz val="9"/>
        <color theme="0"/>
        <rFont val="Arial"/>
        <family val="2"/>
      </rPr>
      <t>($ millions)</t>
    </r>
  </si>
  <si>
    <t>Number of
Plans Receiving
SFA</t>
  </si>
  <si>
    <r>
      <t xml:space="preserve">Total 
Amount of SFA
</t>
    </r>
    <r>
      <rPr>
        <i/>
        <sz val="9"/>
        <color theme="0"/>
        <rFont val="Arial"/>
        <family val="2"/>
      </rPr>
      <t>($ millions)</t>
    </r>
  </si>
  <si>
    <t xml:space="preserve">1981 - 1994 </t>
  </si>
  <si>
    <r>
      <t>1</t>
    </r>
    <r>
      <rPr>
        <vertAlign val="superscript"/>
        <sz val="10"/>
        <rFont val="Arial"/>
        <family val="2"/>
      </rPr>
      <t>4</t>
    </r>
  </si>
  <si>
    <r>
      <t>3</t>
    </r>
    <r>
      <rPr>
        <vertAlign val="superscript"/>
        <sz val="10"/>
        <rFont val="Arial"/>
        <family val="2"/>
      </rPr>
      <t>4</t>
    </r>
  </si>
  <si>
    <r>
      <t>5</t>
    </r>
    <r>
      <rPr>
        <vertAlign val="superscript"/>
        <sz val="10"/>
        <rFont val="Arial"/>
        <family val="2"/>
      </rPr>
      <t>5</t>
    </r>
  </si>
  <si>
    <r>
      <t>43</t>
    </r>
    <r>
      <rPr>
        <vertAlign val="superscript"/>
        <sz val="10"/>
        <rFont val="Arial"/>
        <family val="2"/>
      </rPr>
      <t>6</t>
    </r>
  </si>
  <si>
    <r>
      <t>4</t>
    </r>
    <r>
      <rPr>
        <vertAlign val="superscript"/>
        <sz val="10"/>
        <rFont val="Arial"/>
        <family val="2"/>
      </rPr>
      <t>4</t>
    </r>
  </si>
  <si>
    <r>
      <t>7</t>
    </r>
    <r>
      <rPr>
        <vertAlign val="superscript"/>
        <sz val="10"/>
        <rFont val="Arial"/>
        <family val="2"/>
      </rPr>
      <t>7</t>
    </r>
  </si>
  <si>
    <r>
      <t>81</t>
    </r>
    <r>
      <rPr>
        <vertAlign val="superscript"/>
        <sz val="10"/>
        <color theme="1"/>
        <rFont val="Arial"/>
        <family val="2"/>
      </rPr>
      <t>8</t>
    </r>
  </si>
  <si>
    <r>
      <t xml:space="preserve">Total </t>
    </r>
    <r>
      <rPr>
        <b/>
        <vertAlign val="superscript"/>
        <sz val="10"/>
        <color theme="0"/>
        <rFont val="Arial"/>
        <family val="2"/>
      </rPr>
      <t>10</t>
    </r>
  </si>
  <si>
    <r>
      <rPr>
        <b/>
        <vertAlign val="superscript"/>
        <sz val="8"/>
        <rFont val="Arial"/>
        <family val="2"/>
      </rPr>
      <t>1</t>
    </r>
    <r>
      <rPr>
        <b/>
        <sz val="8"/>
        <rFont val="Arial"/>
        <family val="2"/>
      </rPr>
      <t xml:space="preserve"> A number of plans received financial assistance in more than one year.
</t>
    </r>
  </si>
  <si>
    <r>
      <rPr>
        <b/>
        <vertAlign val="superscript"/>
        <sz val="8"/>
        <rFont val="Arial"/>
        <family val="2"/>
      </rPr>
      <t>2</t>
    </r>
    <r>
      <rPr>
        <b/>
        <sz val="8"/>
        <rFont val="Arial"/>
        <family val="2"/>
      </rPr>
      <t xml:space="preserve"> Lump-sum payments were made to these insolvent multiemployer plans to facilitate mergers and closeouts.
</t>
    </r>
  </si>
  <si>
    <r>
      <rPr>
        <b/>
        <vertAlign val="superscript"/>
        <sz val="8"/>
        <rFont val="Arial"/>
        <family val="2"/>
      </rPr>
      <t>3</t>
    </r>
    <r>
      <rPr>
        <b/>
        <sz val="8"/>
        <rFont val="Arial"/>
        <family val="2"/>
      </rPr>
      <t xml:space="preserve"> The plan that repaid in 1998 only repaid the principal amount of the loan it received.  Beginning in fiscal year 2022, amounts include repayments under the Special Financial Assistace Program of past traditional financial assistance for plans covering about 41,000 participants.
</t>
    </r>
  </si>
  <si>
    <r>
      <rPr>
        <b/>
        <vertAlign val="superscript"/>
        <sz val="8"/>
        <rFont val="Arial"/>
        <family val="2"/>
      </rPr>
      <t>4</t>
    </r>
    <r>
      <rPr>
        <b/>
        <sz val="8"/>
        <rFont val="Arial"/>
        <family val="2"/>
      </rPr>
      <t xml:space="preserve"> These plans received periodic payments before receiving lump-sum payments.
</t>
    </r>
  </si>
  <si>
    <r>
      <rPr>
        <b/>
        <vertAlign val="superscript"/>
        <sz val="8"/>
        <rFont val="Arial"/>
        <family val="2"/>
      </rPr>
      <t>5</t>
    </r>
    <r>
      <rPr>
        <b/>
        <sz val="8"/>
        <rFont val="Arial"/>
        <family val="2"/>
      </rPr>
      <t xml:space="preserve"> Three of these five plans received periodic payments before receiving lump-sum payments.
</t>
    </r>
  </si>
  <si>
    <r>
      <rPr>
        <b/>
        <vertAlign val="superscript"/>
        <sz val="8"/>
        <rFont val="Arial"/>
        <family val="2"/>
      </rPr>
      <t>6</t>
    </r>
    <r>
      <rPr>
        <b/>
        <sz val="8"/>
        <rFont val="Arial"/>
        <family val="2"/>
      </rPr>
      <t xml:space="preserve"> Two of these plans received small lump-sum payments to finalize closeouts initiated in 2008.  These two plans are not included with plans receiving a lump-sum payment for 2009.
</t>
    </r>
  </si>
  <si>
    <r>
      <rPr>
        <b/>
        <vertAlign val="superscript"/>
        <sz val="8"/>
        <rFont val="Arial"/>
        <family val="2"/>
      </rPr>
      <t>7</t>
    </r>
    <r>
      <rPr>
        <b/>
        <sz val="8"/>
        <rFont val="Arial"/>
        <family val="2"/>
      </rPr>
      <t xml:space="preserve"> Six of these seven plans received periodic payments before receiving lump-sum payments.
</t>
    </r>
  </si>
  <si>
    <r>
      <rPr>
        <b/>
        <vertAlign val="superscript"/>
        <sz val="8"/>
        <rFont val="Arial"/>
        <family val="2"/>
      </rPr>
      <t>8</t>
    </r>
    <r>
      <rPr>
        <b/>
        <sz val="8"/>
        <rFont val="Arial"/>
        <family val="2"/>
      </rPr>
      <t xml:space="preserve"> Two additional plans received small lump-sum payments to finalize closeouts initiated in prior years. These two plans are not included with plans receiving a lump-sum for 2018.
</t>
    </r>
  </si>
  <si>
    <r>
      <rPr>
        <b/>
        <vertAlign val="superscript"/>
        <sz val="8"/>
        <rFont val="Arial"/>
        <family val="2"/>
      </rPr>
      <t xml:space="preserve">10 </t>
    </r>
    <r>
      <rPr>
        <b/>
        <sz val="8"/>
        <rFont val="Arial"/>
        <family val="2"/>
      </rPr>
      <t>Because a number of plans received financial assistance in multiple years, and the totals represent the historical count of plans that have ever received financial assistance, the plan totals are not necessarily a sum of the yearly data.</t>
    </r>
  </si>
  <si>
    <t>Sources: PBGC Annual Reports and internal calculations.</t>
  </si>
  <si>
    <r>
      <t xml:space="preserve">Single-Employer
Program
</t>
    </r>
    <r>
      <rPr>
        <b/>
        <i/>
        <sz val="9"/>
        <color theme="0"/>
        <rFont val="Arial"/>
        <family val="2"/>
      </rPr>
      <t>($ in millions)</t>
    </r>
  </si>
  <si>
    <r>
      <t xml:space="preserve">Multiemployer
Program
</t>
    </r>
    <r>
      <rPr>
        <b/>
        <i/>
        <sz val="9"/>
        <color theme="0"/>
        <rFont val="Arial"/>
        <family val="2"/>
      </rPr>
      <t>($ in millions)</t>
    </r>
  </si>
  <si>
    <r>
      <t xml:space="preserve">Combined
Programs
</t>
    </r>
    <r>
      <rPr>
        <b/>
        <i/>
        <sz val="9"/>
        <color theme="0"/>
        <rFont val="Arial"/>
        <family val="2"/>
      </rPr>
      <t>($ in millions)</t>
    </r>
  </si>
  <si>
    <t>Net Financial Position</t>
  </si>
  <si>
    <t>Total Assets</t>
  </si>
  <si>
    <t>Total Liabilities</t>
  </si>
  <si>
    <r>
      <t>Premium Revenue</t>
    </r>
    <r>
      <rPr>
        <b/>
        <vertAlign val="superscript"/>
        <sz val="10"/>
        <rFont val="Arial"/>
        <family val="2"/>
      </rPr>
      <t xml:space="preserve"> 1</t>
    </r>
  </si>
  <si>
    <t>Number of Insured Plans</t>
  </si>
  <si>
    <t>Number of Insured Participants</t>
  </si>
  <si>
    <t>Change in number of plans Trusteed or Pending Trusteeship</t>
  </si>
  <si>
    <t xml:space="preserve">N/A </t>
  </si>
  <si>
    <r>
      <t>Change in Claims</t>
    </r>
    <r>
      <rPr>
        <b/>
        <vertAlign val="superscript"/>
        <sz val="10"/>
        <color theme="1"/>
        <rFont val="Arial"/>
        <family val="2"/>
      </rPr>
      <t xml:space="preserve"> 2</t>
    </r>
  </si>
  <si>
    <t xml:space="preserve">Total Number of  Payees </t>
  </si>
  <si>
    <t>Paid Directly</t>
  </si>
  <si>
    <t>Paid Indirectly Through Traditional Financial Assistance</t>
  </si>
  <si>
    <t>Paid Indirectly Through Special Financial Assistance</t>
  </si>
  <si>
    <t>Total Benefit Payments</t>
  </si>
  <si>
    <t>Paid Directly to Payees</t>
  </si>
  <si>
    <t>Tranditional Financial Assistance Granted</t>
  </si>
  <si>
    <t>Special Financial Assistance Granted</t>
  </si>
  <si>
    <t>Number of Plans Receiving Traditional Financial Assistance</t>
  </si>
  <si>
    <t>Number of Plans Receiving Special Financial Assistance</t>
  </si>
  <si>
    <t>Plans Trusteed or Pending Trusteeship</t>
  </si>
  <si>
    <r>
      <t>Amount of Claims</t>
    </r>
    <r>
      <rPr>
        <b/>
        <vertAlign val="superscript"/>
        <sz val="10"/>
        <color theme="1"/>
        <rFont val="Arial"/>
        <family val="2"/>
      </rPr>
      <t xml:space="preserve"> 2</t>
    </r>
  </si>
  <si>
    <r>
      <t>Number of Plans Receiving Traditional Financial Assistance</t>
    </r>
    <r>
      <rPr>
        <b/>
        <vertAlign val="superscript"/>
        <sz val="10"/>
        <color theme="1"/>
        <rFont val="Arial"/>
        <family val="2"/>
      </rPr>
      <t xml:space="preserve"> 5</t>
    </r>
  </si>
  <si>
    <r>
      <t>Total Amount of Traditional Financial Assistance Granted</t>
    </r>
    <r>
      <rPr>
        <b/>
        <vertAlign val="superscript"/>
        <sz val="10"/>
        <color theme="1"/>
        <rFont val="Arial"/>
        <family val="2"/>
      </rPr>
      <t xml:space="preserve"> 5</t>
    </r>
  </si>
  <si>
    <t>Total Amount of Special Financial Assistance Granted</t>
  </si>
  <si>
    <r>
      <rPr>
        <b/>
        <vertAlign val="superscript"/>
        <sz val="8"/>
        <color theme="1"/>
        <rFont val="Arial"/>
        <family val="2"/>
      </rPr>
      <t>1</t>
    </r>
    <r>
      <rPr>
        <b/>
        <sz val="8"/>
        <color theme="1"/>
        <rFont val="Arial"/>
        <family val="2"/>
      </rPr>
      <t xml:space="preserve"> Premium income is net of bad debt expense for premium, interest, and penalties.</t>
    </r>
  </si>
  <si>
    <r>
      <rPr>
        <b/>
        <vertAlign val="superscript"/>
        <sz val="8"/>
        <color theme="1"/>
        <rFont val="Arial"/>
        <family val="2"/>
      </rPr>
      <t>2</t>
    </r>
    <r>
      <rPr>
        <b/>
        <sz val="8"/>
        <color theme="1"/>
        <rFont val="Arial"/>
        <family val="2"/>
      </rPr>
      <t xml:space="preserve"> For purposes of this chart, claims are defined to include the excess of liabilities over assets without regard to recoveries from plan sponsors.</t>
    </r>
  </si>
  <si>
    <t>Sources: PBGC Annual Report, PBGC Pension Insurance Data Book Tables S-1, S-2, S-3, S-20, S-21, S-30, S-31, M-1, M-2, M-3, M-4, M-5 and M-6.</t>
  </si>
  <si>
    <t>- Due to rounding, numbers may not add up exactly across columns.</t>
  </si>
  <si>
    <t>The information shown in this edition of the Pension Insurance Data Tables is based on filings linked to pension plans with 2022 and 2023 plan years. For the 2023 edition, information from Form 5500 filings is for the 2022 plan year, which is typically the most current available when the 2023 premium filings are due. Information from PBGC Premium filings data is for the 2023 plan year; these filings were due during PBGC’s 2024 fiscal year. Information from PBGC operational data is for the 2024 fiscal year.</t>
  </si>
  <si>
    <r>
      <rPr>
        <b/>
        <vertAlign val="superscript"/>
        <sz val="8"/>
        <color theme="1"/>
        <rFont val="Arial"/>
        <family val="2"/>
      </rPr>
      <t>3</t>
    </r>
    <r>
      <rPr>
        <b/>
        <sz val="8"/>
        <color theme="1"/>
        <rFont val="Arial"/>
        <family val="2"/>
      </rPr>
      <t xml:space="preserve"> The Participants, Liabilities, and Underfunding for Financial Assistance Plans are from PBGC's Annual Report.  The Liabilities and Underfunding amounts represent the liability net of any de minimis assets and are on a fiscal year basis, while other liabilities shown above are reported on a plan year basis.  The number of plans shown are the plans that received financial assistance within the fiscal year while the number of participants and the liabilities shown are for the 86 plans that are expected to continue to receive traditional financial assistance as of the end of the fiscal year.  The change relative to last year was primarily due to the transfer of nine plans that were previously considered to be plans "probable" to receive financial assistance to plans that actually receive financial assistance from PBGC.</t>
    </r>
  </si>
  <si>
    <t>Based on a review of PBGC’s records, values for the period 1981 through 1994 and in total as shown in Table M-3 have been restated to show the total number of unique plans that received assistance and the total amount of financial assistance received during the period.</t>
  </si>
  <si>
    <t>19.4 M</t>
  </si>
  <si>
    <t xml:space="preserve">Fiscal Year 2024: </t>
  </si>
  <si>
    <t>11.1 M</t>
  </si>
  <si>
    <t>Fiscal Years 1975-2024</t>
  </si>
  <si>
    <t>30.5 M</t>
  </si>
  <si>
    <r>
      <rPr>
        <b/>
        <vertAlign val="superscript"/>
        <sz val="8"/>
        <rFont val="Arial"/>
        <family val="2"/>
      </rPr>
      <t>5</t>
    </r>
    <r>
      <rPr>
        <b/>
        <sz val="8"/>
        <rFont val="Arial"/>
        <family val="2"/>
      </rPr>
      <t xml:space="preserve"> Includes payments made due to PBGC's first facilitated merger under MPRA.</t>
    </r>
  </si>
  <si>
    <r>
      <t>1</t>
    </r>
    <r>
      <rPr>
        <vertAlign val="superscript"/>
        <sz val="10"/>
        <rFont val="Arial"/>
        <family val="2"/>
      </rPr>
      <t>9</t>
    </r>
  </si>
  <si>
    <r>
      <t>9</t>
    </r>
    <r>
      <rPr>
        <vertAlign val="superscript"/>
        <sz val="10"/>
        <rFont val="Arial"/>
        <family val="2"/>
      </rPr>
      <t>9</t>
    </r>
  </si>
  <si>
    <r>
      <rPr>
        <b/>
        <vertAlign val="superscript"/>
        <sz val="8"/>
        <rFont val="Arial"/>
        <family val="2"/>
      </rPr>
      <t>9</t>
    </r>
    <r>
      <rPr>
        <b/>
        <sz val="8"/>
        <rFont val="Arial"/>
        <family val="2"/>
      </rPr>
      <t xml:space="preserve"> Includes payments made due to PBGC's first facilitated merger under MPRA. PBGC paid three annual installments of $8.9M to the merged plan in fiscal years 2020, 2021, and 2022. The merged plan did not receive periodic payments before receiving lump-sum payments.</t>
    </r>
  </si>
  <si>
    <r>
      <t xml:space="preserve">--- </t>
    </r>
    <r>
      <rPr>
        <vertAlign val="superscript"/>
        <sz val="10"/>
        <rFont val="Arial"/>
        <family val="2"/>
      </rPr>
      <t>3</t>
    </r>
  </si>
  <si>
    <r>
      <rPr>
        <b/>
        <vertAlign val="superscript"/>
        <sz val="8"/>
        <rFont val="Arial"/>
        <family val="2"/>
      </rPr>
      <t>3</t>
    </r>
    <r>
      <rPr>
        <b/>
        <sz val="8"/>
        <rFont val="Arial"/>
        <family val="2"/>
      </rPr>
      <t xml:space="preserve"> Table M-3 which showed the few remaining participants for multiemployer plans guaranteed under PBGC’s pre-1980 program was last published in the 2022 Pension Insurance Data Tables.</t>
    </r>
  </si>
  <si>
    <r>
      <rPr>
        <b/>
        <vertAlign val="superscript"/>
        <sz val="8"/>
        <rFont val="Arial"/>
        <family val="2"/>
      </rPr>
      <t>6</t>
    </r>
    <r>
      <rPr>
        <b/>
        <sz val="8"/>
        <rFont val="Arial"/>
        <family val="2"/>
      </rPr>
      <t xml:space="preserve"> PBGC's 2024 annual report shows 113 plans paid during fiscal years 2022-2024.  However, 24 of the 113 plans received both intial and supplemental SFA payments during fiscal years 2022-2024.</t>
    </r>
  </si>
  <si>
    <t>This year’s Pension Insurance Data Tables continue PBGC’s pre-pandemic practice of publishing the Data Tables in installments as data becomes available.  This first installment reflected data primarily from PBGC’s insurance operations for fiscal year 2024 (including claims and guaranteed payments), as well as information PBGC publishes annually on its website.  This final edition of the 2023 tables also includes a second installment with data on plans that PBGC insures.</t>
  </si>
  <si>
    <t xml:space="preserve">There are three major data sources used for the PBGC Data Tables –  Form 5500 filings, PBGC Premium filings, and PBGC operational data. Due to the differing availability of source data, which is outlined below, and to provide the most recent data whenever possible, each data table may have different end years.  </t>
  </si>
  <si>
    <r>
      <t>- PBGC Comprehensive Premium filings are generally due by the 15</t>
    </r>
    <r>
      <rPr>
        <vertAlign val="superscript"/>
        <sz val="10"/>
        <rFont val="Arial"/>
        <family val="2"/>
      </rPr>
      <t>th</t>
    </r>
    <r>
      <rPr>
        <sz val="10"/>
        <rFont val="Arial"/>
        <family val="2"/>
      </rPr>
      <t xml:space="preserve"> day of the 10</t>
    </r>
    <r>
      <rPr>
        <vertAlign val="superscript"/>
        <sz val="10"/>
        <rFont val="Arial"/>
        <family val="2"/>
      </rPr>
      <t>th</t>
    </r>
    <r>
      <rPr>
        <sz val="10"/>
        <rFont val="Arial"/>
        <family val="2"/>
      </rPr>
      <t xml:space="preserve"> full calendar month in the plan year.</t>
    </r>
  </si>
  <si>
    <r>
      <t>89</t>
    </r>
    <r>
      <rPr>
        <vertAlign val="superscript"/>
        <sz val="10"/>
        <color theme="1"/>
        <rFont val="Arial"/>
        <family val="2"/>
      </rPr>
      <t xml:space="preserve"> 6</t>
    </r>
  </si>
  <si>
    <r>
      <t>27</t>
    </r>
    <r>
      <rPr>
        <vertAlign val="superscript"/>
        <sz val="10"/>
        <color theme="1"/>
        <rFont val="Arial"/>
        <family val="2"/>
      </rPr>
      <t xml:space="preserve"> 5</t>
    </r>
  </si>
  <si>
    <r>
      <rPr>
        <b/>
        <vertAlign val="superscript"/>
        <sz val="8"/>
        <color theme="1"/>
        <rFont val="Arial"/>
        <family val="2"/>
      </rPr>
      <t>4</t>
    </r>
    <r>
      <rPr>
        <b/>
        <sz val="8"/>
        <color theme="1"/>
        <rFont val="Arial"/>
        <family val="2"/>
      </rPr>
      <t xml:space="preserve"> Figure represents number of participants in multiemployer plans receiving SFA, not the number of payees receiving monies paid out by plans receiving SFA.</t>
    </r>
  </si>
  <si>
    <r>
      <t xml:space="preserve">385,531 </t>
    </r>
    <r>
      <rPr>
        <vertAlign val="superscript"/>
        <sz val="10"/>
        <rFont val="Arial"/>
        <family val="2"/>
      </rPr>
      <t>4</t>
    </r>
  </si>
  <si>
    <t>Mapping to 2022 Data Tables</t>
  </si>
  <si>
    <t>M-16  Participants by Zone Status and Participant Status (2009-2022)</t>
  </si>
  <si>
    <t>M-17  Plans by Zone Status (2009-2022)</t>
  </si>
  <si>
    <r>
      <t>Zone Status by Year</t>
    </r>
    <r>
      <rPr>
        <b/>
        <i/>
        <sz val="8"/>
        <color theme="0"/>
        <rFont val="Arial"/>
        <family val="2"/>
      </rPr>
      <t xml:space="preserve"> </t>
    </r>
    <r>
      <rPr>
        <i/>
        <sz val="9"/>
        <color theme="0"/>
        <rFont val="Arial"/>
        <family val="2"/>
      </rPr>
      <t>(plan count)</t>
    </r>
  </si>
  <si>
    <r>
      <t xml:space="preserve">Zone Status by Year </t>
    </r>
    <r>
      <rPr>
        <i/>
        <sz val="9"/>
        <color theme="0"/>
        <rFont val="Arial"/>
        <family val="2"/>
      </rPr>
      <t>(% of plans)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</si>
</sst>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 "/>
    <numFmt numFmtId="165" formatCode="#,##0\ "/>
    <numFmt numFmtId="166" formatCode="&quot;$&quot;#,##0"/>
    <numFmt numFmtId="167" formatCode="_(* #,##0_);_(* \(#,##0\);_(* &quot;-&quot;??_);_(@_)"/>
    <numFmt numFmtId="168" formatCode="0.0%"/>
    <numFmt numFmtId="169" formatCode="#,##0________"/>
    <numFmt numFmtId="170" formatCode="&quot;$&quot;#,##0.00"/>
    <numFmt numFmtId="171" formatCode="###0\ "/>
    <numFmt numFmtId="172" formatCode="0.0%\ "/>
    <numFmt numFmtId="173" formatCode="0_);\(0\)"/>
    <numFmt numFmtId="174" formatCode="0.0%_________}"/>
    <numFmt numFmtId="175" formatCode="&quot;$&quot;#,##0.00\ "/>
    <numFmt numFmtId="176" formatCode="0.00000%"/>
    <numFmt numFmtId="177" formatCode="#,##0.00\ "/>
    <numFmt numFmtId="178" formatCode="_(* #,##0.00000000_);_(* \(#,##0.00000000\);_(* &quot;-&quot;??_);_(@_)"/>
    <numFmt numFmtId="179" formatCode="0.0"/>
    <numFmt numFmtId="180" formatCode="&quot;$&quot;#,##0.0"/>
    <numFmt numFmtId="181" formatCode="0%______"/>
    <numFmt numFmtId="182" formatCode="0.0%_______________}"/>
    <numFmt numFmtId="183" formatCode="#,##0_____________}"/>
    <numFmt numFmtId="184" formatCode="0%________________"/>
    <numFmt numFmtId="185" formatCode="0.00%______________"/>
    <numFmt numFmtId="186" formatCode="0.0%_}"/>
    <numFmt numFmtId="187" formatCode="0.0%____________"/>
    <numFmt numFmtId="188" formatCode="0.0%_____}"/>
    <numFmt numFmtId="189" formatCode="#,##0.0000"/>
    <numFmt numFmtId="190" formatCode="\ \ ####"/>
    <numFmt numFmtId="191" formatCode="0.0%____"/>
    <numFmt numFmtId="192" formatCode="0.000"/>
    <numFmt numFmtId="193" formatCode="&quot;$&quot;#,##0__________"/>
    <numFmt numFmtId="194" formatCode="#,##0__________"/>
    <numFmt numFmtId="195" formatCode="0.000%"/>
    <numFmt numFmtId="196" formatCode="&quot;$&quot;#,##0.000"/>
    <numFmt numFmtId="197" formatCode="0.0000000000000"/>
    <numFmt numFmtId="198" formatCode="#,##0.0000_);\(#,##0.0000\)"/>
    <numFmt numFmtId="199" formatCode="&quot;$&quot;#,##0.000000000000000000_);\(&quot;$&quot;#,##0.000000000000000000\)"/>
  </numFmts>
  <fonts count="12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b/>
      <sz val="10"/>
      <color theme="1"/>
      <name val="Arial"/>
      <family val="2"/>
    </font>
    <font>
      <u/>
      <sz val="10"/>
      <color theme="10"/>
      <name val="Arial"/>
      <family val="2"/>
    </font>
    <font>
      <b/>
      <sz val="10"/>
      <color rgb="FFFF0000"/>
      <name val="Arial"/>
      <family val="2"/>
    </font>
    <font>
      <b/>
      <sz val="14"/>
      <color theme="1"/>
      <name val="Arial"/>
      <family val="2"/>
    </font>
    <font>
      <sz val="11"/>
      <color theme="1"/>
      <name val="Arial"/>
      <family val="2"/>
    </font>
    <font>
      <b/>
      <sz val="10"/>
      <name val="Arial"/>
      <family val="2"/>
    </font>
    <font>
      <b/>
      <sz val="8"/>
      <name val="Arial"/>
      <family val="2"/>
    </font>
    <font>
      <b/>
      <i/>
      <sz val="8"/>
      <name val="Arial"/>
      <family val="2"/>
    </font>
    <font>
      <b/>
      <sz val="9"/>
      <name val="Arial"/>
      <family val="2"/>
    </font>
    <font>
      <b/>
      <sz val="8"/>
      <color theme="1"/>
      <name val="Arial"/>
      <family val="2"/>
    </font>
    <font>
      <b/>
      <i/>
      <sz val="8"/>
      <color theme="1"/>
      <name val="Arial"/>
      <family val="2"/>
    </font>
    <font>
      <sz val="8"/>
      <color theme="1"/>
      <name val="Arial"/>
      <family val="2"/>
    </font>
    <font>
      <b/>
      <vertAlign val="superscript"/>
      <sz val="10"/>
      <name val="Arial"/>
      <family val="2"/>
    </font>
    <font>
      <sz val="10"/>
      <name val="Arial"/>
      <family val="2"/>
    </font>
    <font>
      <vertAlign val="superscript"/>
      <sz val="10"/>
      <name val="Arial"/>
      <family val="2"/>
    </font>
    <font>
      <b/>
      <sz val="16"/>
      <color indexed="9"/>
      <name val="Arial"/>
      <family val="2"/>
    </font>
    <font>
      <sz val="9"/>
      <color theme="1"/>
      <name val="Arial"/>
      <family val="2"/>
    </font>
    <font>
      <b/>
      <i/>
      <sz val="9"/>
      <name val="Arial"/>
      <family val="2"/>
    </font>
    <font>
      <b/>
      <sz val="16"/>
      <name val="Arial"/>
      <family val="2"/>
    </font>
    <font>
      <b/>
      <sz val="16"/>
      <color theme="0"/>
      <name val="Arial"/>
      <family val="2"/>
    </font>
    <font>
      <b/>
      <sz val="10"/>
      <color theme="0"/>
      <name val="Arial"/>
      <family val="2"/>
    </font>
    <font>
      <b/>
      <vertAlign val="superscript"/>
      <sz val="10"/>
      <color theme="0"/>
      <name val="Arial"/>
      <family val="2"/>
    </font>
    <font>
      <b/>
      <sz val="12"/>
      <color theme="0"/>
      <name val="Arial"/>
      <family val="2"/>
    </font>
    <font>
      <sz val="10"/>
      <color theme="0"/>
      <name val="Arial"/>
      <family val="2"/>
    </font>
    <font>
      <b/>
      <sz val="14"/>
      <color theme="0"/>
      <name val="Arial"/>
      <family val="2"/>
    </font>
    <font>
      <b/>
      <sz val="10"/>
      <color rgb="FF002060"/>
      <name val="Arial"/>
      <family val="2"/>
    </font>
    <font>
      <sz val="12"/>
      <color theme="0"/>
      <name val="Arial"/>
      <family val="2"/>
    </font>
    <font>
      <b/>
      <vertAlign val="superscript"/>
      <sz val="12"/>
      <color theme="0"/>
      <name val="Arial"/>
      <family val="2"/>
    </font>
    <font>
      <i/>
      <sz val="9"/>
      <color theme="0"/>
      <name val="Arial"/>
      <family val="2"/>
    </font>
    <font>
      <b/>
      <sz val="9"/>
      <color theme="0"/>
      <name val="Arial"/>
      <family val="2"/>
    </font>
    <font>
      <b/>
      <sz val="11"/>
      <color theme="1"/>
      <name val="Arial"/>
      <family val="2"/>
    </font>
    <font>
      <b/>
      <sz val="11"/>
      <color theme="0"/>
      <name val="Arial"/>
      <family val="2"/>
    </font>
    <font>
      <b/>
      <vertAlign val="superscript"/>
      <sz val="8"/>
      <name val="Arial"/>
      <family val="2"/>
    </font>
    <font>
      <i/>
      <sz val="10"/>
      <color theme="0"/>
      <name val="Arial"/>
      <family val="2"/>
    </font>
    <font>
      <b/>
      <sz val="12"/>
      <color theme="1"/>
      <name val="Arial"/>
      <family val="2"/>
    </font>
    <font>
      <b/>
      <sz val="8"/>
      <name val="Arial Nova"/>
      <family val="2"/>
    </font>
    <font>
      <b/>
      <sz val="10"/>
      <name val="Arial Nova"/>
      <family val="2"/>
    </font>
    <font>
      <b/>
      <sz val="8"/>
      <color theme="1"/>
      <name val="Arial Nova"/>
      <family val="2"/>
    </font>
    <font>
      <b/>
      <sz val="9"/>
      <name val="Arial Nova"/>
      <family val="2"/>
    </font>
    <font>
      <i/>
      <sz val="8"/>
      <color theme="0"/>
      <name val="Arial"/>
      <family val="2"/>
    </font>
    <font>
      <sz val="10"/>
      <color theme="1"/>
      <name val="Arial Nova"/>
      <family val="2"/>
    </font>
    <font>
      <b/>
      <sz val="10"/>
      <color theme="0"/>
      <name val="Calibri"/>
      <family val="2"/>
    </font>
    <font>
      <b/>
      <sz val="6"/>
      <color theme="0"/>
      <name val="Arial"/>
      <family val="2"/>
    </font>
    <font>
      <sz val="16"/>
      <name val="Arial"/>
      <family val="2"/>
    </font>
    <font>
      <b/>
      <i/>
      <sz val="8"/>
      <color rgb="FFFF0000"/>
      <name val="Arial"/>
      <family val="2"/>
    </font>
    <font>
      <b/>
      <sz val="10"/>
      <color indexed="8"/>
      <name val="Arial"/>
      <family val="2"/>
    </font>
    <font>
      <sz val="10"/>
      <color indexed="8"/>
      <name val="Arial"/>
      <family val="2"/>
    </font>
    <font>
      <sz val="10"/>
      <color rgb="FFFF0000"/>
      <name val="Arial"/>
      <family val="2"/>
    </font>
    <font>
      <sz val="8"/>
      <color theme="1"/>
      <name val="Arial Nova"/>
      <family val="2"/>
    </font>
    <font>
      <b/>
      <sz val="10"/>
      <color indexed="8"/>
      <name val="Arial Nova"/>
      <family val="2"/>
    </font>
    <font>
      <b/>
      <sz val="9"/>
      <color indexed="8"/>
      <name val="Arial Nova"/>
      <family val="2"/>
    </font>
    <font>
      <b/>
      <sz val="9"/>
      <color indexed="8"/>
      <name val="Arial"/>
      <family val="2"/>
    </font>
    <font>
      <sz val="8"/>
      <name val="Arial"/>
      <family val="2"/>
    </font>
    <font>
      <sz val="8"/>
      <color rgb="FFFF0000"/>
      <name val="Arial"/>
      <family val="2"/>
    </font>
    <font>
      <b/>
      <sz val="10"/>
      <color rgb="FFFFFFFF"/>
      <name val="Arial"/>
      <family val="2"/>
    </font>
    <font>
      <sz val="10"/>
      <name val="Arial"/>
      <family val="2"/>
      <charset val="2"/>
    </font>
    <font>
      <b/>
      <sz val="10"/>
      <color theme="9"/>
      <name val="Arial"/>
      <family val="2"/>
    </font>
    <font>
      <sz val="9.5"/>
      <color rgb="FF000000"/>
      <name val="Arial"/>
      <family val="2"/>
    </font>
    <font>
      <sz val="10"/>
      <color theme="9"/>
      <name val="Arial"/>
      <family val="2"/>
    </font>
    <font>
      <sz val="11"/>
      <color rgb="FFFF0000"/>
      <name val="Calibri"/>
      <family val="2"/>
      <scheme val="minor"/>
    </font>
    <font>
      <sz val="11"/>
      <name val="Calibri"/>
      <family val="2"/>
      <scheme val="minor"/>
    </font>
    <font>
      <sz val="8"/>
      <name val="Calibri"/>
      <family val="2"/>
      <scheme val="minor"/>
    </font>
    <font>
      <b/>
      <sz val="10"/>
      <color rgb="FF7030A0"/>
      <name val="Arial"/>
      <family val="2"/>
    </font>
    <font>
      <b/>
      <sz val="10"/>
      <color theme="4"/>
      <name val="Arial"/>
      <family val="2"/>
    </font>
    <font>
      <sz val="12"/>
      <color rgb="FFFF0000"/>
      <name val="Arial"/>
      <family val="2"/>
    </font>
    <font>
      <b/>
      <vertAlign val="superscript"/>
      <sz val="11"/>
      <color theme="0"/>
      <name val="Arial"/>
      <family val="2"/>
    </font>
    <font>
      <sz val="11"/>
      <color theme="0"/>
      <name val="Arial"/>
      <family val="2"/>
    </font>
    <font>
      <b/>
      <sz val="8"/>
      <color rgb="FF000000"/>
      <name val="Arial"/>
      <family val="2"/>
    </font>
    <font>
      <b/>
      <vertAlign val="superscript"/>
      <sz val="8"/>
      <color rgb="FF000000"/>
      <name val="Arial"/>
      <family val="2"/>
    </font>
    <font>
      <b/>
      <sz val="11"/>
      <color theme="7" tint="0.59999389629810485"/>
      <name val="Arial"/>
      <family val="2"/>
    </font>
    <font>
      <b/>
      <sz val="8"/>
      <color rgb="FFFF0000"/>
      <name val="Arial"/>
      <family val="2"/>
    </font>
    <font>
      <b/>
      <sz val="11"/>
      <color rgb="FFFF0000"/>
      <name val="Arial"/>
      <family val="2"/>
    </font>
    <font>
      <sz val="10"/>
      <color theme="9" tint="-0.499984740745262"/>
      <name val="Arial"/>
      <family val="2"/>
    </font>
    <font>
      <sz val="10"/>
      <color rgb="FFEE0000"/>
      <name val="Arial"/>
      <family val="2"/>
    </font>
    <font>
      <b/>
      <sz val="10"/>
      <color rgb="FFEE0000"/>
      <name val="Arial"/>
      <family val="2"/>
    </font>
    <font>
      <b/>
      <sz val="16"/>
      <color rgb="FFFFFFFF"/>
      <name val="Arial"/>
      <family val="2"/>
    </font>
    <font>
      <b/>
      <sz val="10"/>
      <color rgb="FF0070C0"/>
      <name val="Arial"/>
      <family val="2"/>
    </font>
    <font>
      <b/>
      <sz val="9"/>
      <color theme="1"/>
      <name val="Arial"/>
      <family val="2"/>
    </font>
    <font>
      <sz val="16"/>
      <color theme="1"/>
      <name val="Arial"/>
      <family val="2"/>
    </font>
    <font>
      <b/>
      <sz val="18"/>
      <name val="Arial"/>
      <family val="2"/>
    </font>
    <font>
      <b/>
      <i/>
      <sz val="10"/>
      <color theme="0"/>
      <name val="Arial"/>
      <family val="2"/>
    </font>
    <font>
      <b/>
      <sz val="10"/>
      <color indexed="10"/>
      <name val="Arial"/>
      <family val="2"/>
    </font>
    <font>
      <sz val="9"/>
      <color theme="0"/>
      <name val="Arial"/>
      <family val="2"/>
    </font>
    <font>
      <b/>
      <vertAlign val="superscript"/>
      <sz val="8"/>
      <color theme="1"/>
      <name val="Arial"/>
      <family val="2"/>
    </font>
    <font>
      <b/>
      <i/>
      <sz val="8"/>
      <color rgb="FF0070C0"/>
      <name val="Arial"/>
      <family val="2"/>
    </font>
    <font>
      <b/>
      <sz val="12"/>
      <name val="Arial"/>
      <family val="2"/>
    </font>
    <font>
      <b/>
      <sz val="10"/>
      <color theme="5"/>
      <name val="Arial"/>
      <family val="2"/>
    </font>
    <font>
      <b/>
      <i/>
      <sz val="9"/>
      <color theme="0"/>
      <name val="Arial"/>
      <family val="2"/>
    </font>
    <font>
      <i/>
      <vertAlign val="superscript"/>
      <sz val="9"/>
      <color theme="0"/>
      <name val="Arial"/>
      <family val="2"/>
    </font>
    <font>
      <vertAlign val="superscript"/>
      <sz val="9"/>
      <color theme="0"/>
      <name val="Arial"/>
      <family val="2"/>
    </font>
    <font>
      <b/>
      <sz val="8"/>
      <color theme="0"/>
      <name val="Arial"/>
      <family val="2"/>
    </font>
    <font>
      <sz val="8"/>
      <name val="Arial Nova"/>
      <family val="2"/>
    </font>
    <font>
      <b/>
      <sz val="10"/>
      <name val="Arial"/>
      <family val="1"/>
      <charset val="2"/>
    </font>
    <font>
      <b/>
      <sz val="10"/>
      <color rgb="FF7A0000"/>
      <name val="Webdings"/>
      <family val="1"/>
      <charset val="2"/>
    </font>
    <font>
      <b/>
      <sz val="10"/>
      <color rgb="FFFF0000"/>
      <name val="Webdings"/>
      <family val="1"/>
      <charset val="2"/>
    </font>
    <font>
      <b/>
      <sz val="10"/>
      <color theme="5"/>
      <name val="Webdings"/>
      <family val="1"/>
      <charset val="2"/>
    </font>
    <font>
      <b/>
      <sz val="10"/>
      <color theme="7"/>
      <name val="Webdings"/>
      <family val="1"/>
      <charset val="2"/>
    </font>
    <font>
      <b/>
      <sz val="10"/>
      <color theme="7"/>
      <name val="Arial"/>
      <family val="2"/>
    </font>
    <font>
      <b/>
      <sz val="10"/>
      <color rgb="FF00B050"/>
      <name val="Webdings"/>
      <family val="1"/>
      <charset val="2"/>
    </font>
    <font>
      <b/>
      <i/>
      <sz val="8"/>
      <color theme="0"/>
      <name val="Arial"/>
      <family val="2"/>
    </font>
    <font>
      <b/>
      <sz val="10"/>
      <color theme="7"/>
      <name val="Qarial"/>
    </font>
    <font>
      <b/>
      <sz val="10"/>
      <color theme="1"/>
      <name val="Qarial"/>
    </font>
    <font>
      <b/>
      <sz val="10"/>
      <color rgb="FF216B47"/>
      <name val="Arial"/>
      <family val="2"/>
    </font>
    <font>
      <b/>
      <sz val="10"/>
      <color rgb="FF7A0000"/>
      <name val="Arial"/>
      <family val="2"/>
    </font>
    <font>
      <b/>
      <sz val="11"/>
      <color theme="9"/>
      <name val="Calibri"/>
      <family val="2"/>
      <scheme val="minor"/>
    </font>
    <font>
      <vertAlign val="superscript"/>
      <sz val="10"/>
      <color theme="0"/>
      <name val="Arial"/>
      <family val="2"/>
    </font>
    <font>
      <vertAlign val="superscript"/>
      <sz val="10"/>
      <color theme="1"/>
      <name val="Arial"/>
      <family val="2"/>
    </font>
    <font>
      <b/>
      <vertAlign val="superscript"/>
      <sz val="10"/>
      <color theme="1"/>
      <name val="Arial"/>
      <family val="2"/>
    </font>
    <font>
      <b/>
      <sz val="11"/>
      <name val="Arial"/>
      <family val="2"/>
    </font>
    <font>
      <sz val="11"/>
      <color rgb="FFFF0000"/>
      <name val="Arial"/>
      <family val="2"/>
    </font>
    <font>
      <sz val="11"/>
      <name val="Arial"/>
      <family val="2"/>
    </font>
  </fonts>
  <fills count="22">
    <fill>
      <patternFill patternType="none"/>
    </fill>
    <fill>
      <patternFill patternType="gray125"/>
    </fill>
    <fill>
      <patternFill patternType="solid">
        <fgColor rgb="FF002060"/>
        <bgColor indexed="64"/>
      </patternFill>
    </fill>
    <fill>
      <patternFill patternType="solid">
        <fgColor rgb="FFEDEDED"/>
        <bgColor indexed="64"/>
      </patternFill>
    </fill>
    <fill>
      <patternFill patternType="solid">
        <fgColor theme="8" tint="-0.249977111117893"/>
        <bgColor indexed="64"/>
      </patternFill>
    </fill>
    <fill>
      <patternFill patternType="solid">
        <fgColor rgb="FF2F75B5"/>
        <bgColor indexed="64"/>
      </patternFill>
    </fill>
    <fill>
      <patternFill patternType="solid">
        <fgColor theme="0"/>
        <bgColor indexed="64"/>
      </patternFill>
    </fill>
    <fill>
      <patternFill patternType="solid">
        <fgColor theme="6" tint="0.79998168889431442"/>
        <bgColor theme="6" tint="0.79998168889431442"/>
      </patternFill>
    </fill>
    <fill>
      <patternFill patternType="solid">
        <fgColor rgb="FFEDEDED"/>
        <bgColor theme="6" tint="0.79998168889431442"/>
      </patternFill>
    </fill>
    <fill>
      <patternFill patternType="solid">
        <fgColor rgb="FF00B0F0"/>
        <bgColor indexed="64"/>
      </patternFill>
    </fill>
    <fill>
      <patternFill patternType="solid">
        <fgColor theme="6" tint="0.79998168889431442"/>
        <bgColor indexed="64"/>
      </patternFill>
    </fill>
    <fill>
      <patternFill patternType="solid">
        <fgColor rgb="FF90E0EF"/>
        <bgColor indexed="64"/>
      </patternFill>
    </fill>
    <fill>
      <patternFill patternType="solid">
        <fgColor rgb="FF00B4D8"/>
        <bgColor indexed="64"/>
      </patternFill>
    </fill>
    <fill>
      <patternFill patternType="solid">
        <fgColor rgb="FF0077B6"/>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2"/>
        <bgColor indexed="64"/>
      </patternFill>
    </fill>
    <fill>
      <patternFill patternType="solid">
        <fgColor rgb="FF216B47"/>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A9D08E"/>
        <bgColor indexed="64"/>
      </patternFill>
    </fill>
    <fill>
      <patternFill patternType="solid">
        <fgColor theme="0" tint="-0.34998626667073579"/>
        <bgColor indexed="64"/>
      </patternFill>
    </fill>
  </fills>
  <borders count="444">
    <border>
      <left/>
      <right/>
      <top/>
      <bottom/>
      <diagonal/>
    </border>
    <border>
      <left/>
      <right style="thin">
        <color rgb="FFDBDBDB"/>
      </right>
      <top/>
      <bottom/>
      <diagonal/>
    </border>
    <border>
      <left/>
      <right/>
      <top/>
      <bottom style="thin">
        <color theme="0"/>
      </bottom>
      <diagonal/>
    </border>
    <border>
      <left style="thin">
        <color rgb="FFDBDBDB"/>
      </left>
      <right/>
      <top/>
      <bottom/>
      <diagonal/>
    </border>
    <border>
      <left/>
      <right/>
      <top style="thin">
        <color theme="0"/>
      </top>
      <bottom/>
      <diagonal/>
    </border>
    <border>
      <left/>
      <right/>
      <top/>
      <bottom style="medium">
        <color rgb="FF002060"/>
      </bottom>
      <diagonal/>
    </border>
    <border>
      <left style="medium">
        <color rgb="FFDBDBDB"/>
      </left>
      <right/>
      <top/>
      <bottom/>
      <diagonal/>
    </border>
    <border>
      <left/>
      <right style="medium">
        <color rgb="FFDBDBDB"/>
      </right>
      <top/>
      <bottom/>
      <diagonal/>
    </border>
    <border>
      <left style="medium">
        <color rgb="FFDBDBDB"/>
      </left>
      <right/>
      <top/>
      <bottom style="medium">
        <color rgb="FF002060"/>
      </bottom>
      <diagonal/>
    </border>
    <border>
      <left/>
      <right style="medium">
        <color rgb="FFDBDBDB"/>
      </right>
      <top/>
      <bottom style="medium">
        <color rgb="FF002060"/>
      </bottom>
      <diagonal/>
    </border>
    <border>
      <left style="thin">
        <color rgb="FFDBDBDB"/>
      </left>
      <right/>
      <top/>
      <bottom style="medium">
        <color rgb="FF002060"/>
      </bottom>
      <diagonal/>
    </border>
    <border>
      <left/>
      <right style="thin">
        <color rgb="FFDBDBDB"/>
      </right>
      <top/>
      <bottom style="medium">
        <color rgb="FF002060"/>
      </bottom>
      <diagonal/>
    </border>
    <border>
      <left/>
      <right style="thin">
        <color theme="0"/>
      </right>
      <top/>
      <bottom/>
      <diagonal/>
    </border>
    <border>
      <left style="medium">
        <color rgb="FF2F75B5"/>
      </left>
      <right/>
      <top style="medium">
        <color rgb="FF2F75B5"/>
      </top>
      <bottom/>
      <diagonal/>
    </border>
    <border>
      <left/>
      <right/>
      <top style="medium">
        <color rgb="FF2F75B5"/>
      </top>
      <bottom/>
      <diagonal/>
    </border>
    <border>
      <left/>
      <right style="medium">
        <color rgb="FF2F75B5"/>
      </right>
      <top style="medium">
        <color rgb="FF2F75B5"/>
      </top>
      <bottom/>
      <diagonal/>
    </border>
    <border>
      <left style="medium">
        <color rgb="FF002060"/>
      </left>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medium">
        <color rgb="FF002060"/>
      </left>
      <right/>
      <top style="medium">
        <color rgb="FF002060"/>
      </top>
      <bottom/>
      <diagonal/>
    </border>
    <border>
      <left/>
      <right/>
      <top style="medium">
        <color rgb="FF002060"/>
      </top>
      <bottom/>
      <diagonal/>
    </border>
    <border>
      <left/>
      <right/>
      <top style="medium">
        <color rgb="FF002060"/>
      </top>
      <bottom style="thin">
        <color theme="0"/>
      </bottom>
      <diagonal/>
    </border>
    <border>
      <left/>
      <right style="medium">
        <color rgb="FF002060"/>
      </right>
      <top style="medium">
        <color rgb="FF002060"/>
      </top>
      <bottom style="thin">
        <color theme="0"/>
      </bottom>
      <diagonal/>
    </border>
    <border>
      <left style="medium">
        <color rgb="FF002060"/>
      </left>
      <right/>
      <top/>
      <bottom style="medium">
        <color rgb="FF002060"/>
      </bottom>
      <diagonal/>
    </border>
    <border>
      <left/>
      <right style="medium">
        <color rgb="FF002060"/>
      </right>
      <top/>
      <bottom style="medium">
        <color rgb="FF002060"/>
      </bottom>
      <diagonal/>
    </border>
    <border>
      <left/>
      <right style="thin">
        <color theme="0"/>
      </right>
      <top style="medium">
        <color rgb="FF002060"/>
      </top>
      <bottom/>
      <diagonal/>
    </border>
    <border>
      <left/>
      <right style="medium">
        <color rgb="FF002060"/>
      </right>
      <top style="medium">
        <color rgb="FF002060"/>
      </top>
      <bottom/>
      <diagonal/>
    </border>
    <border>
      <left style="thin">
        <color theme="0"/>
      </left>
      <right/>
      <top/>
      <bottom style="medium">
        <color rgb="FF002060"/>
      </bottom>
      <diagonal/>
    </border>
    <border>
      <left/>
      <right style="thin">
        <color theme="0"/>
      </right>
      <top/>
      <bottom style="medium">
        <color rgb="FF002060"/>
      </bottom>
      <diagonal/>
    </border>
    <border>
      <left style="thin">
        <color theme="0"/>
      </left>
      <right/>
      <top style="medium">
        <color rgb="FF002060"/>
      </top>
      <bottom style="thin">
        <color theme="0"/>
      </bottom>
      <diagonal/>
    </border>
    <border>
      <left/>
      <right style="thin">
        <color theme="0"/>
      </right>
      <top style="medium">
        <color rgb="FF002060"/>
      </top>
      <bottom style="thin">
        <color theme="0"/>
      </bottom>
      <diagonal/>
    </border>
    <border>
      <left style="thin">
        <color rgb="FFDBDBDB"/>
      </left>
      <right style="thin">
        <color rgb="FFDBDBDB"/>
      </right>
      <top/>
      <bottom/>
      <diagonal/>
    </border>
    <border>
      <left style="medium">
        <color rgb="FF2F75B5"/>
      </left>
      <right/>
      <top style="medium">
        <color rgb="FF2F75B5"/>
      </top>
      <bottom style="medium">
        <color rgb="FF2F75B5"/>
      </bottom>
      <diagonal/>
    </border>
    <border>
      <left/>
      <right/>
      <top style="medium">
        <color rgb="FF2F75B5"/>
      </top>
      <bottom style="medium">
        <color rgb="FF2F75B5"/>
      </bottom>
      <diagonal/>
    </border>
    <border>
      <left/>
      <right style="medium">
        <color rgb="FF2F75B5"/>
      </right>
      <top style="medium">
        <color rgb="FF2F75B5"/>
      </top>
      <bottom style="medium">
        <color rgb="FF2F75B5"/>
      </bottom>
      <diagonal/>
    </border>
    <border>
      <left/>
      <right/>
      <top style="medium">
        <color indexed="64"/>
      </top>
      <bottom/>
      <diagonal/>
    </border>
    <border>
      <left style="thin">
        <color theme="0"/>
      </left>
      <right/>
      <top style="medium">
        <color rgb="FF002060"/>
      </top>
      <bottom style="medium">
        <color rgb="FF002060"/>
      </bottom>
      <diagonal/>
    </border>
    <border>
      <left/>
      <right style="thin">
        <color theme="0"/>
      </right>
      <top style="medium">
        <color rgb="FF002060"/>
      </top>
      <bottom style="medium">
        <color rgb="FF002060"/>
      </bottom>
      <diagonal/>
    </border>
    <border>
      <left style="medium">
        <color rgb="FF002060"/>
      </left>
      <right style="thin">
        <color theme="0"/>
      </right>
      <top style="medium">
        <color rgb="FF002060"/>
      </top>
      <bottom style="medium">
        <color rgb="FF002060"/>
      </bottom>
      <diagonal/>
    </border>
    <border>
      <left style="thin">
        <color theme="0"/>
      </left>
      <right style="thin">
        <color theme="0"/>
      </right>
      <top style="medium">
        <color rgb="FF002060"/>
      </top>
      <bottom style="medium">
        <color rgb="FF002060"/>
      </bottom>
      <diagonal/>
    </border>
    <border>
      <left style="thin">
        <color rgb="FFDBDBDB"/>
      </left>
      <right/>
      <top style="medium">
        <color rgb="FF002060"/>
      </top>
      <bottom/>
      <diagonal/>
    </border>
    <border>
      <left/>
      <right style="thin">
        <color rgb="FFDBDBDB"/>
      </right>
      <top style="medium">
        <color rgb="FF002060"/>
      </top>
      <bottom/>
      <diagonal/>
    </border>
    <border>
      <left style="medium">
        <color rgb="FFDBDBDB"/>
      </left>
      <right/>
      <top style="medium">
        <color rgb="FF002060"/>
      </top>
      <bottom/>
      <diagonal/>
    </border>
    <border>
      <left/>
      <right style="medium">
        <color rgb="FFDBDBDB"/>
      </right>
      <top style="medium">
        <color rgb="FF002060"/>
      </top>
      <bottom/>
      <diagonal/>
    </border>
    <border>
      <left/>
      <right/>
      <top/>
      <bottom style="medium">
        <color rgb="FF1F4E78"/>
      </bottom>
      <diagonal/>
    </border>
    <border>
      <left style="thin">
        <color rgb="FFDBDBDB"/>
      </left>
      <right/>
      <top style="thin">
        <color rgb="FFDBDBDB"/>
      </top>
      <bottom style="thin">
        <color rgb="FFDBDBDB"/>
      </bottom>
      <diagonal/>
    </border>
    <border>
      <left style="thin">
        <color theme="0"/>
      </left>
      <right/>
      <top style="thin">
        <color theme="0"/>
      </top>
      <bottom style="medium">
        <color rgb="FF002060"/>
      </bottom>
      <diagonal/>
    </border>
    <border>
      <left/>
      <right/>
      <top style="thin">
        <color theme="0"/>
      </top>
      <bottom style="medium">
        <color rgb="FF002060"/>
      </bottom>
      <diagonal/>
    </border>
    <border>
      <left/>
      <right style="thin">
        <color theme="0"/>
      </right>
      <top style="thin">
        <color theme="0"/>
      </top>
      <bottom style="medium">
        <color rgb="FF002060"/>
      </bottom>
      <diagonal/>
    </border>
    <border>
      <left/>
      <right style="medium">
        <color rgb="FF002060"/>
      </right>
      <top style="thin">
        <color theme="0"/>
      </top>
      <bottom style="medium">
        <color rgb="FF002060"/>
      </bottom>
      <diagonal/>
    </border>
    <border>
      <left/>
      <right style="thin">
        <color theme="6" tint="0.59999389629810485"/>
      </right>
      <top/>
      <bottom style="medium">
        <color rgb="FF1F4E78"/>
      </bottom>
      <diagonal/>
    </border>
    <border>
      <left style="thin">
        <color theme="6" tint="0.59999389629810485"/>
      </left>
      <right/>
      <top/>
      <bottom style="medium">
        <color rgb="FF1F4E78"/>
      </bottom>
      <diagonal/>
    </border>
    <border>
      <left/>
      <right style="thin">
        <color theme="6" tint="0.59999389629810485"/>
      </right>
      <top/>
      <bottom/>
      <diagonal/>
    </border>
    <border>
      <left style="thin">
        <color theme="6" tint="0.59999389629810485"/>
      </left>
      <right/>
      <top/>
      <bottom/>
      <diagonal/>
    </border>
    <border>
      <left/>
      <right style="thin">
        <color rgb="FF002060"/>
      </right>
      <top/>
      <bottom style="thin">
        <color rgb="FF002060"/>
      </bottom>
      <diagonal/>
    </border>
    <border>
      <left/>
      <right/>
      <top/>
      <bottom style="thin">
        <color rgb="FF002060"/>
      </bottom>
      <diagonal/>
    </border>
    <border>
      <left/>
      <right style="thin">
        <color rgb="FF002060"/>
      </right>
      <top style="thin">
        <color rgb="FF002060"/>
      </top>
      <bottom/>
      <diagonal/>
    </border>
    <border>
      <left/>
      <right/>
      <top style="thin">
        <color rgb="FF002060"/>
      </top>
      <bottom/>
      <diagonal/>
    </border>
    <border>
      <left/>
      <right style="thin">
        <color rgb="FF002060"/>
      </right>
      <top/>
      <bottom/>
      <diagonal/>
    </border>
    <border>
      <left/>
      <right style="thin">
        <color rgb="FFDBDBDB"/>
      </right>
      <top style="thin">
        <color rgb="FF002060"/>
      </top>
      <bottom/>
      <diagonal/>
    </border>
    <border>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diagonal/>
    </border>
    <border>
      <left style="thin">
        <color theme="0"/>
      </left>
      <right style="medium">
        <color rgb="FF002060"/>
      </right>
      <top style="thin">
        <color theme="0"/>
      </top>
      <bottom style="medium">
        <color rgb="FF002060"/>
      </bottom>
      <diagonal/>
    </border>
    <border>
      <left style="medium">
        <color rgb="FF002060"/>
      </left>
      <right style="thin">
        <color theme="0"/>
      </right>
      <top style="thin">
        <color theme="0"/>
      </top>
      <bottom style="thin">
        <color indexed="64"/>
      </bottom>
      <diagonal/>
    </border>
    <border>
      <left style="thin">
        <color theme="0"/>
      </left>
      <right style="medium">
        <color rgb="FF2F75B5"/>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rgb="FF2F75B5"/>
      </left>
      <right style="thin">
        <color theme="0"/>
      </right>
      <top style="thin">
        <color theme="0"/>
      </top>
      <bottom style="thin">
        <color theme="0"/>
      </bottom>
      <diagonal/>
    </border>
    <border>
      <left/>
      <right style="thin">
        <color theme="0"/>
      </right>
      <top style="medium">
        <color rgb="FF00B0F0"/>
      </top>
      <bottom style="thin">
        <color theme="0"/>
      </bottom>
      <diagonal/>
    </border>
    <border>
      <left style="thin">
        <color theme="0"/>
      </left>
      <right/>
      <top style="medium">
        <color rgb="FF00B0F0"/>
      </top>
      <bottom style="thin">
        <color theme="0"/>
      </bottom>
      <diagonal/>
    </border>
    <border>
      <left style="medium">
        <color rgb="FF00B0F0"/>
      </left>
      <right style="thin">
        <color theme="0"/>
      </right>
      <top style="medium">
        <color rgb="FF00B0F0"/>
      </top>
      <bottom style="thin">
        <color theme="0"/>
      </bottom>
      <diagonal/>
    </border>
    <border>
      <left style="thin">
        <color theme="0"/>
      </left>
      <right style="thin">
        <color theme="0"/>
      </right>
      <top style="medium">
        <color rgb="FF002060"/>
      </top>
      <bottom style="thin">
        <color theme="0"/>
      </bottom>
      <diagonal/>
    </border>
    <border>
      <left style="thin">
        <color theme="0"/>
      </left>
      <right style="medium">
        <color rgb="FF002060"/>
      </right>
      <top style="medium">
        <color rgb="FF002060"/>
      </top>
      <bottom/>
      <diagonal/>
    </border>
    <border>
      <left style="thin">
        <color theme="0"/>
      </left>
      <right style="medium">
        <color rgb="FF002060"/>
      </right>
      <top/>
      <bottom style="medium">
        <color rgb="FF002060"/>
      </bottom>
      <diagonal/>
    </border>
    <border>
      <left style="thin">
        <color rgb="FF1F4E78"/>
      </left>
      <right/>
      <top style="thin">
        <color rgb="FF1F4E78"/>
      </top>
      <bottom/>
      <diagonal/>
    </border>
    <border>
      <left style="thin">
        <color theme="0"/>
      </left>
      <right/>
      <top style="thin">
        <color rgb="FF1F4E78"/>
      </top>
      <bottom style="thin">
        <color theme="0"/>
      </bottom>
      <diagonal/>
    </border>
    <border>
      <left/>
      <right style="thin">
        <color theme="0"/>
      </right>
      <top style="thin">
        <color rgb="FF1F4E78"/>
      </top>
      <bottom style="thin">
        <color theme="0"/>
      </bottom>
      <diagonal/>
    </border>
    <border>
      <left/>
      <right/>
      <top style="thin">
        <color rgb="FF1F4E78"/>
      </top>
      <bottom style="thin">
        <color theme="0"/>
      </bottom>
      <diagonal/>
    </border>
    <border>
      <left/>
      <right style="thin">
        <color rgb="FF1F4E78"/>
      </right>
      <top style="thin">
        <color rgb="FF1F4E78"/>
      </top>
      <bottom style="thin">
        <color theme="0"/>
      </bottom>
      <diagonal/>
    </border>
    <border>
      <left style="thin">
        <color rgb="FF1F4E78"/>
      </left>
      <right/>
      <top/>
      <bottom style="thin">
        <color rgb="FF1F4E78"/>
      </bottom>
      <diagonal/>
    </border>
    <border>
      <left style="thin">
        <color theme="0"/>
      </left>
      <right/>
      <top/>
      <bottom style="thin">
        <color rgb="FF1F4E78"/>
      </bottom>
      <diagonal/>
    </border>
    <border>
      <left/>
      <right style="thin">
        <color theme="0"/>
      </right>
      <top/>
      <bottom style="thin">
        <color rgb="FF1F4E78"/>
      </bottom>
      <diagonal/>
    </border>
    <border>
      <left/>
      <right/>
      <top/>
      <bottom style="thin">
        <color rgb="FF1F4E78"/>
      </bottom>
      <diagonal/>
    </border>
    <border>
      <left/>
      <right style="thin">
        <color rgb="FF1F4E78"/>
      </right>
      <top/>
      <bottom style="thin">
        <color rgb="FF1F4E78"/>
      </bottom>
      <diagonal/>
    </border>
    <border>
      <left style="medium">
        <color theme="1"/>
      </left>
      <right/>
      <top style="medium">
        <color rgb="FF1F4E78"/>
      </top>
      <bottom style="medium">
        <color theme="1"/>
      </bottom>
      <diagonal/>
    </border>
    <border>
      <left style="thin">
        <color theme="0"/>
      </left>
      <right/>
      <top style="medium">
        <color rgb="FF1F4E78"/>
      </top>
      <bottom style="medium">
        <color theme="1"/>
      </bottom>
      <diagonal/>
    </border>
    <border>
      <left/>
      <right style="thin">
        <color theme="0"/>
      </right>
      <top style="medium">
        <color rgb="FF1F4E78"/>
      </top>
      <bottom style="medium">
        <color theme="1"/>
      </bottom>
      <diagonal/>
    </border>
    <border>
      <left/>
      <right style="medium">
        <color theme="1"/>
      </right>
      <top style="medium">
        <color rgb="FF1F4E78"/>
      </top>
      <bottom style="medium">
        <color theme="1"/>
      </bottom>
      <diagonal/>
    </border>
    <border>
      <left/>
      <right style="medium">
        <color rgb="FF002060"/>
      </right>
      <top/>
      <bottom style="thin">
        <color theme="0"/>
      </bottom>
      <diagonal/>
    </border>
    <border>
      <left/>
      <right style="medium">
        <color rgb="FF002060"/>
      </right>
      <top/>
      <bottom/>
      <diagonal/>
    </border>
    <border>
      <left style="thin">
        <color theme="0"/>
      </left>
      <right/>
      <top style="medium">
        <color rgb="FF002060"/>
      </top>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tint="-0.14996795556505021"/>
      </left>
      <right/>
      <top style="medium">
        <color rgb="FF002060"/>
      </top>
      <bottom/>
      <diagonal/>
    </border>
    <border>
      <left/>
      <right style="thin">
        <color theme="0" tint="-0.14996795556505021"/>
      </right>
      <top style="medium">
        <color rgb="FF002060"/>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medium">
        <color rgb="FF002060"/>
      </bottom>
      <diagonal/>
    </border>
    <border>
      <left/>
      <right style="thin">
        <color theme="0" tint="-0.14996795556505021"/>
      </right>
      <top/>
      <bottom style="medium">
        <color rgb="FF002060"/>
      </bottom>
      <diagonal/>
    </border>
    <border>
      <left style="medium">
        <color theme="0" tint="-0.14996795556505021"/>
      </left>
      <right/>
      <top style="medium">
        <color rgb="FF002060"/>
      </top>
      <bottom/>
      <diagonal/>
    </border>
    <border>
      <left style="medium">
        <color theme="0" tint="-0.14996795556505021"/>
      </left>
      <right/>
      <top/>
      <bottom/>
      <diagonal/>
    </border>
    <border>
      <left style="medium">
        <color theme="0" tint="-0.14996795556505021"/>
      </left>
      <right/>
      <top/>
      <bottom style="medium">
        <color rgb="FF002060"/>
      </bottom>
      <diagonal/>
    </border>
    <border>
      <left/>
      <right style="medium">
        <color theme="0" tint="-0.14996795556505021"/>
      </right>
      <top style="medium">
        <color rgb="FF002060"/>
      </top>
      <bottom/>
      <diagonal/>
    </border>
    <border>
      <left/>
      <right style="medium">
        <color theme="0" tint="-0.14996795556505021"/>
      </right>
      <top/>
      <bottom/>
      <diagonal/>
    </border>
    <border>
      <left/>
      <right style="medium">
        <color theme="0" tint="-0.14996795556505021"/>
      </right>
      <top/>
      <bottom style="medium">
        <color rgb="FF002060"/>
      </bottom>
      <diagonal/>
    </border>
    <border>
      <left style="medium">
        <color rgb="FF002060"/>
      </left>
      <right style="thin">
        <color theme="0"/>
      </right>
      <top style="medium">
        <color rgb="FF002060"/>
      </top>
      <bottom/>
      <diagonal/>
    </border>
    <border>
      <left style="medium">
        <color rgb="FF002060"/>
      </left>
      <right style="thin">
        <color theme="0"/>
      </right>
      <top/>
      <bottom/>
      <diagonal/>
    </border>
    <border>
      <left style="medium">
        <color rgb="FF002060"/>
      </left>
      <right style="thin">
        <color theme="0"/>
      </right>
      <top/>
      <bottom style="medium">
        <color rgb="FF002060"/>
      </bottom>
      <diagonal/>
    </border>
    <border>
      <left/>
      <right style="medium">
        <color rgb="FF002060"/>
      </right>
      <top style="thin">
        <color theme="0"/>
      </top>
      <bottom/>
      <diagonal/>
    </border>
    <border>
      <left/>
      <right style="thin">
        <color theme="0" tint="-0.14993743705557422"/>
      </right>
      <top style="medium">
        <color rgb="FF002060"/>
      </top>
      <bottom/>
      <diagonal/>
    </border>
    <border>
      <left/>
      <right style="thin">
        <color theme="0" tint="-0.14993743705557422"/>
      </right>
      <top/>
      <bottom/>
      <diagonal/>
    </border>
    <border>
      <left/>
      <right style="thin">
        <color theme="0" tint="-0.14993743705557422"/>
      </right>
      <top/>
      <bottom style="medium">
        <color rgb="FF002060"/>
      </bottom>
      <diagonal/>
    </border>
    <border>
      <left style="thin">
        <color theme="0" tint="-0.14993743705557422"/>
      </left>
      <right/>
      <top style="medium">
        <color rgb="FF002060"/>
      </top>
      <bottom/>
      <diagonal/>
    </border>
    <border>
      <left/>
      <right style="thin">
        <color theme="0" tint="-0.14990691854609822"/>
      </right>
      <top style="medium">
        <color rgb="FF002060"/>
      </top>
      <bottom/>
      <diagonal/>
    </border>
    <border>
      <left style="thin">
        <color theme="0" tint="-0.14993743705557422"/>
      </left>
      <right/>
      <top/>
      <bottom/>
      <diagonal/>
    </border>
    <border>
      <left/>
      <right style="thin">
        <color theme="0" tint="-0.14990691854609822"/>
      </right>
      <top/>
      <bottom/>
      <diagonal/>
    </border>
    <border>
      <left style="thin">
        <color theme="0" tint="-0.14993743705557422"/>
      </left>
      <right/>
      <top/>
      <bottom style="medium">
        <color rgb="FF002060"/>
      </bottom>
      <diagonal/>
    </border>
    <border>
      <left/>
      <right style="thin">
        <color theme="0" tint="-0.14990691854609822"/>
      </right>
      <top/>
      <bottom style="medium">
        <color rgb="FF002060"/>
      </bottom>
      <diagonal/>
    </border>
    <border>
      <left style="thin">
        <color theme="0" tint="-0.14990691854609822"/>
      </left>
      <right/>
      <top style="medium">
        <color rgb="FF002060"/>
      </top>
      <bottom/>
      <diagonal/>
    </border>
    <border>
      <left/>
      <right style="thin">
        <color theme="0" tint="-0.1498764000366222"/>
      </right>
      <top style="medium">
        <color rgb="FF002060"/>
      </top>
      <bottom/>
      <diagonal/>
    </border>
    <border>
      <left style="thin">
        <color theme="0" tint="-0.14990691854609822"/>
      </left>
      <right/>
      <top/>
      <bottom/>
      <diagonal/>
    </border>
    <border>
      <left/>
      <right style="thin">
        <color theme="0" tint="-0.1498764000366222"/>
      </right>
      <top/>
      <bottom/>
      <diagonal/>
    </border>
    <border>
      <left style="thin">
        <color theme="0" tint="-0.14990691854609822"/>
      </left>
      <right/>
      <top/>
      <bottom style="medium">
        <color rgb="FF002060"/>
      </bottom>
      <diagonal/>
    </border>
    <border>
      <left/>
      <right style="thin">
        <color theme="0" tint="-0.1498764000366222"/>
      </right>
      <top/>
      <bottom style="medium">
        <color rgb="FF002060"/>
      </bottom>
      <diagonal/>
    </border>
    <border>
      <left style="thin">
        <color theme="0" tint="-0.1498764000366222"/>
      </left>
      <right/>
      <top style="medium">
        <color rgb="FF002060"/>
      </top>
      <bottom/>
      <diagonal/>
    </border>
    <border>
      <left style="thin">
        <color theme="0" tint="-0.1498764000366222"/>
      </left>
      <right/>
      <top/>
      <bottom/>
      <diagonal/>
    </border>
    <border>
      <left style="thin">
        <color theme="0" tint="-0.1498764000366222"/>
      </left>
      <right/>
      <top/>
      <bottom style="medium">
        <color rgb="FF002060"/>
      </bottom>
      <diagonal/>
    </border>
    <border>
      <left style="thin">
        <color theme="0" tint="-0.1498458815271462"/>
      </left>
      <right/>
      <top style="medium">
        <color rgb="FF002060"/>
      </top>
      <bottom/>
      <diagonal/>
    </border>
    <border>
      <left/>
      <right style="thin">
        <color theme="0" tint="-0.14981536301767021"/>
      </right>
      <top style="medium">
        <color rgb="FF002060"/>
      </top>
      <bottom/>
      <diagonal/>
    </border>
    <border>
      <left style="thin">
        <color theme="0" tint="-0.1498458815271462"/>
      </left>
      <right/>
      <top/>
      <bottom/>
      <diagonal/>
    </border>
    <border>
      <left/>
      <right style="thin">
        <color theme="0" tint="-0.14981536301767021"/>
      </right>
      <top/>
      <bottom/>
      <diagonal/>
    </border>
    <border>
      <left style="thin">
        <color theme="0" tint="-0.1498458815271462"/>
      </left>
      <right/>
      <top/>
      <bottom style="medium">
        <color rgb="FF002060"/>
      </bottom>
      <diagonal/>
    </border>
    <border>
      <left/>
      <right style="thin">
        <color theme="0" tint="-0.14981536301767021"/>
      </right>
      <top/>
      <bottom style="medium">
        <color rgb="FF002060"/>
      </bottom>
      <diagonal/>
    </border>
    <border>
      <left/>
      <right style="thin">
        <color theme="0"/>
      </right>
      <top style="medium">
        <color indexed="64"/>
      </top>
      <bottom/>
      <diagonal/>
    </border>
    <border>
      <left/>
      <right style="thin">
        <color theme="0"/>
      </right>
      <top/>
      <bottom style="medium">
        <color indexed="64"/>
      </bottom>
      <diagonal/>
    </border>
    <border>
      <left/>
      <right/>
      <top style="medium">
        <color rgb="FF2F75B5"/>
      </top>
      <bottom style="thin">
        <color theme="0"/>
      </bottom>
      <diagonal/>
    </border>
    <border>
      <left/>
      <right style="thin">
        <color rgb="FF002060"/>
      </right>
      <top style="medium">
        <color rgb="FF2F75B5"/>
      </top>
      <bottom/>
      <diagonal/>
    </border>
    <border>
      <left style="medium">
        <color rgb="FF1F4E78"/>
      </left>
      <right/>
      <top style="medium">
        <color rgb="FF1F4E78"/>
      </top>
      <bottom style="medium">
        <color rgb="FF1F4E78"/>
      </bottom>
      <diagonal/>
    </border>
    <border>
      <left style="medium">
        <color rgb="FF2F75B5"/>
      </left>
      <right/>
      <top style="medium">
        <color rgb="FF1F4E78"/>
      </top>
      <bottom style="medium">
        <color rgb="FF2F75B5"/>
      </bottom>
      <diagonal/>
    </border>
    <border>
      <left style="thin">
        <color rgb="FF008FAC"/>
      </left>
      <right style="thin">
        <color rgb="FF008FAC"/>
      </right>
      <top style="thin">
        <color rgb="FF008FAC"/>
      </top>
      <bottom/>
      <diagonal/>
    </border>
    <border>
      <left style="thin">
        <color rgb="FF008FAC"/>
      </left>
      <right style="thin">
        <color rgb="FF008FAC"/>
      </right>
      <top/>
      <bottom style="thin">
        <color rgb="FF008FAC"/>
      </bottom>
      <diagonal/>
    </border>
    <border>
      <left style="thin">
        <color rgb="FF008FAC"/>
      </left>
      <right style="thin">
        <color rgb="FF008FAC"/>
      </right>
      <top/>
      <bottom/>
      <diagonal/>
    </border>
    <border>
      <left style="medium">
        <color rgb="FF002060"/>
      </left>
      <right style="thin">
        <color theme="0" tint="-0.14999847407452621"/>
      </right>
      <top style="medium">
        <color rgb="FF002060"/>
      </top>
      <bottom style="medium">
        <color rgb="FF002060"/>
      </bottom>
      <diagonal/>
    </border>
    <border>
      <left style="medium">
        <color rgb="FF002060"/>
      </left>
      <right style="thin">
        <color theme="0" tint="-0.14999847407452621"/>
      </right>
      <top style="medium">
        <color rgb="FF002060"/>
      </top>
      <bottom/>
      <diagonal/>
    </border>
    <border>
      <left style="medium">
        <color rgb="FF002060"/>
      </left>
      <right style="thin">
        <color theme="0" tint="-0.14999847407452621"/>
      </right>
      <top/>
      <bottom style="medium">
        <color rgb="FF002060"/>
      </bottom>
      <diagonal/>
    </border>
    <border>
      <left style="thin">
        <color rgb="FF002060"/>
      </left>
      <right style="thin">
        <color theme="0" tint="-0.14999847407452621"/>
      </right>
      <top/>
      <bottom style="thin">
        <color rgb="FF002060"/>
      </bottom>
      <diagonal/>
    </border>
    <border>
      <left/>
      <right style="thin">
        <color theme="0" tint="-0.14999847407452621"/>
      </right>
      <top/>
      <bottom/>
      <diagonal/>
    </border>
    <border>
      <left/>
      <right style="thin">
        <color theme="0" tint="-0.14999847407452621"/>
      </right>
      <top style="medium">
        <color rgb="FF002060"/>
      </top>
      <bottom style="medium">
        <color rgb="FF002060"/>
      </bottom>
      <diagonal/>
    </border>
    <border>
      <left/>
      <right style="thin">
        <color theme="0" tint="-0.14999847407452621"/>
      </right>
      <top style="medium">
        <color rgb="FF002060"/>
      </top>
      <bottom/>
      <diagonal/>
    </border>
    <border>
      <left/>
      <right style="thin">
        <color theme="0" tint="-0.14999847407452621"/>
      </right>
      <top/>
      <bottom style="thin">
        <color rgb="FF002060"/>
      </bottom>
      <diagonal/>
    </border>
    <border>
      <left/>
      <right style="thin">
        <color theme="0" tint="-0.14999847407452621"/>
      </right>
      <top/>
      <bottom style="medium">
        <color rgb="FF002060"/>
      </bottom>
      <diagonal/>
    </border>
    <border>
      <left style="medium">
        <color rgb="FFDBDBDB"/>
      </left>
      <right style="thin">
        <color theme="0" tint="-0.14999847407452621"/>
      </right>
      <top style="medium">
        <color rgb="FF002060"/>
      </top>
      <bottom/>
      <diagonal/>
    </border>
    <border>
      <left style="medium">
        <color rgb="FFDBDBDB"/>
      </left>
      <right style="thin">
        <color theme="0" tint="-0.14999847407452621"/>
      </right>
      <top/>
      <bottom/>
      <diagonal/>
    </border>
    <border>
      <left style="thin">
        <color rgb="FFDBDBDB"/>
      </left>
      <right style="thin">
        <color theme="0" tint="-0.14999847407452621"/>
      </right>
      <top style="thin">
        <color rgb="FF002060"/>
      </top>
      <bottom/>
      <diagonal/>
    </border>
    <border>
      <left style="thin">
        <color rgb="FFDBDBDB"/>
      </left>
      <right style="thin">
        <color theme="0" tint="-0.14999847407452621"/>
      </right>
      <top/>
      <bottom/>
      <diagonal/>
    </border>
    <border>
      <left style="thin">
        <color rgb="FFDBDBDB"/>
      </left>
      <right style="thin">
        <color theme="0" tint="-0.14999847407452621"/>
      </right>
      <top/>
      <bottom style="thin">
        <color rgb="FF002060"/>
      </bottom>
      <diagonal/>
    </border>
    <border>
      <left style="thin">
        <color rgb="FF002060"/>
      </left>
      <right style="thin">
        <color theme="0" tint="-0.14999847407452621"/>
      </right>
      <top style="thin">
        <color rgb="FF002060"/>
      </top>
      <bottom/>
      <diagonal/>
    </border>
    <border>
      <left style="medium">
        <color rgb="FFDBDBDB"/>
      </left>
      <right style="thin">
        <color theme="0" tint="-0.14999847407452621"/>
      </right>
      <top/>
      <bottom style="medium">
        <color rgb="FF002060"/>
      </bottom>
      <diagonal/>
    </border>
    <border>
      <left style="thin">
        <color rgb="FF008FAC"/>
      </left>
      <right style="thin">
        <color rgb="FF008FAC"/>
      </right>
      <top/>
      <bottom style="thin">
        <color theme="8"/>
      </bottom>
      <diagonal/>
    </border>
    <border>
      <left style="thin">
        <color theme="0"/>
      </left>
      <right/>
      <top style="thin">
        <color theme="0"/>
      </top>
      <bottom style="thin">
        <color rgb="FF002060"/>
      </bottom>
      <diagonal/>
    </border>
    <border>
      <left/>
      <right style="thin">
        <color rgb="FF002060"/>
      </right>
      <top style="thin">
        <color theme="0"/>
      </top>
      <bottom style="thin">
        <color rgb="FF002060"/>
      </bottom>
      <diagonal/>
    </border>
    <border>
      <left style="thin">
        <color theme="0"/>
      </left>
      <right style="medium">
        <color rgb="FF002060"/>
      </right>
      <top style="medium">
        <color rgb="FF002060"/>
      </top>
      <bottom style="thin">
        <color theme="0"/>
      </bottom>
      <diagonal/>
    </border>
    <border>
      <left style="thin">
        <color theme="0"/>
      </left>
      <right style="thin">
        <color theme="0"/>
      </right>
      <top style="thin">
        <color theme="0"/>
      </top>
      <bottom style="medium">
        <color rgb="FF00206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rgb="FF002060"/>
      </left>
      <right/>
      <top/>
      <bottom style="thin">
        <color indexed="64"/>
      </bottom>
      <diagonal/>
    </border>
    <border>
      <left style="thin">
        <color theme="0"/>
      </left>
      <right/>
      <top/>
      <bottom style="thin">
        <color indexed="64"/>
      </bottom>
      <diagonal/>
    </border>
    <border>
      <left/>
      <right/>
      <top/>
      <bottom style="thin">
        <color indexed="64"/>
      </bottom>
      <diagonal/>
    </border>
    <border>
      <left/>
      <right style="thin">
        <color theme="0"/>
      </right>
      <top/>
      <bottom style="thin">
        <color indexed="64"/>
      </bottom>
      <diagonal/>
    </border>
    <border>
      <left/>
      <right style="medium">
        <color rgb="FF002060"/>
      </right>
      <top style="thin">
        <color theme="0"/>
      </top>
      <bottom style="thin">
        <color indexed="64"/>
      </bottom>
      <diagonal/>
    </border>
    <border>
      <left style="thin">
        <color theme="0"/>
      </left>
      <right/>
      <top/>
      <bottom style="thin">
        <color theme="0"/>
      </bottom>
      <diagonal/>
    </border>
    <border>
      <left style="thin">
        <color rgb="FF002060"/>
      </left>
      <right/>
      <top style="medium">
        <color rgb="FF2F75B5"/>
      </top>
      <bottom/>
      <diagonal/>
    </border>
    <border>
      <left style="thin">
        <color rgb="FF002060"/>
      </left>
      <right/>
      <top/>
      <bottom/>
      <diagonal/>
    </border>
    <border>
      <left style="thin">
        <color rgb="FF002060"/>
      </left>
      <right/>
      <top/>
      <bottom style="thin">
        <color rgb="FF002060"/>
      </bottom>
      <diagonal/>
    </border>
    <border>
      <left style="thin">
        <color theme="0"/>
      </left>
      <right/>
      <top style="medium">
        <color rgb="FF2F75B5"/>
      </top>
      <bottom style="thin">
        <color theme="0"/>
      </bottom>
      <diagonal/>
    </border>
    <border>
      <left style="medium">
        <color rgb="FF002060"/>
      </left>
      <right/>
      <top/>
      <bottom/>
      <diagonal/>
    </border>
    <border>
      <left style="thin">
        <color rgb="FF90E0EF"/>
      </left>
      <right/>
      <top style="thin">
        <color rgb="FF90E0EF"/>
      </top>
      <bottom style="thin">
        <color rgb="FF90E0EF"/>
      </bottom>
      <diagonal/>
    </border>
    <border>
      <left/>
      <right/>
      <top style="thin">
        <color rgb="FF90E0EF"/>
      </top>
      <bottom style="thin">
        <color rgb="FF90E0EF"/>
      </bottom>
      <diagonal/>
    </border>
    <border>
      <left/>
      <right style="thin">
        <color rgb="FF90E0EF"/>
      </right>
      <top style="thin">
        <color rgb="FF90E0EF"/>
      </top>
      <bottom style="thin">
        <color rgb="FF90E0EF"/>
      </bottom>
      <diagonal/>
    </border>
    <border>
      <left style="thin">
        <color rgb="FF0077B6"/>
      </left>
      <right/>
      <top style="thin">
        <color rgb="FF90E0EF"/>
      </top>
      <bottom style="thin">
        <color rgb="FF0077B6"/>
      </bottom>
      <diagonal/>
    </border>
    <border>
      <left/>
      <right/>
      <top style="thin">
        <color rgb="FF90E0EF"/>
      </top>
      <bottom style="thin">
        <color rgb="FF0077B6"/>
      </bottom>
      <diagonal/>
    </border>
    <border>
      <left/>
      <right style="thin">
        <color rgb="FF0077B6"/>
      </right>
      <top style="thin">
        <color rgb="FF90E0EF"/>
      </top>
      <bottom style="thin">
        <color rgb="FF0077B6"/>
      </bottom>
      <diagonal/>
    </border>
    <border>
      <left style="thin">
        <color rgb="FF002060"/>
      </left>
      <right/>
      <top style="thin">
        <color rgb="FF0077B6"/>
      </top>
      <bottom style="thin">
        <color rgb="FF002060"/>
      </bottom>
      <diagonal/>
    </border>
    <border>
      <left/>
      <right/>
      <top style="thin">
        <color rgb="FF0077B6"/>
      </top>
      <bottom style="thin">
        <color rgb="FF002060"/>
      </bottom>
      <diagonal/>
    </border>
    <border>
      <left/>
      <right style="thin">
        <color rgb="FF002060"/>
      </right>
      <top style="thin">
        <color rgb="FF0077B6"/>
      </top>
      <bottom style="thin">
        <color rgb="FF002060"/>
      </bottom>
      <diagonal/>
    </border>
    <border>
      <left/>
      <right/>
      <top style="thin">
        <color theme="0"/>
      </top>
      <bottom style="thin">
        <color theme="0"/>
      </bottom>
      <diagonal/>
    </border>
    <border>
      <left style="thin">
        <color theme="0"/>
      </left>
      <right/>
      <top style="medium">
        <color rgb="FF2F75B5"/>
      </top>
      <bottom/>
      <diagonal/>
    </border>
    <border>
      <left/>
      <right style="thin">
        <color rgb="FF002060"/>
      </right>
      <top/>
      <bottom style="thin">
        <color theme="0"/>
      </bottom>
      <diagonal/>
    </border>
    <border>
      <left style="medium">
        <color theme="0"/>
      </left>
      <right/>
      <top style="medium">
        <color rgb="FF002060"/>
      </top>
      <bottom style="thin">
        <color theme="0"/>
      </bottom>
      <diagonal/>
    </border>
    <border>
      <left style="medium">
        <color theme="0"/>
      </left>
      <right/>
      <top style="thin">
        <color theme="0"/>
      </top>
      <bottom style="thin">
        <color theme="0"/>
      </bottom>
      <diagonal/>
    </border>
    <border>
      <left style="medium">
        <color theme="0"/>
      </left>
      <right/>
      <top/>
      <bottom style="medium">
        <color rgb="FF002060"/>
      </bottom>
      <diagonal/>
    </border>
    <border>
      <left style="thin">
        <color theme="0"/>
      </left>
      <right style="medium">
        <color rgb="FF00B0F0"/>
      </right>
      <top style="medium">
        <color rgb="FF00B0F0"/>
      </top>
      <bottom style="thin">
        <color theme="0"/>
      </bottom>
      <diagonal/>
    </border>
    <border>
      <left/>
      <right style="thin">
        <color theme="0" tint="-0.14999847407452621"/>
      </right>
      <top style="thin">
        <color rgb="FF002060"/>
      </top>
      <bottom/>
      <diagonal/>
    </border>
    <border>
      <left style="thin">
        <color rgb="FF002060"/>
      </left>
      <right style="thin">
        <color theme="0" tint="-0.14999847407452621"/>
      </right>
      <top/>
      <bottom/>
      <diagonal/>
    </border>
    <border>
      <left style="thin">
        <color theme="0"/>
      </left>
      <right/>
      <top style="thin">
        <color theme="0"/>
      </top>
      <bottom style="medium">
        <color theme="1"/>
      </bottom>
      <diagonal/>
    </border>
    <border>
      <left style="medium">
        <color rgb="FFDBDBDB"/>
      </left>
      <right style="thin">
        <color rgb="FFDBDBDB"/>
      </right>
      <top/>
      <bottom style="medium">
        <color rgb="FF002060"/>
      </bottom>
      <diagonal/>
    </border>
    <border>
      <left style="medium">
        <color rgb="FFDBDBDB"/>
      </left>
      <right style="thin">
        <color rgb="FFDBDBDB"/>
      </right>
      <top style="medium">
        <color rgb="FF002060"/>
      </top>
      <bottom/>
      <diagonal/>
    </border>
    <border>
      <left style="medium">
        <color rgb="FFDBDBDB"/>
      </left>
      <right style="thin">
        <color rgb="FFDBDBDB"/>
      </right>
      <top/>
      <bottom/>
      <diagonal/>
    </border>
    <border>
      <left style="thin">
        <color theme="0"/>
      </left>
      <right/>
      <top/>
      <bottom style="thin">
        <color rgb="FF002060"/>
      </bottom>
      <diagonal/>
    </border>
    <border>
      <left/>
      <right style="medium">
        <color theme="4" tint="-0.499984740745262"/>
      </right>
      <top style="medium">
        <color rgb="FF002060"/>
      </top>
      <bottom style="thin">
        <color theme="0"/>
      </bottom>
      <diagonal/>
    </border>
    <border>
      <left/>
      <right style="medium">
        <color theme="4" tint="-0.499984740745262"/>
      </right>
      <top style="thin">
        <color theme="0"/>
      </top>
      <bottom style="medium">
        <color rgb="FF002060"/>
      </bottom>
      <diagonal/>
    </border>
    <border>
      <left style="medium">
        <color rgb="FF2F75B5"/>
      </left>
      <right/>
      <top style="medium">
        <color rgb="FF2F75B5"/>
      </top>
      <bottom style="medium">
        <color rgb="FF002060"/>
      </bottom>
      <diagonal/>
    </border>
    <border>
      <left/>
      <right/>
      <top style="medium">
        <color rgb="FF2F75B5"/>
      </top>
      <bottom style="medium">
        <color rgb="FF002060"/>
      </bottom>
      <diagonal/>
    </border>
    <border>
      <left/>
      <right style="medium">
        <color rgb="FF2F75B5"/>
      </right>
      <top style="medium">
        <color rgb="FF2F75B5"/>
      </top>
      <bottom style="medium">
        <color rgb="FF002060"/>
      </bottom>
      <diagonal/>
    </border>
    <border>
      <left style="medium">
        <color rgb="FFDBDBDB"/>
      </left>
      <right/>
      <top style="medium">
        <color rgb="FF002060"/>
      </top>
      <bottom style="medium">
        <color rgb="FF1F4E78"/>
      </bottom>
      <diagonal/>
    </border>
    <border>
      <left/>
      <right/>
      <top style="medium">
        <color rgb="FF002060"/>
      </top>
      <bottom style="medium">
        <color rgb="FF1F4E78"/>
      </bottom>
      <diagonal/>
    </border>
    <border>
      <left/>
      <right style="medium">
        <color rgb="FFDBDBDB"/>
      </right>
      <top style="medium">
        <color rgb="FF002060"/>
      </top>
      <bottom style="medium">
        <color rgb="FF1F4E78"/>
      </bottom>
      <diagonal/>
    </border>
    <border>
      <left style="thin">
        <color theme="0"/>
      </left>
      <right style="medium">
        <color rgb="FF002060"/>
      </right>
      <top style="medium">
        <color rgb="FF002060"/>
      </top>
      <bottom style="medium">
        <color rgb="FF002060"/>
      </bottom>
      <diagonal/>
    </border>
    <border>
      <left style="thin">
        <color rgb="FFDBDBDB"/>
      </left>
      <right style="medium">
        <color rgb="FFDBDBDB"/>
      </right>
      <top style="medium">
        <color rgb="FF002060"/>
      </top>
      <bottom/>
      <diagonal/>
    </border>
    <border>
      <left style="thin">
        <color rgb="FFDBDBDB"/>
      </left>
      <right style="medium">
        <color rgb="FFDBDBDB"/>
      </right>
      <top/>
      <bottom/>
      <diagonal/>
    </border>
    <border>
      <left style="thin">
        <color rgb="FFDBDBDB"/>
      </left>
      <right style="medium">
        <color rgb="FFDBDBDB"/>
      </right>
      <top/>
      <bottom style="medium">
        <color rgb="FF002060"/>
      </bottom>
      <diagonal/>
    </border>
    <border>
      <left style="medium">
        <color rgb="FF002060"/>
      </left>
      <right style="thin">
        <color indexed="64"/>
      </right>
      <top style="medium">
        <color rgb="FF002060"/>
      </top>
      <bottom/>
      <diagonal/>
    </border>
    <border>
      <left style="medium">
        <color rgb="FF002060"/>
      </left>
      <right style="thin">
        <color indexed="64"/>
      </right>
      <top/>
      <bottom style="medium">
        <color rgb="FF002060"/>
      </bottom>
      <diagonal/>
    </border>
    <border>
      <left style="medium">
        <color rgb="FF002060"/>
      </left>
      <right style="thin">
        <color indexed="64"/>
      </right>
      <top style="medium">
        <color rgb="FF002060"/>
      </top>
      <bottom style="medium">
        <color rgb="FF002060"/>
      </bottom>
      <diagonal/>
    </border>
    <border>
      <left/>
      <right style="medium">
        <color theme="2"/>
      </right>
      <top/>
      <bottom/>
      <diagonal/>
    </border>
    <border>
      <left/>
      <right style="thick">
        <color theme="2"/>
      </right>
      <top/>
      <bottom style="medium">
        <color rgb="FF002060"/>
      </bottom>
      <diagonal/>
    </border>
    <border>
      <left style="thin">
        <color rgb="FFDBDBDB"/>
      </left>
      <right style="thin">
        <color rgb="FFDBDBDB"/>
      </right>
      <top/>
      <bottom style="medium">
        <color rgb="FF002060"/>
      </bottom>
      <diagonal/>
    </border>
    <border>
      <left style="medium">
        <color rgb="FFDBDBDB"/>
      </left>
      <right/>
      <top/>
      <bottom style="thin">
        <color rgb="FFDBDBDB"/>
      </bottom>
      <diagonal/>
    </border>
    <border>
      <left style="thin">
        <color rgb="FFDBDBDB"/>
      </left>
      <right/>
      <top/>
      <bottom style="thin">
        <color rgb="FFDBDBDB"/>
      </bottom>
      <diagonal/>
    </border>
    <border>
      <left/>
      <right/>
      <top/>
      <bottom style="thin">
        <color rgb="FFDBDBDB"/>
      </bottom>
      <diagonal/>
    </border>
    <border>
      <left/>
      <right style="thin">
        <color rgb="FFDBDBDB"/>
      </right>
      <top/>
      <bottom style="thin">
        <color rgb="FFDBDBDB"/>
      </bottom>
      <diagonal/>
    </border>
    <border>
      <left/>
      <right style="medium">
        <color rgb="FFDBDBDB"/>
      </right>
      <top/>
      <bottom style="thin">
        <color rgb="FFDBDBDB"/>
      </bottom>
      <diagonal/>
    </border>
    <border>
      <left style="medium">
        <color rgb="FFDBDBDB"/>
      </left>
      <right/>
      <top/>
      <bottom style="medium">
        <color rgb="FFDBDBDB"/>
      </bottom>
      <diagonal/>
    </border>
    <border>
      <left style="thin">
        <color rgb="FFDBDBDB"/>
      </left>
      <right/>
      <top/>
      <bottom style="medium">
        <color rgb="FFDBDBDB"/>
      </bottom>
      <diagonal/>
    </border>
    <border>
      <left/>
      <right/>
      <top/>
      <bottom style="medium">
        <color rgb="FFDBDBDB"/>
      </bottom>
      <diagonal/>
    </border>
    <border>
      <left/>
      <right style="thin">
        <color rgb="FFDBDBDB"/>
      </right>
      <top/>
      <bottom style="medium">
        <color rgb="FFDBDBDB"/>
      </bottom>
      <diagonal/>
    </border>
    <border>
      <left/>
      <right style="medium">
        <color rgb="FFDBDBDB"/>
      </right>
      <top/>
      <bottom style="medium">
        <color rgb="FFDBDBDB"/>
      </bottom>
      <diagonal/>
    </border>
    <border>
      <left style="medium">
        <color rgb="FFDBDBDB"/>
      </left>
      <right/>
      <top style="medium">
        <color rgb="FF002060"/>
      </top>
      <bottom style="medium">
        <color rgb="FFDBDBDB"/>
      </bottom>
      <diagonal/>
    </border>
    <border>
      <left/>
      <right style="medium">
        <color rgb="FFDBDBDB"/>
      </right>
      <top style="medium">
        <color rgb="FF002060"/>
      </top>
      <bottom style="medium">
        <color rgb="FFDBDBDB"/>
      </bottom>
      <diagonal/>
    </border>
    <border>
      <left/>
      <right/>
      <top style="medium">
        <color rgb="FF002060"/>
      </top>
      <bottom style="medium">
        <color rgb="FFDBDBDB"/>
      </bottom>
      <diagonal/>
    </border>
    <border>
      <left style="medium">
        <color rgb="FFDBDBDB"/>
      </left>
      <right/>
      <top style="medium">
        <color rgb="FFDBDBDB"/>
      </top>
      <bottom style="medium">
        <color rgb="FFDBDBDB"/>
      </bottom>
      <diagonal/>
    </border>
    <border>
      <left/>
      <right style="medium">
        <color rgb="FFDBDBDB"/>
      </right>
      <top style="medium">
        <color rgb="FFDBDBDB"/>
      </top>
      <bottom style="medium">
        <color rgb="FFDBDBDB"/>
      </bottom>
      <diagonal/>
    </border>
    <border>
      <left/>
      <right/>
      <top style="medium">
        <color rgb="FFDBDBDB"/>
      </top>
      <bottom style="medium">
        <color rgb="FFDBDBDB"/>
      </bottom>
      <diagonal/>
    </border>
    <border>
      <left style="medium">
        <color rgb="FFDBDBDB"/>
      </left>
      <right/>
      <top style="medium">
        <color rgb="FFDBDBDB"/>
      </top>
      <bottom/>
      <diagonal/>
    </border>
    <border>
      <left/>
      <right style="medium">
        <color rgb="FFDBDBDB"/>
      </right>
      <top style="medium">
        <color rgb="FFDBDBDB"/>
      </top>
      <bottom/>
      <diagonal/>
    </border>
    <border>
      <left/>
      <right/>
      <top style="medium">
        <color rgb="FFDBDBDB"/>
      </top>
      <bottom/>
      <diagonal/>
    </border>
    <border>
      <left style="medium">
        <color rgb="FFDBDBDB"/>
      </left>
      <right/>
      <top/>
      <bottom style="medium">
        <color rgb="FF1F4E78"/>
      </bottom>
      <diagonal/>
    </border>
    <border>
      <left/>
      <right style="medium">
        <color rgb="FFDBDBDB"/>
      </right>
      <top/>
      <bottom style="medium">
        <color rgb="FF1F4E78"/>
      </bottom>
      <diagonal/>
    </border>
    <border>
      <left style="thin">
        <color theme="0"/>
      </left>
      <right style="thin">
        <color theme="0"/>
      </right>
      <top style="medium">
        <color rgb="FF002060"/>
      </top>
      <bottom/>
      <diagonal/>
    </border>
    <border>
      <left style="medium">
        <color rgb="FF002060"/>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medium">
        <color rgb="FF2F75B5"/>
      </left>
      <right/>
      <top/>
      <bottom style="medium">
        <color rgb="FF2F75B5"/>
      </bottom>
      <diagonal/>
    </border>
    <border>
      <left/>
      <right/>
      <top/>
      <bottom style="medium">
        <color rgb="FF2F75B5"/>
      </bottom>
      <diagonal/>
    </border>
    <border>
      <left/>
      <right style="medium">
        <color rgb="FF2F75B5"/>
      </right>
      <top/>
      <bottom style="medium">
        <color rgb="FF2F75B5"/>
      </bottom>
      <diagonal/>
    </border>
    <border>
      <left style="medium">
        <color rgb="FFDBDBDB"/>
      </left>
      <right/>
      <top style="medium">
        <color rgb="FF2F75B5"/>
      </top>
      <bottom/>
      <diagonal/>
    </border>
    <border>
      <left style="thin">
        <color rgb="FFDBDBDB"/>
      </left>
      <right/>
      <top style="medium">
        <color rgb="FF2F75B5"/>
      </top>
      <bottom/>
      <diagonal/>
    </border>
    <border>
      <left/>
      <right style="thin">
        <color rgb="FFDBDBDB"/>
      </right>
      <top style="medium">
        <color rgb="FF2F75B5"/>
      </top>
      <bottom/>
      <diagonal/>
    </border>
    <border>
      <left style="thin">
        <color rgb="FFDBDBDB"/>
      </left>
      <right style="thin">
        <color rgb="FFDBDBDB"/>
      </right>
      <top style="medium">
        <color rgb="FF2F75B5"/>
      </top>
      <bottom/>
      <diagonal/>
    </border>
    <border>
      <left/>
      <right style="medium">
        <color rgb="FFDBDBDB"/>
      </right>
      <top style="medium">
        <color rgb="FF2F75B5"/>
      </top>
      <bottom/>
      <diagonal/>
    </border>
    <border>
      <left style="thin">
        <color theme="6" tint="0.59996337778862885"/>
      </left>
      <right/>
      <top style="medium">
        <color rgb="FF2F75B5"/>
      </top>
      <bottom/>
      <diagonal/>
    </border>
    <border>
      <left style="thin">
        <color theme="6" tint="0.59996337778862885"/>
      </left>
      <right style="thin">
        <color theme="6" tint="0.59996337778862885"/>
      </right>
      <top style="medium">
        <color rgb="FF2F75B5"/>
      </top>
      <bottom/>
      <diagonal/>
    </border>
    <border>
      <left style="thin">
        <color theme="6" tint="0.59996337778862885"/>
      </left>
      <right/>
      <top/>
      <bottom/>
      <diagonal/>
    </border>
    <border>
      <left style="thin">
        <color theme="6" tint="0.59996337778862885"/>
      </left>
      <right style="thin">
        <color theme="6" tint="0.59996337778862885"/>
      </right>
      <top/>
      <bottom/>
      <diagonal/>
    </border>
    <border>
      <left style="thin">
        <color theme="6" tint="0.59996337778862885"/>
      </left>
      <right/>
      <top/>
      <bottom style="medium">
        <color rgb="FF002060"/>
      </bottom>
      <diagonal/>
    </border>
    <border>
      <left style="medium">
        <color rgb="FF2F75B5"/>
      </left>
      <right/>
      <top style="thin">
        <color theme="0"/>
      </top>
      <bottom style="medium">
        <color rgb="FF2F75B5"/>
      </bottom>
      <diagonal/>
    </border>
    <border>
      <left/>
      <right/>
      <top style="thin">
        <color theme="0"/>
      </top>
      <bottom style="medium">
        <color rgb="FF2F75B5"/>
      </bottom>
      <diagonal/>
    </border>
    <border>
      <left/>
      <right style="medium">
        <color rgb="FF2F75B5"/>
      </right>
      <top style="thin">
        <color theme="0"/>
      </top>
      <bottom style="medium">
        <color rgb="FF2F75B5"/>
      </bottom>
      <diagonal/>
    </border>
    <border>
      <left style="medium">
        <color rgb="FF216B47"/>
      </left>
      <right/>
      <top style="medium">
        <color rgb="FF216B47"/>
      </top>
      <bottom style="medium">
        <color rgb="FF216B47"/>
      </bottom>
      <diagonal/>
    </border>
    <border>
      <left/>
      <right/>
      <top style="medium">
        <color rgb="FF216B47"/>
      </top>
      <bottom style="medium">
        <color rgb="FF216B47"/>
      </bottom>
      <diagonal/>
    </border>
    <border>
      <left/>
      <right style="medium">
        <color rgb="FF216B47"/>
      </right>
      <top style="medium">
        <color rgb="FF216B47"/>
      </top>
      <bottom style="medium">
        <color rgb="FF216B47"/>
      </bottom>
      <diagonal/>
    </border>
    <border>
      <left style="medium">
        <color rgb="FFDBDBDB"/>
      </left>
      <right/>
      <top style="medium">
        <color rgb="FF216B47"/>
      </top>
      <bottom/>
      <diagonal/>
    </border>
    <border>
      <left/>
      <right/>
      <top style="medium">
        <color rgb="FF216B47"/>
      </top>
      <bottom/>
      <diagonal/>
    </border>
    <border>
      <left/>
      <right style="medium">
        <color rgb="FFDBDBDB"/>
      </right>
      <top style="medium">
        <color rgb="FF216B47"/>
      </top>
      <bottom/>
      <diagonal/>
    </border>
    <border>
      <left style="medium">
        <color rgb="FFDBDBDB"/>
      </left>
      <right/>
      <top/>
      <bottom style="medium">
        <color theme="9" tint="-0.499984740745262"/>
      </bottom>
      <diagonal/>
    </border>
    <border>
      <left/>
      <right/>
      <top/>
      <bottom style="medium">
        <color theme="9" tint="-0.499984740745262"/>
      </bottom>
      <diagonal/>
    </border>
    <border>
      <left/>
      <right style="medium">
        <color rgb="FFDBDBDB"/>
      </right>
      <top/>
      <bottom style="medium">
        <color theme="9" tint="-0.499984740745262"/>
      </bottom>
      <diagonal/>
    </border>
    <border>
      <left style="thick">
        <color rgb="FF216B47"/>
      </left>
      <right/>
      <top style="medium">
        <color rgb="FF216B47"/>
      </top>
      <bottom/>
      <diagonal/>
    </border>
    <border>
      <left/>
      <right/>
      <top style="medium">
        <color rgb="FF216B47"/>
      </top>
      <bottom style="thin">
        <color theme="0"/>
      </bottom>
      <diagonal/>
    </border>
    <border>
      <left style="medium">
        <color rgb="FF216B47"/>
      </left>
      <right/>
      <top style="medium">
        <color rgb="FF216B47"/>
      </top>
      <bottom style="thin">
        <color theme="0"/>
      </bottom>
      <diagonal/>
    </border>
    <border>
      <left/>
      <right style="medium">
        <color rgb="FF216B47"/>
      </right>
      <top style="medium">
        <color rgb="FF216B47"/>
      </top>
      <bottom style="thin">
        <color theme="0"/>
      </bottom>
      <diagonal/>
    </border>
    <border>
      <left style="thick">
        <color rgb="FF216B47"/>
      </left>
      <right/>
      <top/>
      <bottom style="medium">
        <color rgb="FF216B47"/>
      </bottom>
      <diagonal/>
    </border>
    <border>
      <left/>
      <right/>
      <top/>
      <bottom style="medium">
        <color rgb="FF216B47"/>
      </bottom>
      <diagonal/>
    </border>
    <border>
      <left style="medium">
        <color rgb="FF216B47"/>
      </left>
      <right/>
      <top/>
      <bottom style="medium">
        <color rgb="FF216B47"/>
      </bottom>
      <diagonal/>
    </border>
    <border>
      <left/>
      <right style="medium">
        <color rgb="FF216B47"/>
      </right>
      <top/>
      <bottom style="medium">
        <color rgb="FF216B47"/>
      </bottom>
      <diagonal/>
    </border>
    <border>
      <left/>
      <right style="medium">
        <color rgb="FF1F4E78"/>
      </right>
      <top style="medium">
        <color rgb="FF216B47"/>
      </top>
      <bottom style="thin">
        <color theme="0"/>
      </bottom>
      <diagonal/>
    </border>
    <border>
      <left style="medium">
        <color rgb="FFDBDBDB"/>
      </left>
      <right/>
      <top/>
      <bottom style="thick">
        <color theme="0" tint="-0.14999847407452621"/>
      </bottom>
      <diagonal/>
    </border>
    <border>
      <left/>
      <right/>
      <top/>
      <bottom style="thick">
        <color theme="0" tint="-0.14999847407452621"/>
      </bottom>
      <diagonal/>
    </border>
    <border>
      <left/>
      <right style="medium">
        <color rgb="FFDBDBDB"/>
      </right>
      <top/>
      <bottom style="thick">
        <color theme="0" tint="-0.14999847407452621"/>
      </bottom>
      <diagonal/>
    </border>
    <border>
      <left style="thin">
        <color theme="0"/>
      </left>
      <right/>
      <top style="medium">
        <color rgb="FF216B47"/>
      </top>
      <bottom style="medium">
        <color rgb="FF216B47"/>
      </bottom>
      <diagonal/>
    </border>
    <border>
      <left style="thin">
        <color theme="6" tint="0.59996337778862885"/>
      </left>
      <right/>
      <top style="medium">
        <color rgb="FF216B47"/>
      </top>
      <bottom/>
      <diagonal/>
    </border>
    <border>
      <left/>
      <right style="thin">
        <color theme="6" tint="0.59996337778862885"/>
      </right>
      <top style="medium">
        <color rgb="FF216B47"/>
      </top>
      <bottom/>
      <diagonal/>
    </border>
    <border>
      <left/>
      <right style="thin">
        <color theme="6" tint="0.59996337778862885"/>
      </right>
      <top/>
      <bottom/>
      <diagonal/>
    </border>
    <border>
      <left style="thin">
        <color theme="6" tint="0.59996337778862885"/>
      </left>
      <right/>
      <top/>
      <bottom style="medium">
        <color rgb="FF216B47"/>
      </bottom>
      <diagonal/>
    </border>
    <border>
      <left/>
      <right style="thin">
        <color theme="6" tint="0.59996337778862885"/>
      </right>
      <top/>
      <bottom style="medium">
        <color rgb="FF216B47"/>
      </bottom>
      <diagonal/>
    </border>
    <border>
      <left style="medium">
        <color theme="0"/>
      </left>
      <right/>
      <top style="medium">
        <color rgb="FF216B47"/>
      </top>
      <bottom style="medium">
        <color rgb="FF216B47"/>
      </bottom>
      <diagonal/>
    </border>
    <border>
      <left/>
      <right style="medium">
        <color theme="0"/>
      </right>
      <top style="medium">
        <color rgb="FF216B47"/>
      </top>
      <bottom style="medium">
        <color rgb="FF216B47"/>
      </bottom>
      <diagonal/>
    </border>
    <border>
      <left style="thin">
        <color rgb="FFDBDBDB"/>
      </left>
      <right/>
      <top style="medium">
        <color rgb="FF216B47"/>
      </top>
      <bottom/>
      <diagonal/>
    </border>
    <border>
      <left/>
      <right style="thin">
        <color rgb="FFDBDBDB"/>
      </right>
      <top style="medium">
        <color rgb="FF216B47"/>
      </top>
      <bottom/>
      <diagonal/>
    </border>
    <border>
      <left style="thin">
        <color rgb="FFDBDBDB"/>
      </left>
      <right/>
      <top/>
      <bottom style="thick">
        <color theme="0" tint="-0.14999847407452621"/>
      </bottom>
      <diagonal/>
    </border>
    <border>
      <left/>
      <right style="thin">
        <color rgb="FFDBDBDB"/>
      </right>
      <top/>
      <bottom style="thick">
        <color theme="0" tint="-0.14999847407452621"/>
      </bottom>
      <diagonal/>
    </border>
    <border>
      <left style="thin">
        <color theme="0"/>
      </left>
      <right style="thin">
        <color theme="0"/>
      </right>
      <top style="medium">
        <color rgb="FF216B47"/>
      </top>
      <bottom style="medium">
        <color rgb="FF216B47"/>
      </bottom>
      <diagonal/>
    </border>
    <border>
      <left style="medium">
        <color rgb="FFDBDBDB"/>
      </left>
      <right/>
      <top style="medium">
        <color rgb="FF216B47"/>
      </top>
      <bottom style="thin">
        <color theme="6" tint="0.59996337778862885"/>
      </bottom>
      <diagonal/>
    </border>
    <border>
      <left style="thin">
        <color theme="6" tint="0.59996337778862885"/>
      </left>
      <right/>
      <top style="medium">
        <color rgb="FF216B47"/>
      </top>
      <bottom style="thin">
        <color theme="6" tint="0.59996337778862885"/>
      </bottom>
      <diagonal/>
    </border>
    <border>
      <left/>
      <right style="thin">
        <color theme="6" tint="0.59996337778862885"/>
      </right>
      <top style="medium">
        <color rgb="FF216B47"/>
      </top>
      <bottom style="thin">
        <color theme="6" tint="0.59996337778862885"/>
      </bottom>
      <diagonal/>
    </border>
    <border>
      <left/>
      <right/>
      <top style="medium">
        <color rgb="FF216B47"/>
      </top>
      <bottom style="thin">
        <color theme="6" tint="0.59996337778862885"/>
      </bottom>
      <diagonal/>
    </border>
    <border>
      <left style="medium">
        <color theme="6" tint="0.59996337778862885"/>
      </left>
      <right/>
      <top style="medium">
        <color rgb="FF216B47"/>
      </top>
      <bottom style="thin">
        <color theme="6" tint="0.59996337778862885"/>
      </bottom>
      <diagonal/>
    </border>
    <border>
      <left/>
      <right style="medium">
        <color rgb="FFDBDBDB"/>
      </right>
      <top style="medium">
        <color rgb="FF216B47"/>
      </top>
      <bottom style="thin">
        <color theme="6" tint="0.59996337778862885"/>
      </bottom>
      <diagonal/>
    </border>
    <border>
      <left style="medium">
        <color theme="6" tint="0.59996337778862885"/>
      </left>
      <right/>
      <top/>
      <bottom/>
      <diagonal/>
    </border>
    <border>
      <left style="medium">
        <color theme="6" tint="0.59996337778862885"/>
      </left>
      <right/>
      <top/>
      <bottom style="medium">
        <color rgb="FF216B47"/>
      </bottom>
      <diagonal/>
    </border>
    <border>
      <left style="thin">
        <color theme="0"/>
      </left>
      <right/>
      <top style="medium">
        <color rgb="FF216B47"/>
      </top>
      <bottom style="thin">
        <color theme="0"/>
      </bottom>
      <diagonal/>
    </border>
    <border>
      <left/>
      <right style="thin">
        <color theme="0"/>
      </right>
      <top style="medium">
        <color rgb="FF216B47"/>
      </top>
      <bottom style="thin">
        <color theme="0"/>
      </bottom>
      <diagonal/>
    </border>
    <border>
      <left style="medium">
        <color rgb="FF92D050"/>
      </left>
      <right/>
      <top style="thin">
        <color theme="0"/>
      </top>
      <bottom/>
      <diagonal/>
    </border>
    <border>
      <left/>
      <right style="medium">
        <color rgb="FF92D050"/>
      </right>
      <top style="thin">
        <color theme="0"/>
      </top>
      <bottom/>
      <diagonal/>
    </border>
    <border>
      <left style="medium">
        <color rgb="FF92D050"/>
      </left>
      <right/>
      <top/>
      <bottom style="medium">
        <color theme="0"/>
      </bottom>
      <diagonal/>
    </border>
    <border>
      <left style="thin">
        <color theme="0"/>
      </left>
      <right/>
      <top/>
      <bottom style="medium">
        <color theme="0"/>
      </bottom>
      <diagonal/>
    </border>
    <border>
      <left/>
      <right style="thin">
        <color theme="0"/>
      </right>
      <top/>
      <bottom style="medium">
        <color theme="0"/>
      </bottom>
      <diagonal/>
    </border>
    <border>
      <left/>
      <right/>
      <top/>
      <bottom style="medium">
        <color theme="0"/>
      </bottom>
      <diagonal/>
    </border>
    <border>
      <left/>
      <right style="medium">
        <color rgb="FF92D050"/>
      </right>
      <top/>
      <bottom style="medium">
        <color theme="0"/>
      </bottom>
      <diagonal/>
    </border>
    <border>
      <left style="medium">
        <color rgb="FFDBDBDB"/>
      </left>
      <right/>
      <top/>
      <bottom style="medium">
        <color rgb="FF216B47"/>
      </bottom>
      <diagonal/>
    </border>
    <border>
      <left style="thin">
        <color rgb="FFDBDBDB"/>
      </left>
      <right/>
      <top/>
      <bottom style="medium">
        <color rgb="FF216B47"/>
      </bottom>
      <diagonal/>
    </border>
    <border>
      <left/>
      <right style="thin">
        <color rgb="FFDBDBDB"/>
      </right>
      <top/>
      <bottom style="medium">
        <color rgb="FF216B47"/>
      </bottom>
      <diagonal/>
    </border>
    <border>
      <left/>
      <right style="medium">
        <color rgb="FFDBDBDB"/>
      </right>
      <top/>
      <bottom style="medium">
        <color rgb="FF216B47"/>
      </bottom>
      <diagonal/>
    </border>
    <border>
      <left/>
      <right style="thin">
        <color theme="0"/>
      </right>
      <top style="medium">
        <color rgb="FF216B47"/>
      </top>
      <bottom style="medium">
        <color rgb="FF216B47"/>
      </bottom>
      <diagonal/>
    </border>
    <border>
      <left style="thin">
        <color theme="6" tint="0.59996337778862885"/>
      </left>
      <right style="thin">
        <color theme="6" tint="0.59996337778862885"/>
      </right>
      <top style="medium">
        <color rgb="FF216B47"/>
      </top>
      <bottom/>
      <diagonal/>
    </border>
    <border>
      <left/>
      <right style="medium">
        <color theme="6" tint="0.59996337778862885"/>
      </right>
      <top style="medium">
        <color rgb="FF216B47"/>
      </top>
      <bottom/>
      <diagonal/>
    </border>
    <border>
      <left/>
      <right style="medium">
        <color theme="6" tint="0.59996337778862885"/>
      </right>
      <top/>
      <bottom/>
      <diagonal/>
    </border>
    <border>
      <left style="thin">
        <color theme="6" tint="0.59996337778862885"/>
      </left>
      <right style="thin">
        <color theme="6" tint="0.59996337778862885"/>
      </right>
      <top/>
      <bottom style="medium">
        <color rgb="FF216B47"/>
      </bottom>
      <diagonal/>
    </border>
    <border>
      <left/>
      <right style="medium">
        <color theme="6" tint="0.59996337778862885"/>
      </right>
      <top/>
      <bottom style="medium">
        <color rgb="FF216B47"/>
      </bottom>
      <diagonal/>
    </border>
    <border>
      <left style="medium">
        <color rgb="FFDBDBDB"/>
      </left>
      <right/>
      <top style="medium">
        <color rgb="FF216B47"/>
      </top>
      <bottom style="thin">
        <color rgb="FFDBDBDB"/>
      </bottom>
      <diagonal/>
    </border>
    <border>
      <left/>
      <right/>
      <top style="medium">
        <color rgb="FF216B47"/>
      </top>
      <bottom style="thin">
        <color rgb="FFDBDBDB"/>
      </bottom>
      <diagonal/>
    </border>
    <border>
      <left/>
      <right style="medium">
        <color rgb="FFDBDBDB"/>
      </right>
      <top style="medium">
        <color rgb="FF216B47"/>
      </top>
      <bottom style="thin">
        <color rgb="FFDBDBDB"/>
      </bottom>
      <diagonal/>
    </border>
    <border>
      <left style="medium">
        <color rgb="FFDBDBDB"/>
      </left>
      <right/>
      <top style="thin">
        <color rgb="FFDBDBDB"/>
      </top>
      <bottom style="medium">
        <color theme="9" tint="-0.499984740745262"/>
      </bottom>
      <diagonal/>
    </border>
    <border>
      <left/>
      <right/>
      <top style="thin">
        <color rgb="FFDBDBDB"/>
      </top>
      <bottom style="medium">
        <color theme="9" tint="-0.499984740745262"/>
      </bottom>
      <diagonal/>
    </border>
    <border>
      <left/>
      <right style="medium">
        <color rgb="FFDBDBDB"/>
      </right>
      <top style="thin">
        <color rgb="FFDBDBDB"/>
      </top>
      <bottom style="medium">
        <color theme="9" tint="-0.499984740745262"/>
      </bottom>
      <diagonal/>
    </border>
    <border>
      <left style="medium">
        <color rgb="FF548235"/>
      </left>
      <right/>
      <top style="medium">
        <color rgb="FF548235"/>
      </top>
      <bottom style="medium">
        <color rgb="FF548235"/>
      </bottom>
      <diagonal/>
    </border>
    <border>
      <left/>
      <right/>
      <top style="medium">
        <color rgb="FF548235"/>
      </top>
      <bottom style="medium">
        <color rgb="FF548235"/>
      </bottom>
      <diagonal/>
    </border>
    <border>
      <left/>
      <right style="medium">
        <color rgb="FF548235"/>
      </right>
      <top style="medium">
        <color rgb="FF548235"/>
      </top>
      <bottom style="medium">
        <color rgb="FF548235"/>
      </bottom>
      <diagonal/>
    </border>
    <border>
      <left style="medium">
        <color rgb="FF216B47"/>
      </left>
      <right style="medium">
        <color rgb="FFDBDBDB"/>
      </right>
      <top/>
      <bottom style="medium">
        <color rgb="FFDBDBDB"/>
      </bottom>
      <diagonal/>
    </border>
    <border>
      <left style="medium">
        <color rgb="FF216B47"/>
      </left>
      <right style="medium">
        <color rgb="FFDBDBDB"/>
      </right>
      <top style="medium">
        <color rgb="FFDBDBDB"/>
      </top>
      <bottom style="medium">
        <color rgb="FF216B47"/>
      </bottom>
      <diagonal/>
    </border>
    <border>
      <left style="medium">
        <color rgb="FFDBDBDB"/>
      </left>
      <right/>
      <top style="medium">
        <color rgb="FFDBDBDB"/>
      </top>
      <bottom style="medium">
        <color rgb="FF216B47"/>
      </bottom>
      <diagonal/>
    </border>
    <border>
      <left style="thin">
        <color theme="0"/>
      </left>
      <right style="thin">
        <color theme="0"/>
      </right>
      <top style="thin">
        <color theme="0"/>
      </top>
      <bottom style="medium">
        <color rgb="FF216B47"/>
      </bottom>
      <diagonal/>
    </border>
    <border>
      <left style="thin">
        <color theme="0"/>
      </left>
      <right/>
      <top style="thin">
        <color theme="0"/>
      </top>
      <bottom style="medium">
        <color rgb="FF216B47"/>
      </bottom>
      <diagonal/>
    </border>
    <border>
      <left style="thin">
        <color theme="0"/>
      </left>
      <right style="medium">
        <color rgb="FF216B47"/>
      </right>
      <top style="thin">
        <color theme="0"/>
      </top>
      <bottom style="medium">
        <color rgb="FF216B47"/>
      </bottom>
      <diagonal/>
    </border>
    <border>
      <left style="medium">
        <color rgb="FFDBDBDB"/>
      </left>
      <right style="thin">
        <color rgb="FFDBDBDB"/>
      </right>
      <top style="medium">
        <color rgb="FF216B47"/>
      </top>
      <bottom/>
      <diagonal/>
    </border>
    <border>
      <left style="thin">
        <color rgb="FFDBDBDB"/>
      </left>
      <right style="thin">
        <color rgb="FFDBDBDB"/>
      </right>
      <top style="medium">
        <color rgb="FF216B47"/>
      </top>
      <bottom/>
      <diagonal/>
    </border>
    <border>
      <left style="thin">
        <color rgb="FFDBDBDB"/>
      </left>
      <right style="medium">
        <color rgb="FFDBDBDB"/>
      </right>
      <top style="medium">
        <color rgb="FF216B47"/>
      </top>
      <bottom/>
      <diagonal/>
    </border>
    <border>
      <left style="medium">
        <color rgb="FFDBDBDB"/>
      </left>
      <right style="thin">
        <color rgb="FFDBDBDB"/>
      </right>
      <top/>
      <bottom style="thin">
        <color rgb="FFDBDBDB"/>
      </bottom>
      <diagonal/>
    </border>
    <border>
      <left style="thin">
        <color rgb="FFDBDBDB"/>
      </left>
      <right style="thin">
        <color rgb="FFDBDBDB"/>
      </right>
      <top/>
      <bottom style="thin">
        <color rgb="FFDBDBDB"/>
      </bottom>
      <diagonal/>
    </border>
    <border>
      <left style="thin">
        <color rgb="FFDBDBDB"/>
      </left>
      <right style="medium">
        <color rgb="FFDBDBDB"/>
      </right>
      <top/>
      <bottom style="thin">
        <color rgb="FFDBDBDB"/>
      </bottom>
      <diagonal/>
    </border>
    <border>
      <left style="medium">
        <color rgb="FFDBDBDB"/>
      </left>
      <right style="thin">
        <color rgb="FFDBDBDB"/>
      </right>
      <top style="thin">
        <color rgb="FFDBDBDB"/>
      </top>
      <bottom style="thin">
        <color rgb="FFDBDBDB"/>
      </bottom>
      <diagonal/>
    </border>
    <border>
      <left style="thin">
        <color rgb="FFDBDBDB"/>
      </left>
      <right style="thin">
        <color rgb="FFDBDBDB"/>
      </right>
      <top style="thin">
        <color rgb="FFDBDBDB"/>
      </top>
      <bottom style="thin">
        <color rgb="FFDBDBDB"/>
      </bottom>
      <diagonal/>
    </border>
    <border>
      <left style="thin">
        <color rgb="FFDBDBDB"/>
      </left>
      <right style="medium">
        <color rgb="FFDBDBDB"/>
      </right>
      <top style="thin">
        <color rgb="FFDBDBDB"/>
      </top>
      <bottom style="thin">
        <color rgb="FFDBDBDB"/>
      </bottom>
      <diagonal/>
    </border>
    <border>
      <left style="medium">
        <color rgb="FFDBDBDB"/>
      </left>
      <right style="thin">
        <color rgb="FFDBDBDB"/>
      </right>
      <top style="thin">
        <color rgb="FFDBDBDB"/>
      </top>
      <bottom style="medium">
        <color theme="9" tint="0.39994506668294322"/>
      </bottom>
      <diagonal/>
    </border>
    <border>
      <left style="thin">
        <color rgb="FFDBDBDB"/>
      </left>
      <right style="thin">
        <color rgb="FFDBDBDB"/>
      </right>
      <top style="thin">
        <color rgb="FFDBDBDB"/>
      </top>
      <bottom style="medium">
        <color theme="9" tint="0.39994506668294322"/>
      </bottom>
      <diagonal/>
    </border>
    <border>
      <left style="thin">
        <color rgb="FFDBDBDB"/>
      </left>
      <right/>
      <top style="thin">
        <color rgb="FFDBDBDB"/>
      </top>
      <bottom style="medium">
        <color theme="9" tint="0.39994506668294322"/>
      </bottom>
      <diagonal/>
    </border>
    <border>
      <left style="thin">
        <color rgb="FFDBDBDB"/>
      </left>
      <right style="medium">
        <color rgb="FFDBDBDB"/>
      </right>
      <top style="thin">
        <color rgb="FFDBDBDB"/>
      </top>
      <bottom style="medium">
        <color theme="9" tint="0.39994506668294322"/>
      </bottom>
      <diagonal/>
    </border>
    <border>
      <left style="medium">
        <color theme="9" tint="0.39994506668294322"/>
      </left>
      <right style="thin">
        <color theme="0"/>
      </right>
      <top style="medium">
        <color theme="9" tint="0.39994506668294322"/>
      </top>
      <bottom style="thin">
        <color theme="0"/>
      </bottom>
      <diagonal/>
    </border>
    <border>
      <left style="thin">
        <color theme="0"/>
      </left>
      <right style="thin">
        <color theme="0"/>
      </right>
      <top style="medium">
        <color theme="9" tint="0.39994506668294322"/>
      </top>
      <bottom style="thin">
        <color theme="0"/>
      </bottom>
      <diagonal/>
    </border>
    <border>
      <left style="thin">
        <color theme="0"/>
      </left>
      <right/>
      <top style="medium">
        <color theme="9" tint="0.39994506668294322"/>
      </top>
      <bottom style="thin">
        <color theme="0"/>
      </bottom>
      <diagonal/>
    </border>
    <border>
      <left style="thin">
        <color theme="0"/>
      </left>
      <right style="medium">
        <color theme="9" tint="0.39997558519241921"/>
      </right>
      <top style="medium">
        <color theme="9" tint="0.39994506668294322"/>
      </top>
      <bottom style="thin">
        <color theme="0"/>
      </bottom>
      <diagonal/>
    </border>
    <border>
      <left style="medium">
        <color theme="9" tint="0.39994506668294322"/>
      </left>
      <right style="thin">
        <color theme="0"/>
      </right>
      <top style="thin">
        <color theme="0"/>
      </top>
      <bottom style="medium">
        <color theme="9" tint="0.39994506668294322"/>
      </bottom>
      <diagonal/>
    </border>
    <border>
      <left style="thin">
        <color theme="0"/>
      </left>
      <right style="thin">
        <color theme="0"/>
      </right>
      <top style="thin">
        <color theme="0"/>
      </top>
      <bottom style="medium">
        <color theme="9" tint="0.39994506668294322"/>
      </bottom>
      <diagonal/>
    </border>
    <border>
      <left style="thin">
        <color theme="0"/>
      </left>
      <right/>
      <top style="thin">
        <color theme="0"/>
      </top>
      <bottom style="medium">
        <color theme="9" tint="0.39994506668294322"/>
      </bottom>
      <diagonal/>
    </border>
    <border>
      <left style="thin">
        <color theme="0"/>
      </left>
      <right style="medium">
        <color theme="9" tint="0.39997558519241921"/>
      </right>
      <top style="thin">
        <color theme="0"/>
      </top>
      <bottom style="medium">
        <color theme="9" tint="0.39994506668294322"/>
      </bottom>
      <diagonal/>
    </border>
    <border>
      <left style="medium">
        <color rgb="FFDBDBDB"/>
      </left>
      <right style="thin">
        <color rgb="FFDBDBDB"/>
      </right>
      <top style="medium">
        <color theme="9" tint="0.39994506668294322"/>
      </top>
      <bottom/>
      <diagonal/>
    </border>
    <border>
      <left style="thin">
        <color rgb="FFDBDBDB"/>
      </left>
      <right style="thin">
        <color rgb="FFDBDBDB"/>
      </right>
      <top style="medium">
        <color theme="9" tint="0.39994506668294322"/>
      </top>
      <bottom/>
      <diagonal/>
    </border>
    <border>
      <left style="thin">
        <color rgb="FFDBDBDB"/>
      </left>
      <right/>
      <top style="medium">
        <color theme="9" tint="0.39994506668294322"/>
      </top>
      <bottom/>
      <diagonal/>
    </border>
    <border>
      <left style="thin">
        <color rgb="FFDBDBDB"/>
      </left>
      <right style="medium">
        <color rgb="FFDBDBDB"/>
      </right>
      <top style="medium">
        <color theme="9" tint="0.39994506668294322"/>
      </top>
      <bottom/>
      <diagonal/>
    </border>
    <border>
      <left style="medium">
        <color theme="9" tint="0.39994506668294322"/>
      </left>
      <right style="thin">
        <color theme="0"/>
      </right>
      <top style="thin">
        <color theme="0"/>
      </top>
      <bottom style="medium">
        <color theme="9" tint="0.39991454817346722"/>
      </bottom>
      <diagonal/>
    </border>
    <border>
      <left style="thin">
        <color theme="0"/>
      </left>
      <right style="thin">
        <color theme="0"/>
      </right>
      <top style="thin">
        <color theme="0"/>
      </top>
      <bottom style="medium">
        <color theme="9" tint="0.39991454817346722"/>
      </bottom>
      <diagonal/>
    </border>
    <border>
      <left style="medium">
        <color rgb="FFDBDBDB"/>
      </left>
      <right style="thin">
        <color rgb="FFDBDBDB"/>
      </right>
      <top style="medium">
        <color theme="9" tint="0.39991454817346722"/>
      </top>
      <bottom/>
      <diagonal/>
    </border>
    <border>
      <left style="thin">
        <color rgb="FFDBDBDB"/>
      </left>
      <right style="thin">
        <color rgb="FFDBDBDB"/>
      </right>
      <top style="medium">
        <color theme="9" tint="0.39991454817346722"/>
      </top>
      <bottom/>
      <diagonal/>
    </border>
    <border>
      <left style="thin">
        <color rgb="FFDBDBDB"/>
      </left>
      <right/>
      <top style="medium">
        <color theme="9" tint="0.39991454817346722"/>
      </top>
      <bottom/>
      <diagonal/>
    </border>
    <border>
      <left style="thin">
        <color rgb="FFDBDBDB"/>
      </left>
      <right style="medium">
        <color rgb="FFDBDBDB"/>
      </right>
      <top style="medium">
        <color theme="9" tint="0.39991454817346722"/>
      </top>
      <bottom/>
      <diagonal/>
    </border>
    <border>
      <left style="thin">
        <color theme="0"/>
      </left>
      <right style="medium">
        <color theme="9" tint="0.39997558519241921"/>
      </right>
      <top style="thin">
        <color theme="0"/>
      </top>
      <bottom style="medium">
        <color theme="9" tint="0.39991454817346722"/>
      </bottom>
      <diagonal/>
    </border>
    <border>
      <left style="medium">
        <color theme="9" tint="0.39994506668294322"/>
      </left>
      <right style="thin">
        <color theme="0"/>
      </right>
      <top style="thin">
        <color theme="0"/>
      </top>
      <bottom style="medium">
        <color rgb="FF216B47"/>
      </bottom>
      <diagonal/>
    </border>
    <border>
      <left style="thin">
        <color theme="0"/>
      </left>
      <right style="medium">
        <color theme="9" tint="0.39997558519241921"/>
      </right>
      <top style="thin">
        <color theme="0"/>
      </top>
      <bottom style="medium">
        <color rgb="FF216B47"/>
      </bottom>
      <diagonal/>
    </border>
    <border>
      <left style="medium">
        <color rgb="FF216B47"/>
      </left>
      <right/>
      <top/>
      <bottom style="medium">
        <color rgb="FFDBDBDB"/>
      </bottom>
      <diagonal/>
    </border>
    <border>
      <left style="medium">
        <color rgb="FF216B47"/>
      </left>
      <right/>
      <top style="medium">
        <color rgb="FFDBDBDB"/>
      </top>
      <bottom style="medium">
        <color rgb="FF216B47"/>
      </bottom>
      <diagonal/>
    </border>
    <border>
      <left/>
      <right style="medium">
        <color rgb="FF216B47"/>
      </right>
      <top style="thin">
        <color theme="0"/>
      </top>
      <bottom style="medium">
        <color rgb="FF216B47"/>
      </bottom>
      <diagonal/>
    </border>
    <border>
      <left style="medium">
        <color rgb="FFDBDBDB"/>
      </left>
      <right style="thin">
        <color rgb="FFDBDBDB"/>
      </right>
      <top style="medium">
        <color rgb="FF216B47"/>
      </top>
      <bottom style="thin">
        <color rgb="FFDBDBDB"/>
      </bottom>
      <diagonal/>
    </border>
    <border>
      <left style="medium">
        <color rgb="FFDBDBDB"/>
      </left>
      <right style="thin">
        <color rgb="FFDBDBDB"/>
      </right>
      <top style="thin">
        <color rgb="FFDBDBDB"/>
      </top>
      <bottom style="medium">
        <color theme="9" tint="0.39997558519241921"/>
      </bottom>
      <diagonal/>
    </border>
    <border>
      <left style="thin">
        <color rgb="FFDBDBDB"/>
      </left>
      <right style="thin">
        <color rgb="FFDBDBDB"/>
      </right>
      <top style="thin">
        <color rgb="FFDBDBDB"/>
      </top>
      <bottom style="medium">
        <color theme="9" tint="0.39997558519241921"/>
      </bottom>
      <diagonal/>
    </border>
    <border>
      <left style="thin">
        <color rgb="FFDBDBDB"/>
      </left>
      <right/>
      <top style="thin">
        <color rgb="FFDBDBDB"/>
      </top>
      <bottom style="medium">
        <color theme="9" tint="0.39997558519241921"/>
      </bottom>
      <diagonal/>
    </border>
    <border>
      <left style="thin">
        <color rgb="FFDBDBDB"/>
      </left>
      <right style="medium">
        <color rgb="FFDBDBDB"/>
      </right>
      <top style="thin">
        <color rgb="FFDBDBDB"/>
      </top>
      <bottom style="medium">
        <color theme="9" tint="0.39997558519241921"/>
      </bottom>
      <diagonal/>
    </border>
    <border>
      <left style="thin">
        <color theme="0"/>
      </left>
      <right style="thin">
        <color theme="0"/>
      </right>
      <top/>
      <bottom style="medium">
        <color rgb="FF216B47"/>
      </bottom>
      <diagonal/>
    </border>
    <border>
      <left style="medium">
        <color rgb="FF216B47"/>
      </left>
      <right style="medium">
        <color rgb="FFDBDBDB"/>
      </right>
      <top style="medium">
        <color rgb="FF216B47"/>
      </top>
      <bottom style="medium">
        <color rgb="FFDBDBDB"/>
      </bottom>
      <diagonal/>
    </border>
    <border>
      <left style="medium">
        <color rgb="FFDBDBDB"/>
      </left>
      <right/>
      <top style="medium">
        <color rgb="FF216B47"/>
      </top>
      <bottom style="thin">
        <color theme="0"/>
      </bottom>
      <diagonal/>
    </border>
    <border>
      <left style="thin">
        <color rgb="FFDBDBDB"/>
      </left>
      <right style="thin">
        <color rgb="FFDBDBDB"/>
      </right>
      <top style="medium">
        <color rgb="FF216B47"/>
      </top>
      <bottom style="thin">
        <color rgb="FFDBDBDB"/>
      </bottom>
      <diagonal/>
    </border>
    <border>
      <left style="thin">
        <color rgb="FFDBDBDB"/>
      </left>
      <right/>
      <top style="medium">
        <color rgb="FF216B47"/>
      </top>
      <bottom style="thin">
        <color rgb="FFDBDBDB"/>
      </bottom>
      <diagonal/>
    </border>
    <border>
      <left style="thin">
        <color rgb="FFDBDBDB"/>
      </left>
      <right style="medium">
        <color rgb="FFDBDBDB"/>
      </right>
      <top style="medium">
        <color rgb="FF216B47"/>
      </top>
      <bottom style="thin">
        <color rgb="FFDBDBDB"/>
      </bottom>
      <diagonal/>
    </border>
    <border>
      <left style="thin">
        <color theme="0"/>
      </left>
      <right/>
      <top/>
      <bottom style="medium">
        <color rgb="FF216B47"/>
      </bottom>
      <diagonal/>
    </border>
    <border>
      <left style="thin">
        <color theme="0"/>
      </left>
      <right style="medium">
        <color theme="9" tint="0.39997558519241921"/>
      </right>
      <top/>
      <bottom style="medium">
        <color rgb="FF216B47"/>
      </bottom>
      <diagonal/>
    </border>
    <border>
      <left style="medium">
        <color rgb="FF548235"/>
      </left>
      <right/>
      <top style="medium">
        <color rgb="FF548235"/>
      </top>
      <bottom/>
      <diagonal/>
    </border>
    <border>
      <left/>
      <right/>
      <top style="medium">
        <color rgb="FF548235"/>
      </top>
      <bottom/>
      <diagonal/>
    </border>
    <border>
      <left/>
      <right style="medium">
        <color rgb="FF548235"/>
      </right>
      <top style="medium">
        <color rgb="FF548235"/>
      </top>
      <bottom/>
      <diagonal/>
    </border>
    <border>
      <left style="medium">
        <color rgb="FF216B47"/>
      </left>
      <right/>
      <top style="medium">
        <color rgb="FF216B47"/>
      </top>
      <bottom/>
      <diagonal/>
    </border>
    <border>
      <left style="medium">
        <color theme="9" tint="0.39994506668294322"/>
      </left>
      <right/>
      <top style="medium">
        <color rgb="FF216B47"/>
      </top>
      <bottom style="medium">
        <color theme="9" tint="0.39994506668294322"/>
      </bottom>
      <diagonal/>
    </border>
    <border>
      <left/>
      <right/>
      <top style="medium">
        <color rgb="FF216B47"/>
      </top>
      <bottom style="medium">
        <color theme="9" tint="0.39994506668294322"/>
      </bottom>
      <diagonal/>
    </border>
    <border>
      <left style="medium">
        <color rgb="FFDBDBDB"/>
      </left>
      <right style="thin">
        <color rgb="FFDBDBDB"/>
      </right>
      <top style="medium">
        <color theme="9" tint="0.39994506668294322"/>
      </top>
      <bottom style="thin">
        <color rgb="FFDBDBDB"/>
      </bottom>
      <diagonal/>
    </border>
    <border>
      <left style="thin">
        <color rgb="FFDBDBDB"/>
      </left>
      <right style="thin">
        <color rgb="FFDBDBDB"/>
      </right>
      <top style="medium">
        <color theme="9" tint="0.39994506668294322"/>
      </top>
      <bottom style="thin">
        <color rgb="FFDBDBDB"/>
      </bottom>
      <diagonal/>
    </border>
    <border>
      <left style="thin">
        <color rgb="FFDBDBDB"/>
      </left>
      <right/>
      <top style="medium">
        <color theme="9" tint="0.39994506668294322"/>
      </top>
      <bottom style="thin">
        <color rgb="FFDBDBDB"/>
      </bottom>
      <diagonal/>
    </border>
    <border>
      <left style="thin">
        <color rgb="FFDBDBDB"/>
      </left>
      <right style="medium">
        <color rgb="FFDBDBDB"/>
      </right>
      <top style="medium">
        <color theme="9" tint="0.39994506668294322"/>
      </top>
      <bottom style="thin">
        <color rgb="FFDBDBDB"/>
      </bottom>
      <diagonal/>
    </border>
    <border>
      <left style="medium">
        <color rgb="FFDBDBDB"/>
      </left>
      <right style="thin">
        <color rgb="FFDBDBDB"/>
      </right>
      <top style="thin">
        <color rgb="FFDBDBDB"/>
      </top>
      <bottom style="medium">
        <color theme="9" tint="-0.24994659260841701"/>
      </bottom>
      <diagonal/>
    </border>
    <border>
      <left style="thin">
        <color rgb="FFDBDBDB"/>
      </left>
      <right style="thin">
        <color rgb="FFDBDBDB"/>
      </right>
      <top style="thin">
        <color rgb="FFDBDBDB"/>
      </top>
      <bottom style="medium">
        <color theme="9" tint="-0.24994659260841701"/>
      </bottom>
      <diagonal/>
    </border>
    <border>
      <left style="thin">
        <color rgb="FFDBDBDB"/>
      </left>
      <right/>
      <top style="thin">
        <color rgb="FFDBDBDB"/>
      </top>
      <bottom style="medium">
        <color theme="9" tint="-0.24994659260841701"/>
      </bottom>
      <diagonal/>
    </border>
    <border>
      <left style="thin">
        <color rgb="FFDBDBDB"/>
      </left>
      <right style="medium">
        <color rgb="FFDBDBDB"/>
      </right>
      <top style="thin">
        <color rgb="FFDBDBDB"/>
      </top>
      <bottom style="medium">
        <color theme="9" tint="-0.24994659260841701"/>
      </bottom>
      <diagonal/>
    </border>
    <border>
      <left style="medium">
        <color theme="9" tint="-0.24994659260841701"/>
      </left>
      <right style="thin">
        <color theme="0"/>
      </right>
      <top style="medium">
        <color theme="9" tint="-0.24994659260841701"/>
      </top>
      <bottom style="medium">
        <color theme="9" tint="-0.24994659260841701"/>
      </bottom>
      <diagonal/>
    </border>
    <border>
      <left style="thin">
        <color theme="0"/>
      </left>
      <right style="thin">
        <color theme="0"/>
      </right>
      <top style="medium">
        <color theme="9" tint="-0.24994659260841701"/>
      </top>
      <bottom style="medium">
        <color theme="9" tint="-0.24994659260841701"/>
      </bottom>
      <diagonal/>
    </border>
    <border>
      <left style="thin">
        <color theme="0"/>
      </left>
      <right/>
      <top style="medium">
        <color theme="9" tint="-0.24994659260841701"/>
      </top>
      <bottom style="medium">
        <color theme="9" tint="-0.24994659260841701"/>
      </bottom>
      <diagonal/>
    </border>
    <border>
      <left style="thin">
        <color theme="0"/>
      </left>
      <right style="medium">
        <color theme="9" tint="-0.24994659260841701"/>
      </right>
      <top style="medium">
        <color theme="9" tint="-0.24994659260841701"/>
      </top>
      <bottom style="medium">
        <color theme="9" tint="-0.24994659260841701"/>
      </bottom>
      <diagonal/>
    </border>
    <border>
      <left style="medium">
        <color theme="9" tint="0.39994506668294322"/>
      </left>
      <right/>
      <top style="medium">
        <color theme="9" tint="-0.24994659260841701"/>
      </top>
      <bottom style="medium">
        <color theme="9" tint="0.39994506668294322"/>
      </bottom>
      <diagonal/>
    </border>
    <border>
      <left/>
      <right/>
      <top style="medium">
        <color theme="9" tint="-0.24994659260841701"/>
      </top>
      <bottom style="medium">
        <color theme="9" tint="0.39994506668294322"/>
      </bottom>
      <diagonal/>
    </border>
    <border>
      <left style="medium">
        <color theme="9" tint="-0.24994659260841701"/>
      </left>
      <right style="thin">
        <color theme="0"/>
      </right>
      <top style="medium">
        <color theme="9" tint="-0.24994659260841701"/>
      </top>
      <bottom style="thin">
        <color theme="0"/>
      </bottom>
      <diagonal/>
    </border>
    <border>
      <left style="thin">
        <color theme="0"/>
      </left>
      <right style="thin">
        <color theme="0"/>
      </right>
      <top style="medium">
        <color theme="9" tint="-0.24994659260841701"/>
      </top>
      <bottom style="thin">
        <color theme="0"/>
      </bottom>
      <diagonal/>
    </border>
    <border>
      <left style="thin">
        <color theme="0"/>
      </left>
      <right/>
      <top style="medium">
        <color theme="9" tint="-0.24994659260841701"/>
      </top>
      <bottom style="thin">
        <color theme="0"/>
      </bottom>
      <diagonal/>
    </border>
    <border>
      <left style="thin">
        <color theme="0"/>
      </left>
      <right style="medium">
        <color theme="9" tint="-0.24994659260841701"/>
      </right>
      <top style="medium">
        <color theme="9" tint="-0.24994659260841701"/>
      </top>
      <bottom style="thin">
        <color theme="0"/>
      </bottom>
      <diagonal/>
    </border>
    <border>
      <left style="medium">
        <color rgb="FF548235"/>
      </left>
      <right style="thin">
        <color theme="0"/>
      </right>
      <top/>
      <bottom style="medium">
        <color rgb="FF216B47"/>
      </bottom>
      <diagonal/>
    </border>
    <border>
      <left style="thin">
        <color theme="0"/>
      </left>
      <right style="medium">
        <color rgb="FF548235"/>
      </right>
      <top/>
      <bottom style="medium">
        <color rgb="FF216B47"/>
      </bottom>
      <diagonal/>
    </border>
    <border>
      <left style="medium">
        <color theme="9" tint="0.39994506668294322"/>
      </left>
      <right/>
      <top style="medium">
        <color rgb="FF216B47"/>
      </top>
      <bottom/>
      <diagonal/>
    </border>
    <border>
      <left style="medium">
        <color theme="9" tint="0.39994506668294322"/>
      </left>
      <right/>
      <top style="medium">
        <color theme="9" tint="-0.24994659260841701"/>
      </top>
      <bottom/>
      <diagonal/>
    </border>
    <border>
      <left/>
      <right/>
      <top style="medium">
        <color theme="9" tint="-0.24994659260841701"/>
      </top>
      <bottom/>
      <diagonal/>
    </border>
    <border>
      <left style="medium">
        <color rgb="FF216B47"/>
      </left>
      <right style="thin">
        <color theme="0"/>
      </right>
      <top style="thin">
        <color theme="0"/>
      </top>
      <bottom style="medium">
        <color rgb="FF216B47"/>
      </bottom>
      <diagonal/>
    </border>
    <border>
      <left/>
      <right style="medium">
        <color theme="9" tint="0.39994506668294322"/>
      </right>
      <top style="medium">
        <color rgb="FF216B47"/>
      </top>
      <bottom style="medium">
        <color theme="9" tint="0.39994506668294322"/>
      </bottom>
      <diagonal/>
    </border>
    <border>
      <left/>
      <right style="medium">
        <color rgb="FF216B47"/>
      </right>
      <top style="medium">
        <color rgb="FF216B47"/>
      </top>
      <bottom/>
      <diagonal/>
    </border>
    <border>
      <left style="thin">
        <color theme="0"/>
      </left>
      <right style="medium">
        <color rgb="FF216B47"/>
      </right>
      <top style="medium">
        <color rgb="FF216B47"/>
      </top>
      <bottom style="medium">
        <color rgb="FF216B47"/>
      </bottom>
      <diagonal/>
    </border>
    <border>
      <left style="medium">
        <color rgb="FF216B47"/>
      </left>
      <right style="thin">
        <color theme="0"/>
      </right>
      <top style="medium">
        <color rgb="FF216B47"/>
      </top>
      <bottom style="medium">
        <color rgb="FF216B47"/>
      </bottom>
      <diagonal/>
    </border>
    <border>
      <left style="medium">
        <color rgb="FF216B47"/>
      </left>
      <right style="medium">
        <color rgb="FF216B47"/>
      </right>
      <top style="medium">
        <color rgb="FF216B47"/>
      </top>
      <bottom style="medium">
        <color rgb="FF216B47"/>
      </bottom>
      <diagonal/>
    </border>
    <border>
      <left style="medium">
        <color theme="9" tint="0.39991454817346722"/>
      </left>
      <right/>
      <top style="medium">
        <color rgb="FF216B47"/>
      </top>
      <bottom style="medium">
        <color theme="9" tint="0.39994506668294322"/>
      </bottom>
      <diagonal/>
    </border>
    <border>
      <left style="medium">
        <color theme="9" tint="0.39994506668294322"/>
      </left>
      <right/>
      <top/>
      <bottom style="medium">
        <color theme="9" tint="0.39994506668294322"/>
      </bottom>
      <diagonal/>
    </border>
    <border>
      <left/>
      <right/>
      <top/>
      <bottom style="medium">
        <color theme="9" tint="0.39994506668294322"/>
      </bottom>
      <diagonal/>
    </border>
    <border>
      <left/>
      <right style="medium">
        <color theme="9" tint="0.39994506668294322"/>
      </right>
      <top/>
      <bottom style="medium">
        <color theme="9" tint="0.39994506668294322"/>
      </bottom>
      <diagonal/>
    </border>
    <border>
      <left style="thin">
        <color theme="0"/>
      </left>
      <right/>
      <top style="medium">
        <color rgb="FF216B47"/>
      </top>
      <bottom/>
      <diagonal/>
    </border>
    <border>
      <left style="medium">
        <color rgb="FF216B47"/>
      </left>
      <right style="thin">
        <color theme="0"/>
      </right>
      <top style="medium">
        <color rgb="FF216B47"/>
      </top>
      <bottom/>
      <diagonal/>
    </border>
    <border>
      <left style="medium">
        <color rgb="FF216B47"/>
      </left>
      <right style="medium">
        <color rgb="FF216B47"/>
      </right>
      <top style="medium">
        <color rgb="FF216B47"/>
      </top>
      <bottom/>
      <diagonal/>
    </border>
    <border>
      <left/>
      <right style="thick">
        <color theme="0" tint="-0.14999847407452621"/>
      </right>
      <top style="medium">
        <color rgb="FF216B47"/>
      </top>
      <bottom/>
      <diagonal/>
    </border>
    <border>
      <left/>
      <right style="thick">
        <color theme="0" tint="-0.14999847407452621"/>
      </right>
      <top/>
      <bottom/>
      <diagonal/>
    </border>
    <border>
      <left/>
      <right style="thick">
        <color theme="0" tint="-0.14999847407452621"/>
      </right>
      <top style="medium">
        <color rgb="FF216B47"/>
      </top>
      <bottom style="medium">
        <color rgb="FF216B47"/>
      </bottom>
      <diagonal/>
    </border>
    <border>
      <left style="thin">
        <color theme="2"/>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left>
      <right style="thin">
        <color theme="0"/>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style="thin">
        <color rgb="FFDBDBDB"/>
      </left>
      <right style="thin">
        <color rgb="FFDBDBDB"/>
      </right>
      <top/>
      <bottom style="thin">
        <color theme="0" tint="-0.499984740745262"/>
      </bottom>
      <diagonal/>
    </border>
    <border>
      <left style="thin">
        <color theme="1" tint="0.499984740745262"/>
      </left>
      <right/>
      <top/>
      <bottom/>
      <diagonal/>
    </border>
    <border>
      <left style="thin">
        <color rgb="FFDBDBDB"/>
      </left>
      <right style="thin">
        <color theme="1" tint="0.499984740745262"/>
      </right>
      <top/>
      <bottom style="thin">
        <color theme="0" tint="-0.499984740745262"/>
      </bottom>
      <diagonal/>
    </border>
  </borders>
  <cellStyleXfs count="50">
    <xf numFmtId="0" fontId="0" fillId="0" borderId="0"/>
    <xf numFmtId="43" fontId="8" fillId="0" borderId="0" applyFont="0" applyFill="0" applyBorder="0" applyAlignment="0" applyProtection="0"/>
    <xf numFmtId="0" fontId="9" fillId="0" borderId="0"/>
    <xf numFmtId="0" fontId="11" fillId="0" borderId="0" applyNumberForma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9" fillId="0" borderId="0"/>
    <xf numFmtId="0" fontId="11" fillId="0" borderId="0" applyNumberFormat="0" applyFill="0" applyBorder="0" applyAlignment="0" applyProtection="0"/>
    <xf numFmtId="9" fontId="8" fillId="0" borderId="0" applyFont="0" applyFill="0" applyBorder="0" applyAlignment="0" applyProtection="0"/>
    <xf numFmtId="44" fontId="8" fillId="0" borderId="0" applyFont="0" applyFill="0" applyBorder="0" applyAlignment="0" applyProtection="0"/>
    <xf numFmtId="43" fontId="9" fillId="0" borderId="0" applyFont="0" applyFill="0" applyBorder="0" applyAlignment="0" applyProtection="0"/>
    <xf numFmtId="0" fontId="23" fillId="0" borderId="0"/>
    <xf numFmtId="0" fontId="9" fillId="0" borderId="0"/>
    <xf numFmtId="0" fontId="8" fillId="0" borderId="0"/>
    <xf numFmtId="44" fontId="9" fillId="0" borderId="0" applyFont="0" applyFill="0" applyBorder="0" applyAlignment="0" applyProtection="0"/>
    <xf numFmtId="0" fontId="8" fillId="0" borderId="0"/>
    <xf numFmtId="44" fontId="8" fillId="0" borderId="0" applyFont="0" applyFill="0" applyBorder="0" applyAlignment="0" applyProtection="0"/>
    <xf numFmtId="43" fontId="8" fillId="0" borderId="0" applyFont="0" applyFill="0" applyBorder="0" applyAlignment="0" applyProtection="0"/>
    <xf numFmtId="0" fontId="67" fillId="0" borderId="0"/>
    <xf numFmtId="0" fontId="5"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0" fontId="4" fillId="0" borderId="0"/>
    <xf numFmtId="9" fontId="4"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8" fillId="0" borderId="0"/>
    <xf numFmtId="0" fontId="8" fillId="0" borderId="0"/>
    <xf numFmtId="43" fontId="8"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43" fontId="2" fillId="0" borderId="0" applyFont="0" applyFill="0" applyBorder="0" applyAlignment="0" applyProtection="0"/>
    <xf numFmtId="0" fontId="8" fillId="0" borderId="0"/>
  </cellStyleXfs>
  <cellXfs count="2747">
    <xf numFmtId="0" fontId="0" fillId="0" borderId="0" xfId="0"/>
    <xf numFmtId="0" fontId="9" fillId="0" borderId="0" xfId="2"/>
    <xf numFmtId="0" fontId="13" fillId="0" borderId="0" xfId="2" applyFont="1" applyAlignment="1">
      <alignment horizontal="center" vertical="center"/>
    </xf>
    <xf numFmtId="0" fontId="15" fillId="0" borderId="0" xfId="2" applyFont="1"/>
    <xf numFmtId="0" fontId="15" fillId="0" borderId="0" xfId="2" applyFont="1" applyAlignment="1">
      <alignment vertical="center"/>
    </xf>
    <xf numFmtId="0" fontId="15" fillId="0" borderId="0" xfId="2" applyFont="1" applyAlignment="1">
      <alignment horizontal="center" vertical="center"/>
    </xf>
    <xf numFmtId="0" fontId="9" fillId="0" borderId="0" xfId="2" applyAlignment="1">
      <alignment vertical="top"/>
    </xf>
    <xf numFmtId="0" fontId="18" fillId="0" borderId="0" xfId="2" applyFont="1"/>
    <xf numFmtId="0" fontId="18" fillId="0" borderId="0" xfId="2" applyFont="1" applyAlignment="1">
      <alignment vertical="center"/>
    </xf>
    <xf numFmtId="0" fontId="26" fillId="0" borderId="0" xfId="2" applyFont="1" applyAlignment="1">
      <alignment vertical="center"/>
    </xf>
    <xf numFmtId="0" fontId="9" fillId="0" borderId="0" xfId="2" applyAlignment="1">
      <alignment horizontal="center" vertical="center"/>
    </xf>
    <xf numFmtId="0" fontId="16" fillId="0" borderId="0" xfId="2" applyFont="1" applyAlignment="1">
      <alignment vertical="center"/>
    </xf>
    <xf numFmtId="0" fontId="17" fillId="0" borderId="0" xfId="2" applyFont="1" applyAlignment="1">
      <alignment horizontal="left" vertical="center"/>
    </xf>
    <xf numFmtId="0" fontId="9" fillId="0" borderId="0" xfId="2" applyAlignment="1">
      <alignment vertical="center"/>
    </xf>
    <xf numFmtId="0" fontId="15" fillId="3" borderId="6" xfId="2" applyFont="1" applyFill="1" applyBorder="1" applyAlignment="1">
      <alignment horizontal="center" vertical="center"/>
    </xf>
    <xf numFmtId="168" fontId="23" fillId="0" borderId="0" xfId="14" applyNumberFormat="1" applyFont="1" applyFill="1" applyBorder="1" applyAlignment="1">
      <alignment horizontal="right" vertical="center" indent="2"/>
    </xf>
    <xf numFmtId="168" fontId="23" fillId="0" borderId="0" xfId="14" applyNumberFormat="1" applyFont="1" applyFill="1" applyBorder="1" applyAlignment="1">
      <alignment horizontal="right" vertical="center" indent="1"/>
    </xf>
    <xf numFmtId="0" fontId="19" fillId="0" borderId="0" xfId="2" applyFont="1" applyAlignment="1">
      <alignment vertical="center"/>
    </xf>
    <xf numFmtId="0" fontId="14" fillId="0" borderId="0" xfId="2" applyFont="1"/>
    <xf numFmtId="0" fontId="17" fillId="0" borderId="0" xfId="2" applyFont="1" applyAlignment="1">
      <alignment horizontal="left"/>
    </xf>
    <xf numFmtId="0" fontId="9" fillId="0" borderId="0" xfId="2" applyAlignment="1">
      <alignment vertical="center" wrapText="1"/>
    </xf>
    <xf numFmtId="0" fontId="9" fillId="0" borderId="0" xfId="2" applyAlignment="1">
      <alignment horizontal="center"/>
    </xf>
    <xf numFmtId="0" fontId="9" fillId="0" borderId="0" xfId="2" applyAlignment="1">
      <alignment wrapText="1"/>
    </xf>
    <xf numFmtId="0" fontId="21" fillId="0" borderId="0" xfId="2" applyFont="1" applyAlignment="1">
      <alignment vertical="center"/>
    </xf>
    <xf numFmtId="37" fontId="23" fillId="0" borderId="3" xfId="4" applyNumberFormat="1" applyFont="1" applyFill="1" applyBorder="1" applyAlignment="1">
      <alignment horizontal="right" vertical="center" indent="1"/>
    </xf>
    <xf numFmtId="5" fontId="23" fillId="3" borderId="3" xfId="2" applyNumberFormat="1" applyFont="1" applyFill="1" applyBorder="1" applyAlignment="1">
      <alignment horizontal="right" vertical="center" indent="1"/>
    </xf>
    <xf numFmtId="37" fontId="23" fillId="3" borderId="3" xfId="4" applyNumberFormat="1" applyFont="1" applyFill="1" applyBorder="1" applyAlignment="1">
      <alignment horizontal="right" vertical="center" indent="1"/>
    </xf>
    <xf numFmtId="0" fontId="9" fillId="0" borderId="0" xfId="2" applyAlignment="1">
      <alignment horizontal="left" vertical="center"/>
    </xf>
    <xf numFmtId="0" fontId="16" fillId="0" borderId="0" xfId="2" applyFont="1" applyAlignment="1">
      <alignment vertical="top"/>
    </xf>
    <xf numFmtId="0" fontId="16" fillId="0" borderId="0" xfId="2" quotePrefix="1" applyFont="1" applyAlignment="1">
      <alignment vertical="center"/>
    </xf>
    <xf numFmtId="0" fontId="15" fillId="0" borderId="6" xfId="2" applyFont="1" applyBorder="1" applyAlignment="1">
      <alignment horizontal="center" vertical="center"/>
    </xf>
    <xf numFmtId="0" fontId="15" fillId="3" borderId="6" xfId="2" applyFont="1" applyFill="1" applyBorder="1" applyAlignment="1">
      <alignment horizontal="left" vertical="center" indent="1"/>
    </xf>
    <xf numFmtId="0" fontId="23" fillId="0" borderId="6" xfId="2" applyFont="1" applyBorder="1" applyAlignment="1">
      <alignment horizontal="left" vertical="center" indent="3"/>
    </xf>
    <xf numFmtId="168" fontId="23" fillId="0" borderId="7" xfId="6" applyNumberFormat="1" applyFont="1" applyFill="1" applyBorder="1" applyAlignment="1">
      <alignment horizontal="right" vertical="center" indent="2"/>
    </xf>
    <xf numFmtId="0" fontId="16" fillId="0" borderId="0" xfId="2" quotePrefix="1" applyFont="1" applyAlignment="1">
      <alignment vertical="top"/>
    </xf>
    <xf numFmtId="0" fontId="16" fillId="0" borderId="0" xfId="2" applyFont="1"/>
    <xf numFmtId="0" fontId="16" fillId="0" borderId="0" xfId="2" applyFont="1" applyAlignment="1">
      <alignment horizontal="left" vertical="top" wrapText="1"/>
    </xf>
    <xf numFmtId="0" fontId="16" fillId="0" borderId="0" xfId="2" applyFont="1" applyAlignment="1">
      <alignment horizontal="left" vertical="center" wrapText="1"/>
    </xf>
    <xf numFmtId="168" fontId="9" fillId="0" borderId="0" xfId="14" applyNumberFormat="1" applyFont="1"/>
    <xf numFmtId="0" fontId="18" fillId="0" borderId="0" xfId="2" applyFont="1" applyAlignment="1">
      <alignment vertical="top"/>
    </xf>
    <xf numFmtId="0" fontId="30" fillId="2" borderId="16" xfId="2" applyFont="1" applyFill="1" applyBorder="1" applyAlignment="1">
      <alignment horizontal="center" vertical="center" wrapText="1"/>
    </xf>
    <xf numFmtId="0" fontId="30" fillId="2" borderId="17" xfId="2" applyFont="1" applyFill="1" applyBorder="1" applyAlignment="1">
      <alignment horizontal="center" vertical="center" wrapText="1"/>
    </xf>
    <xf numFmtId="0" fontId="30" fillId="2" borderId="18" xfId="2" applyFont="1" applyFill="1" applyBorder="1" applyAlignment="1">
      <alignment horizontal="center" vertical="center" wrapText="1"/>
    </xf>
    <xf numFmtId="0" fontId="15" fillId="0" borderId="0" xfId="2" applyFont="1" applyAlignment="1">
      <alignment horizontal="center"/>
    </xf>
    <xf numFmtId="0" fontId="30" fillId="2" borderId="16" xfId="2" applyFont="1" applyFill="1" applyBorder="1" applyAlignment="1">
      <alignment horizontal="center" vertical="center"/>
    </xf>
    <xf numFmtId="0" fontId="30" fillId="2" borderId="5" xfId="2" applyFont="1" applyFill="1" applyBorder="1" applyAlignment="1">
      <alignment horizontal="center" vertical="center" wrapText="1"/>
    </xf>
    <xf numFmtId="0" fontId="21" fillId="0" borderId="0" xfId="2" applyFont="1"/>
    <xf numFmtId="0" fontId="30" fillId="2" borderId="16" xfId="2" applyFont="1" applyFill="1" applyBorder="1" applyAlignment="1">
      <alignment horizontal="left" vertical="center" indent="1"/>
    </xf>
    <xf numFmtId="5" fontId="23" fillId="3" borderId="40" xfId="2" applyNumberFormat="1" applyFont="1" applyFill="1" applyBorder="1" applyAlignment="1">
      <alignment horizontal="right" vertical="center" indent="1"/>
    </xf>
    <xf numFmtId="5" fontId="23" fillId="0" borderId="3" xfId="2" applyNumberFormat="1" applyFont="1" applyBorder="1" applyAlignment="1">
      <alignment horizontal="right" vertical="center" indent="1"/>
    </xf>
    <xf numFmtId="168" fontId="9" fillId="0" borderId="0" xfId="14" applyNumberFormat="1" applyFont="1" applyAlignment="1">
      <alignment vertical="center"/>
    </xf>
    <xf numFmtId="0" fontId="23" fillId="0" borderId="0" xfId="2" applyFont="1"/>
    <xf numFmtId="0" fontId="15" fillId="3" borderId="42" xfId="2" applyFont="1" applyFill="1" applyBorder="1" applyAlignment="1">
      <alignment horizontal="center" vertical="center"/>
    </xf>
    <xf numFmtId="168" fontId="23" fillId="0" borderId="1" xfId="14" applyNumberFormat="1" applyFont="1" applyFill="1" applyBorder="1" applyAlignment="1">
      <alignment horizontal="right" vertical="center" indent="2"/>
    </xf>
    <xf numFmtId="168" fontId="23" fillId="0" borderId="7" xfId="14" applyNumberFormat="1" applyFont="1" applyFill="1" applyBorder="1" applyAlignment="1">
      <alignment horizontal="right" vertical="center" indent="2"/>
    </xf>
    <xf numFmtId="168" fontId="23" fillId="3" borderId="1" xfId="14" applyNumberFormat="1" applyFont="1" applyFill="1" applyBorder="1" applyAlignment="1">
      <alignment horizontal="right" vertical="center" indent="2"/>
    </xf>
    <xf numFmtId="168" fontId="23" fillId="3" borderId="7" xfId="14" applyNumberFormat="1" applyFont="1" applyFill="1" applyBorder="1" applyAlignment="1">
      <alignment horizontal="right" vertical="center" indent="2"/>
    </xf>
    <xf numFmtId="37" fontId="23" fillId="0" borderId="0" xfId="2" applyNumberFormat="1" applyFont="1" applyAlignment="1">
      <alignment horizontal="right" vertical="center" indent="2"/>
    </xf>
    <xf numFmtId="37" fontId="23" fillId="3" borderId="0" xfId="2" applyNumberFormat="1" applyFont="1" applyFill="1" applyAlignment="1">
      <alignment horizontal="right" vertical="center" indent="2"/>
    </xf>
    <xf numFmtId="0" fontId="15" fillId="0" borderId="0" xfId="2" applyFont="1" applyAlignment="1">
      <alignment horizontal="right"/>
    </xf>
    <xf numFmtId="0" fontId="12" fillId="0" borderId="0" xfId="2" applyFont="1" applyAlignment="1">
      <alignment vertical="center"/>
    </xf>
    <xf numFmtId="0" fontId="15" fillId="3" borderId="6" xfId="2" quotePrefix="1" applyFont="1" applyFill="1" applyBorder="1" applyAlignment="1">
      <alignment horizontal="center" vertical="center"/>
    </xf>
    <xf numFmtId="37" fontId="9" fillId="0" borderId="0" xfId="2" applyNumberFormat="1"/>
    <xf numFmtId="168" fontId="23" fillId="3" borderId="0" xfId="14" applyNumberFormat="1" applyFont="1" applyFill="1" applyBorder="1" applyAlignment="1">
      <alignment horizontal="right" vertical="center" indent="2"/>
    </xf>
    <xf numFmtId="5" fontId="23" fillId="0" borderId="0" xfId="2" applyNumberFormat="1" applyFont="1" applyAlignment="1">
      <alignment horizontal="right" vertical="center" indent="1"/>
    </xf>
    <xf numFmtId="37" fontId="23" fillId="3" borderId="40" xfId="4" applyNumberFormat="1" applyFont="1" applyFill="1" applyBorder="1" applyAlignment="1">
      <alignment horizontal="right" vertical="center" indent="1"/>
    </xf>
    <xf numFmtId="5" fontId="23" fillId="0" borderId="0" xfId="4" applyNumberFormat="1" applyFont="1" applyFill="1" applyBorder="1" applyAlignment="1">
      <alignment horizontal="right" vertical="center" indent="1"/>
    </xf>
    <xf numFmtId="0" fontId="30" fillId="2" borderId="27" xfId="2" applyFont="1" applyFill="1" applyBorder="1" applyAlignment="1">
      <alignment horizontal="center" vertical="center" wrapText="1"/>
    </xf>
    <xf numFmtId="0" fontId="30" fillId="2" borderId="28" xfId="2" applyFont="1" applyFill="1" applyBorder="1" applyAlignment="1">
      <alignment horizontal="center" vertical="center" wrapText="1"/>
    </xf>
    <xf numFmtId="37" fontId="23" fillId="0" borderId="3" xfId="2" applyNumberFormat="1" applyFont="1" applyBorder="1" applyAlignment="1">
      <alignment horizontal="right" vertical="center" indent="2"/>
    </xf>
    <xf numFmtId="37" fontId="23" fillId="3" borderId="3" xfId="2" applyNumberFormat="1" applyFont="1" applyFill="1" applyBorder="1" applyAlignment="1">
      <alignment horizontal="right" vertical="center" indent="2"/>
    </xf>
    <xf numFmtId="0" fontId="11" fillId="0" borderId="0" xfId="3" applyAlignment="1">
      <alignment vertical="top"/>
    </xf>
    <xf numFmtId="0" fontId="19" fillId="0" borderId="0" xfId="2" quotePrefix="1" applyFont="1" applyAlignment="1">
      <alignment vertical="center"/>
    </xf>
    <xf numFmtId="0" fontId="34" fillId="0" borderId="0" xfId="2" applyFont="1" applyAlignment="1">
      <alignment horizontal="center"/>
    </xf>
    <xf numFmtId="0" fontId="35" fillId="0" borderId="0" xfId="0" applyFont="1" applyAlignment="1">
      <alignment vertical="center"/>
    </xf>
    <xf numFmtId="5" fontId="18" fillId="0" borderId="0" xfId="2" applyNumberFormat="1" applyFont="1"/>
    <xf numFmtId="0" fontId="15" fillId="3" borderId="42" xfId="2" applyFont="1" applyFill="1" applyBorder="1" applyAlignment="1">
      <alignment horizontal="left" vertical="center" indent="1"/>
    </xf>
    <xf numFmtId="164" fontId="15" fillId="0" borderId="0" xfId="2" applyNumberFormat="1" applyFont="1" applyAlignment="1">
      <alignment horizontal="right" vertical="center"/>
    </xf>
    <xf numFmtId="0" fontId="45" fillId="0" borderId="0" xfId="2" applyFont="1" applyAlignment="1">
      <alignment vertical="center"/>
    </xf>
    <xf numFmtId="0" fontId="45" fillId="0" borderId="0" xfId="2" quotePrefix="1" applyFont="1" applyAlignment="1">
      <alignment vertical="center"/>
    </xf>
    <xf numFmtId="5" fontId="23" fillId="7" borderId="52" xfId="15" applyNumberFormat="1" applyFont="1" applyFill="1" applyBorder="1" applyAlignment="1">
      <alignment horizontal="right" vertical="center" indent="4"/>
    </xf>
    <xf numFmtId="5" fontId="23" fillId="7" borderId="0" xfId="0" applyNumberFormat="1" applyFont="1" applyFill="1" applyAlignment="1">
      <alignment horizontal="right" vertical="center" indent="4"/>
    </xf>
    <xf numFmtId="171" fontId="15" fillId="7" borderId="53" xfId="2" applyNumberFormat="1" applyFont="1" applyFill="1" applyBorder="1" applyAlignment="1">
      <alignment horizontal="center" vertical="center"/>
    </xf>
    <xf numFmtId="5" fontId="23" fillId="0" borderId="52" xfId="2" applyNumberFormat="1" applyFont="1" applyBorder="1" applyAlignment="1">
      <alignment horizontal="right" vertical="center" indent="4"/>
    </xf>
    <xf numFmtId="5" fontId="23" fillId="0" borderId="0" xfId="2" applyNumberFormat="1" applyFont="1" applyAlignment="1">
      <alignment horizontal="right" vertical="center" indent="4"/>
    </xf>
    <xf numFmtId="171" fontId="15" fillId="0" borderId="53" xfId="2" applyNumberFormat="1" applyFont="1" applyBorder="1" applyAlignment="1">
      <alignment horizontal="center" vertical="center"/>
    </xf>
    <xf numFmtId="0" fontId="46" fillId="0" borderId="0" xfId="2" applyFont="1" applyAlignment="1">
      <alignment vertical="center"/>
    </xf>
    <xf numFmtId="164" fontId="30" fillId="2" borderId="17" xfId="5" applyNumberFormat="1" applyFont="1" applyFill="1" applyBorder="1" applyAlignment="1">
      <alignment horizontal="right" vertical="center" indent="2"/>
    </xf>
    <xf numFmtId="172" fontId="30" fillId="2" borderId="17" xfId="2" applyNumberFormat="1" applyFont="1" applyFill="1" applyBorder="1" applyAlignment="1">
      <alignment horizontal="right" vertical="center" indent="1"/>
    </xf>
    <xf numFmtId="168" fontId="23" fillId="0" borderId="1" xfId="14" applyNumberFormat="1" applyFont="1" applyFill="1" applyBorder="1" applyAlignment="1">
      <alignment horizontal="right" vertical="center" indent="1"/>
    </xf>
    <xf numFmtId="173" fontId="15" fillId="0" borderId="3" xfId="2" applyNumberFormat="1" applyFont="1" applyBorder="1" applyAlignment="1">
      <alignment horizontal="center" vertical="center"/>
    </xf>
    <xf numFmtId="168" fontId="23" fillId="7" borderId="1" xfId="14" applyNumberFormat="1" applyFont="1" applyFill="1" applyBorder="1" applyAlignment="1">
      <alignment horizontal="right" vertical="center" indent="1"/>
    </xf>
    <xf numFmtId="37" fontId="23" fillId="7" borderId="0" xfId="15" applyNumberFormat="1" applyFont="1" applyFill="1" applyBorder="1" applyAlignment="1">
      <alignment horizontal="right" vertical="center" indent="2"/>
    </xf>
    <xf numFmtId="168" fontId="23" fillId="7" borderId="0" xfId="14" applyNumberFormat="1" applyFont="1" applyFill="1" applyBorder="1" applyAlignment="1">
      <alignment horizontal="right" vertical="center" indent="1"/>
    </xf>
    <xf numFmtId="37" fontId="23" fillId="7" borderId="0" xfId="0" applyNumberFormat="1" applyFont="1" applyFill="1" applyAlignment="1">
      <alignment horizontal="right" vertical="center" indent="2"/>
    </xf>
    <xf numFmtId="173" fontId="15" fillId="7" borderId="3" xfId="2" applyNumberFormat="1" applyFont="1" applyFill="1" applyBorder="1" applyAlignment="1">
      <alignment horizontal="center" vertical="center"/>
    </xf>
    <xf numFmtId="168" fontId="23" fillId="7" borderId="0" xfId="14" applyNumberFormat="1" applyFont="1" applyFill="1" applyBorder="1" applyAlignment="1">
      <alignment horizontal="right" vertical="center" indent="2"/>
    </xf>
    <xf numFmtId="37" fontId="23" fillId="7" borderId="0" xfId="0" quotePrefix="1" applyNumberFormat="1" applyFont="1" applyFill="1" applyAlignment="1">
      <alignment horizontal="right" vertical="center" indent="3"/>
    </xf>
    <xf numFmtId="37" fontId="23" fillId="0" borderId="0" xfId="2" applyNumberFormat="1" applyFont="1" applyAlignment="1">
      <alignment horizontal="right" vertical="center" indent="3"/>
    </xf>
    <xf numFmtId="37" fontId="23" fillId="7" borderId="0" xfId="0" applyNumberFormat="1" applyFont="1" applyFill="1" applyAlignment="1">
      <alignment horizontal="right" vertical="center" indent="3"/>
    </xf>
    <xf numFmtId="37" fontId="15" fillId="7" borderId="3" xfId="2" applyNumberFormat="1" applyFont="1" applyFill="1" applyBorder="1" applyAlignment="1">
      <alignment horizontal="center" vertical="center"/>
    </xf>
    <xf numFmtId="171" fontId="15" fillId="0" borderId="3" xfId="2" applyNumberFormat="1" applyFont="1" applyBorder="1" applyAlignment="1">
      <alignment horizontal="center" vertical="center"/>
    </xf>
    <xf numFmtId="5" fontId="23" fillId="7" borderId="0" xfId="15" applyNumberFormat="1" applyFont="1" applyFill="1" applyBorder="1" applyAlignment="1">
      <alignment horizontal="right" vertical="center" indent="2"/>
    </xf>
    <xf numFmtId="5" fontId="23" fillId="7" borderId="0" xfId="0" applyNumberFormat="1" applyFont="1" applyFill="1" applyAlignment="1">
      <alignment horizontal="right" vertical="center" indent="3"/>
    </xf>
    <xf numFmtId="5" fontId="23" fillId="8" borderId="0" xfId="0" applyNumberFormat="1" applyFont="1" applyFill="1" applyAlignment="1">
      <alignment horizontal="right" vertical="center" indent="2"/>
    </xf>
    <xf numFmtId="171" fontId="15" fillId="7" borderId="3" xfId="2" applyNumberFormat="1" applyFont="1" applyFill="1" applyBorder="1" applyAlignment="1">
      <alignment horizontal="center" vertical="center"/>
    </xf>
    <xf numFmtId="0" fontId="48" fillId="0" borderId="0" xfId="2" applyFont="1" applyAlignment="1">
      <alignment vertical="center"/>
    </xf>
    <xf numFmtId="0" fontId="45" fillId="0" borderId="0" xfId="2" applyFont="1" applyAlignment="1">
      <alignment vertical="top"/>
    </xf>
    <xf numFmtId="172" fontId="48" fillId="0" borderId="0" xfId="2" quotePrefix="1" applyNumberFormat="1" applyFont="1" applyAlignment="1">
      <alignment horizontal="right" indent="3"/>
    </xf>
    <xf numFmtId="165" fontId="48" fillId="0" borderId="0" xfId="4" applyNumberFormat="1" applyFont="1" applyFill="1" applyBorder="1" applyAlignment="1">
      <alignment horizontal="right" indent="2"/>
    </xf>
    <xf numFmtId="165" fontId="48" fillId="0" borderId="0" xfId="2" applyNumberFormat="1" applyFont="1" applyAlignment="1">
      <alignment horizontal="right" indent="2"/>
    </xf>
    <xf numFmtId="171" fontId="48" fillId="0" borderId="0" xfId="2" applyNumberFormat="1" applyFont="1" applyAlignment="1">
      <alignment horizontal="center"/>
    </xf>
    <xf numFmtId="0" fontId="46" fillId="0" borderId="0" xfId="2" applyFont="1" applyAlignment="1">
      <alignment horizontal="left"/>
    </xf>
    <xf numFmtId="172" fontId="23" fillId="3" borderId="7" xfId="2" quotePrefix="1" applyNumberFormat="1" applyFont="1" applyFill="1" applyBorder="1" applyAlignment="1">
      <alignment horizontal="right" vertical="center" indent="3"/>
    </xf>
    <xf numFmtId="165" fontId="23" fillId="3" borderId="0" xfId="4" applyNumberFormat="1" applyFont="1" applyFill="1" applyBorder="1" applyAlignment="1">
      <alignment horizontal="right" vertical="center" indent="2"/>
    </xf>
    <xf numFmtId="165" fontId="23" fillId="3" borderId="0" xfId="2" applyNumberFormat="1" applyFont="1" applyFill="1" applyAlignment="1">
      <alignment horizontal="right" vertical="center" indent="3"/>
    </xf>
    <xf numFmtId="165" fontId="23" fillId="3" borderId="0" xfId="4" applyNumberFormat="1" applyFont="1" applyFill="1" applyBorder="1" applyAlignment="1">
      <alignment horizontal="right" vertical="center" indent="1"/>
    </xf>
    <xf numFmtId="173" fontId="23" fillId="3" borderId="0" xfId="2" applyNumberFormat="1" applyFont="1" applyFill="1" applyAlignment="1">
      <alignment horizontal="center" vertical="center"/>
    </xf>
    <xf numFmtId="165" fontId="23" fillId="3" borderId="0" xfId="2" applyNumberFormat="1" applyFont="1" applyFill="1" applyAlignment="1">
      <alignment horizontal="right" vertical="center" indent="2"/>
    </xf>
    <xf numFmtId="0" fontId="15" fillId="3" borderId="0" xfId="2" applyFont="1" applyFill="1" applyAlignment="1">
      <alignment horizontal="left" vertical="center"/>
    </xf>
    <xf numFmtId="172" fontId="23" fillId="0" borderId="7" xfId="2" quotePrefix="1" applyNumberFormat="1" applyFont="1" applyBorder="1" applyAlignment="1">
      <alignment horizontal="right" vertical="center" indent="3"/>
    </xf>
    <xf numFmtId="165" fontId="23" fillId="0" borderId="0" xfId="4" applyNumberFormat="1" applyFont="1" applyFill="1" applyBorder="1" applyAlignment="1">
      <alignment horizontal="right" vertical="center" indent="2"/>
    </xf>
    <xf numFmtId="165" fontId="23" fillId="0" borderId="0" xfId="2" applyNumberFormat="1" applyFont="1" applyAlignment="1">
      <alignment horizontal="right" vertical="center" indent="3"/>
    </xf>
    <xf numFmtId="165" fontId="23" fillId="0" borderId="0" xfId="4" applyNumberFormat="1" applyFont="1" applyFill="1" applyBorder="1" applyAlignment="1">
      <alignment horizontal="right" vertical="center" indent="1"/>
    </xf>
    <xf numFmtId="173" fontId="23" fillId="0" borderId="0" xfId="2" applyNumberFormat="1" applyFont="1" applyAlignment="1">
      <alignment horizontal="center" vertical="center"/>
    </xf>
    <xf numFmtId="165" fontId="23" fillId="0" borderId="0" xfId="2" applyNumberFormat="1" applyFont="1" applyAlignment="1">
      <alignment horizontal="right" vertical="center" indent="2"/>
    </xf>
    <xf numFmtId="0" fontId="15" fillId="0" borderId="0" xfId="2" applyFont="1" applyAlignment="1">
      <alignment horizontal="left" vertical="center"/>
    </xf>
    <xf numFmtId="0" fontId="15" fillId="0" borderId="6" xfId="2" quotePrefix="1" applyFont="1" applyBorder="1" applyAlignment="1">
      <alignment horizontal="center" vertical="center"/>
    </xf>
    <xf numFmtId="171" fontId="23" fillId="3" borderId="0" xfId="2" applyNumberFormat="1" applyFont="1" applyFill="1" applyAlignment="1">
      <alignment horizontal="center" vertical="center"/>
    </xf>
    <xf numFmtId="171" fontId="23" fillId="0" borderId="0" xfId="2" applyNumberFormat="1" applyFont="1" applyAlignment="1">
      <alignment horizontal="center" vertical="center"/>
    </xf>
    <xf numFmtId="165" fontId="23" fillId="3" borderId="0" xfId="2" applyNumberFormat="1" applyFont="1" applyFill="1" applyAlignment="1">
      <alignment horizontal="right" vertical="center" indent="1"/>
    </xf>
    <xf numFmtId="0" fontId="15" fillId="3" borderId="42" xfId="2" quotePrefix="1" applyFont="1" applyFill="1" applyBorder="1" applyAlignment="1">
      <alignment horizontal="center" vertical="center"/>
    </xf>
    <xf numFmtId="0" fontId="50" fillId="0" borderId="0" xfId="2" applyFont="1" applyAlignment="1">
      <alignment vertical="center"/>
    </xf>
    <xf numFmtId="168" fontId="30" fillId="2" borderId="24" xfId="6" applyNumberFormat="1" applyFont="1" applyFill="1" applyBorder="1" applyAlignment="1">
      <alignment horizontal="right" vertical="center" indent="2"/>
    </xf>
    <xf numFmtId="168" fontId="30" fillId="2" borderId="26" xfId="6" applyNumberFormat="1" applyFont="1" applyFill="1" applyBorder="1" applyAlignment="1">
      <alignment horizontal="right" vertical="center" indent="2"/>
    </xf>
    <xf numFmtId="171" fontId="15" fillId="0" borderId="6" xfId="2" applyNumberFormat="1" applyFont="1" applyBorder="1" applyAlignment="1">
      <alignment horizontal="center" vertical="center"/>
    </xf>
    <xf numFmtId="168" fontId="23" fillId="3" borderId="7" xfId="6" applyNumberFormat="1" applyFont="1" applyFill="1" applyBorder="1" applyAlignment="1">
      <alignment horizontal="right" vertical="center" indent="2"/>
    </xf>
    <xf numFmtId="171" fontId="15" fillId="3" borderId="6" xfId="2" applyNumberFormat="1" applyFont="1" applyFill="1" applyBorder="1" applyAlignment="1">
      <alignment horizontal="center" vertical="center"/>
    </xf>
    <xf numFmtId="168" fontId="23" fillId="3" borderId="43" xfId="6" applyNumberFormat="1" applyFont="1" applyFill="1" applyBorder="1" applyAlignment="1">
      <alignment horizontal="right" vertical="center" indent="2"/>
    </xf>
    <xf numFmtId="172" fontId="18" fillId="0" borderId="0" xfId="6" applyNumberFormat="1" applyFont="1" applyFill="1" applyBorder="1" applyAlignment="1">
      <alignment horizontal="right" indent="3"/>
    </xf>
    <xf numFmtId="172" fontId="30" fillId="2" borderId="56" xfId="6" applyNumberFormat="1" applyFont="1" applyFill="1" applyBorder="1" applyAlignment="1">
      <alignment horizontal="right" vertical="center" indent="2"/>
    </xf>
    <xf numFmtId="172" fontId="23" fillId="0" borderId="1" xfId="6" applyNumberFormat="1" applyFont="1" applyFill="1" applyBorder="1" applyAlignment="1">
      <alignment horizontal="right" vertical="center" indent="2"/>
    </xf>
    <xf numFmtId="165" fontId="23" fillId="0" borderId="0" xfId="2" applyNumberFormat="1" applyFont="1" applyAlignment="1">
      <alignment horizontal="right" vertical="center" indent="1"/>
    </xf>
    <xf numFmtId="172" fontId="23" fillId="3" borderId="1" xfId="6" applyNumberFormat="1" applyFont="1" applyFill="1" applyBorder="1" applyAlignment="1">
      <alignment horizontal="right" vertical="center" indent="2"/>
    </xf>
    <xf numFmtId="164" fontId="30" fillId="2" borderId="18" xfId="1" applyNumberFormat="1" applyFont="1" applyFill="1" applyBorder="1" applyAlignment="1">
      <alignment horizontal="right" vertical="center" indent="2"/>
    </xf>
    <xf numFmtId="164" fontId="30" fillId="2" borderId="17" xfId="1" applyNumberFormat="1" applyFont="1" applyFill="1" applyBorder="1" applyAlignment="1">
      <alignment horizontal="right" vertical="center" indent="2"/>
    </xf>
    <xf numFmtId="37" fontId="23" fillId="0" borderId="52" xfId="2" applyNumberFormat="1" applyFont="1" applyBorder="1" applyAlignment="1">
      <alignment horizontal="right" vertical="center" indent="2"/>
    </xf>
    <xf numFmtId="37" fontId="23" fillId="7" borderId="52" xfId="15" applyNumberFormat="1" applyFont="1" applyFill="1" applyBorder="1" applyAlignment="1">
      <alignment horizontal="right" vertical="center" indent="2"/>
    </xf>
    <xf numFmtId="37" fontId="23" fillId="7" borderId="3" xfId="0" applyNumberFormat="1" applyFont="1" applyFill="1" applyBorder="1" applyAlignment="1">
      <alignment horizontal="right" vertical="center" indent="2"/>
    </xf>
    <xf numFmtId="5" fontId="23" fillId="7" borderId="52" xfId="15" applyNumberFormat="1" applyFont="1" applyFill="1" applyBorder="1" applyAlignment="1">
      <alignment horizontal="right" vertical="center" indent="2"/>
    </xf>
    <xf numFmtId="5" fontId="23" fillId="7" borderId="53" xfId="15" applyNumberFormat="1" applyFont="1" applyFill="1" applyBorder="1" applyAlignment="1">
      <alignment horizontal="right" vertical="center" indent="2"/>
    </xf>
    <xf numFmtId="172" fontId="15" fillId="0" borderId="0" xfId="6" applyNumberFormat="1" applyFont="1" applyFill="1" applyBorder="1" applyAlignment="1">
      <alignment horizontal="right" indent="1"/>
    </xf>
    <xf numFmtId="171" fontId="15" fillId="0" borderId="0" xfId="4" applyNumberFormat="1" applyFont="1" applyFill="1" applyBorder="1" applyAlignment="1">
      <alignment horizontal="right" indent="2"/>
    </xf>
    <xf numFmtId="171" fontId="15" fillId="0" borderId="0" xfId="4" applyNumberFormat="1" applyFont="1" applyFill="1" applyBorder="1" applyAlignment="1">
      <alignment horizontal="right" indent="5"/>
    </xf>
    <xf numFmtId="171" fontId="15" fillId="0" borderId="0" xfId="4" applyNumberFormat="1" applyFont="1" applyFill="1" applyBorder="1" applyAlignment="1">
      <alignment horizontal="right" indent="4"/>
    </xf>
    <xf numFmtId="171" fontId="15" fillId="0" borderId="0" xfId="2" applyNumberFormat="1" applyFont="1" applyAlignment="1">
      <alignment horizontal="center"/>
    </xf>
    <xf numFmtId="165" fontId="30" fillId="2" borderId="57" xfId="4" applyNumberFormat="1" applyFont="1" applyFill="1" applyBorder="1" applyAlignment="1">
      <alignment horizontal="right" vertical="center" indent="3"/>
    </xf>
    <xf numFmtId="172" fontId="23" fillId="3" borderId="59" xfId="6" applyNumberFormat="1" applyFont="1" applyFill="1" applyBorder="1" applyAlignment="1">
      <alignment horizontal="right" vertical="center" indent="2"/>
    </xf>
    <xf numFmtId="172" fontId="23" fillId="0" borderId="7" xfId="6" applyNumberFormat="1" applyFont="1" applyFill="1" applyBorder="1" applyAlignment="1">
      <alignment horizontal="right" vertical="center" indent="1"/>
    </xf>
    <xf numFmtId="172" fontId="23" fillId="3" borderId="7" xfId="6" applyNumberFormat="1" applyFont="1" applyFill="1" applyBorder="1" applyAlignment="1">
      <alignment horizontal="right" vertical="center" indent="1"/>
    </xf>
    <xf numFmtId="168" fontId="18" fillId="0" borderId="0" xfId="6" applyNumberFormat="1" applyFont="1" applyFill="1" applyBorder="1" applyAlignment="1">
      <alignment horizontal="right" vertical="center"/>
    </xf>
    <xf numFmtId="165" fontId="18" fillId="0" borderId="0" xfId="4" applyNumberFormat="1" applyFont="1" applyFill="1" applyBorder="1" applyAlignment="1">
      <alignment horizontal="right" vertical="center"/>
    </xf>
    <xf numFmtId="165" fontId="18" fillId="0" borderId="0" xfId="4" quotePrefix="1" applyNumberFormat="1" applyFont="1" applyFill="1" applyBorder="1" applyAlignment="1">
      <alignment horizontal="right" vertical="center"/>
    </xf>
    <xf numFmtId="9" fontId="30" fillId="2" borderId="47" xfId="2" applyNumberFormat="1" applyFont="1" applyFill="1" applyBorder="1" applyAlignment="1">
      <alignment horizontal="center" vertical="center" wrapText="1"/>
    </xf>
    <xf numFmtId="172" fontId="30" fillId="2" borderId="24" xfId="6" applyNumberFormat="1" applyFont="1" applyFill="1" applyBorder="1" applyAlignment="1">
      <alignment horizontal="right" vertical="center" indent="1"/>
    </xf>
    <xf numFmtId="172" fontId="30" fillId="2" borderId="5" xfId="6" applyNumberFormat="1" applyFont="1" applyFill="1" applyBorder="1" applyAlignment="1">
      <alignment horizontal="right" vertical="center" indent="1"/>
    </xf>
    <xf numFmtId="172" fontId="30" fillId="2" borderId="26" xfId="6" applyNumberFormat="1" applyFont="1" applyFill="1" applyBorder="1" applyAlignment="1">
      <alignment horizontal="right" vertical="center" indent="1"/>
    </xf>
    <xf numFmtId="164" fontId="30" fillId="2" borderId="20" xfId="5" applyNumberFormat="1" applyFont="1" applyFill="1" applyBorder="1" applyAlignment="1">
      <alignment horizontal="right" vertical="center"/>
    </xf>
    <xf numFmtId="172" fontId="23" fillId="0" borderId="9" xfId="6" applyNumberFormat="1" applyFont="1" applyFill="1" applyBorder="1" applyAlignment="1">
      <alignment horizontal="right" vertical="center" indent="1"/>
    </xf>
    <xf numFmtId="165" fontId="23" fillId="0" borderId="5" xfId="4" applyNumberFormat="1" applyFont="1" applyFill="1" applyBorder="1" applyAlignment="1">
      <alignment horizontal="right" vertical="center"/>
    </xf>
    <xf numFmtId="165" fontId="23" fillId="3" borderId="0" xfId="4" applyNumberFormat="1" applyFont="1" applyFill="1" applyBorder="1" applyAlignment="1">
      <alignment horizontal="right" vertical="center"/>
    </xf>
    <xf numFmtId="165" fontId="23" fillId="0" borderId="0" xfId="4" applyNumberFormat="1" applyFont="1" applyFill="1" applyBorder="1" applyAlignment="1">
      <alignment horizontal="right" vertical="center"/>
    </xf>
    <xf numFmtId="172" fontId="23" fillId="3" borderId="43" xfId="6" applyNumberFormat="1" applyFont="1" applyFill="1" applyBorder="1" applyAlignment="1">
      <alignment horizontal="right" vertical="center" indent="1"/>
    </xf>
    <xf numFmtId="164" fontId="23" fillId="3" borderId="20" xfId="5" applyNumberFormat="1" applyFont="1" applyFill="1" applyBorder="1" applyAlignment="1">
      <alignment horizontal="right" vertical="center"/>
    </xf>
    <xf numFmtId="172" fontId="30" fillId="2" borderId="17" xfId="6" applyNumberFormat="1" applyFont="1" applyFill="1" applyBorder="1" applyAlignment="1">
      <alignment horizontal="right" vertical="center" indent="2"/>
    </xf>
    <xf numFmtId="165" fontId="30" fillId="2" borderId="17" xfId="2" applyNumberFormat="1" applyFont="1" applyFill="1" applyBorder="1" applyAlignment="1">
      <alignment horizontal="right" vertical="center" indent="2"/>
    </xf>
    <xf numFmtId="165" fontId="23" fillId="0" borderId="3" xfId="4" applyNumberFormat="1" applyFont="1" applyFill="1" applyBorder="1" applyAlignment="1">
      <alignment horizontal="right" vertical="center" indent="1"/>
    </xf>
    <xf numFmtId="172" fontId="23" fillId="3" borderId="0" xfId="6" applyNumberFormat="1" applyFont="1" applyFill="1" applyBorder="1" applyAlignment="1">
      <alignment horizontal="right" vertical="center" indent="2"/>
    </xf>
    <xf numFmtId="165" fontId="23" fillId="3" borderId="3" xfId="4" applyNumberFormat="1" applyFont="1" applyFill="1" applyBorder="1" applyAlignment="1">
      <alignment horizontal="right" vertical="center" indent="1"/>
    </xf>
    <xf numFmtId="164" fontId="23" fillId="3" borderId="40" xfId="2" applyNumberFormat="1" applyFont="1" applyFill="1" applyBorder="1" applyAlignment="1">
      <alignment horizontal="right" vertical="center" indent="1"/>
    </xf>
    <xf numFmtId="0" fontId="27" fillId="0" borderId="0" xfId="2" applyFont="1" applyAlignment="1">
      <alignment horizontal="left" vertical="center"/>
    </xf>
    <xf numFmtId="1" fontId="30" fillId="2" borderId="5" xfId="2" applyNumberFormat="1" applyFont="1" applyFill="1" applyBorder="1" applyAlignment="1">
      <alignment horizontal="center" vertical="center" wrapText="1"/>
    </xf>
    <xf numFmtId="165" fontId="18" fillId="0" borderId="0" xfId="4" applyNumberFormat="1" applyFont="1" applyFill="1" applyBorder="1" applyAlignment="1">
      <alignment horizontal="right" indent="3"/>
    </xf>
    <xf numFmtId="165" fontId="18" fillId="0" borderId="0" xfId="4" quotePrefix="1" applyNumberFormat="1" applyFont="1" applyFill="1" applyBorder="1" applyAlignment="1">
      <alignment horizontal="right" indent="3"/>
    </xf>
    <xf numFmtId="165" fontId="15" fillId="0" borderId="0" xfId="4" quotePrefix="1" applyNumberFormat="1" applyFont="1" applyFill="1" applyBorder="1" applyAlignment="1">
      <alignment horizontal="right" indent="3"/>
    </xf>
    <xf numFmtId="172" fontId="30" fillId="2" borderId="26" xfId="2" applyNumberFormat="1" applyFont="1" applyFill="1" applyBorder="1" applyAlignment="1">
      <alignment horizontal="right" vertical="center" indent="2"/>
    </xf>
    <xf numFmtId="164" fontId="30" fillId="2" borderId="20" xfId="2" applyNumberFormat="1" applyFont="1" applyFill="1" applyBorder="1" applyAlignment="1">
      <alignment horizontal="right" vertical="center"/>
    </xf>
    <xf numFmtId="165" fontId="23" fillId="0" borderId="0" xfId="2" applyNumberFormat="1" applyFont="1" applyAlignment="1">
      <alignment horizontal="right" vertical="center"/>
    </xf>
    <xf numFmtId="165" fontId="23" fillId="3" borderId="0" xfId="2" applyNumberFormat="1" applyFont="1" applyFill="1" applyAlignment="1">
      <alignment horizontal="right" vertical="center"/>
    </xf>
    <xf numFmtId="164" fontId="23" fillId="3" borderId="20" xfId="2" applyNumberFormat="1" applyFont="1" applyFill="1" applyBorder="1" applyAlignment="1">
      <alignment horizontal="right" vertical="center"/>
    </xf>
    <xf numFmtId="168" fontId="18" fillId="0" borderId="0" xfId="6" applyNumberFormat="1" applyFont="1" applyFill="1" applyBorder="1" applyAlignment="1">
      <alignment horizontal="right"/>
    </xf>
    <xf numFmtId="3" fontId="18" fillId="0" borderId="0" xfId="2" applyNumberFormat="1" applyFont="1" applyAlignment="1">
      <alignment horizontal="right"/>
    </xf>
    <xf numFmtId="3" fontId="15" fillId="0" borderId="0" xfId="2" applyNumberFormat="1" applyFont="1" applyAlignment="1">
      <alignment horizontal="right"/>
    </xf>
    <xf numFmtId="172" fontId="30" fillId="2" borderId="61" xfId="2" applyNumberFormat="1" applyFont="1" applyFill="1" applyBorder="1" applyAlignment="1">
      <alignment horizontal="right" vertical="center"/>
    </xf>
    <xf numFmtId="172" fontId="30" fillId="2" borderId="18" xfId="6" applyNumberFormat="1" applyFont="1" applyFill="1" applyBorder="1" applyAlignment="1">
      <alignment horizontal="right" vertical="center" indent="1"/>
    </xf>
    <xf numFmtId="165" fontId="30" fillId="2" borderId="17" xfId="2" applyNumberFormat="1" applyFont="1" applyFill="1" applyBorder="1" applyAlignment="1">
      <alignment horizontal="right" vertical="center"/>
    </xf>
    <xf numFmtId="172" fontId="30" fillId="2" borderId="37" xfId="6" applyNumberFormat="1" applyFont="1" applyFill="1" applyBorder="1" applyAlignment="1">
      <alignment horizontal="right" vertical="center" indent="1"/>
    </xf>
    <xf numFmtId="165" fontId="30" fillId="2" borderId="36" xfId="2" applyNumberFormat="1" applyFont="1" applyFill="1" applyBorder="1" applyAlignment="1">
      <alignment horizontal="right" vertical="center" indent="1"/>
    </xf>
    <xf numFmtId="164" fontId="30" fillId="2" borderId="36" xfId="2" applyNumberFormat="1" applyFont="1" applyFill="1" applyBorder="1" applyAlignment="1">
      <alignment horizontal="right" vertical="center"/>
    </xf>
    <xf numFmtId="165" fontId="15" fillId="3" borderId="0" xfId="2" applyNumberFormat="1" applyFont="1" applyFill="1" applyAlignment="1">
      <alignment horizontal="right" vertical="center"/>
    </xf>
    <xf numFmtId="172" fontId="15" fillId="3" borderId="1" xfId="6" applyNumberFormat="1" applyFont="1" applyFill="1" applyBorder="1" applyAlignment="1">
      <alignment horizontal="right" vertical="center" indent="1"/>
    </xf>
    <xf numFmtId="165" fontId="15" fillId="3" borderId="3" xfId="2" applyNumberFormat="1" applyFont="1" applyFill="1" applyBorder="1" applyAlignment="1">
      <alignment horizontal="right" vertical="center" indent="1"/>
    </xf>
    <xf numFmtId="165" fontId="15" fillId="3" borderId="3" xfId="2" applyNumberFormat="1" applyFont="1" applyFill="1" applyBorder="1" applyAlignment="1">
      <alignment horizontal="right" vertical="center"/>
    </xf>
    <xf numFmtId="172" fontId="23" fillId="0" borderId="1" xfId="6" applyNumberFormat="1" applyFont="1" applyFill="1" applyBorder="1" applyAlignment="1">
      <alignment horizontal="right" vertical="center" indent="1"/>
    </xf>
    <xf numFmtId="165" fontId="23" fillId="0" borderId="3" xfId="2" applyNumberFormat="1" applyFont="1" applyBorder="1" applyAlignment="1">
      <alignment horizontal="right" vertical="center" indent="1"/>
    </xf>
    <xf numFmtId="165" fontId="23" fillId="0" borderId="3" xfId="2" applyNumberFormat="1" applyFont="1" applyBorder="1" applyAlignment="1">
      <alignment horizontal="right" vertical="center"/>
    </xf>
    <xf numFmtId="165" fontId="15" fillId="3" borderId="20" xfId="2" applyNumberFormat="1" applyFont="1" applyFill="1" applyBorder="1" applyAlignment="1">
      <alignment horizontal="right" vertical="center"/>
    </xf>
    <xf numFmtId="172" fontId="15" fillId="3" borderId="41" xfId="6" applyNumberFormat="1" applyFont="1" applyFill="1" applyBorder="1" applyAlignment="1">
      <alignment horizontal="right" vertical="center" indent="1"/>
    </xf>
    <xf numFmtId="165" fontId="15" fillId="3" borderId="40" xfId="2" applyNumberFormat="1" applyFont="1" applyFill="1" applyBorder="1" applyAlignment="1">
      <alignment horizontal="right" vertical="center" indent="1"/>
    </xf>
    <xf numFmtId="164" fontId="15" fillId="3" borderId="40" xfId="2" applyNumberFormat="1" applyFont="1" applyFill="1" applyBorder="1" applyAlignment="1">
      <alignment horizontal="right" vertical="center"/>
    </xf>
    <xf numFmtId="5" fontId="14" fillId="0" borderId="0" xfId="2" applyNumberFormat="1" applyFont="1"/>
    <xf numFmtId="37" fontId="30" fillId="2" borderId="63" xfId="2" applyNumberFormat="1" applyFont="1" applyFill="1" applyBorder="1" applyAlignment="1">
      <alignment horizontal="right" vertical="center" indent="1"/>
    </xf>
    <xf numFmtId="37" fontId="30" fillId="2" borderId="48" xfId="2" applyNumberFormat="1" applyFont="1" applyFill="1" applyBorder="1" applyAlignment="1">
      <alignment horizontal="right" vertical="center" indent="2"/>
    </xf>
    <xf numFmtId="37" fontId="30" fillId="2" borderId="46" xfId="2" applyNumberFormat="1" applyFont="1" applyFill="1" applyBorder="1" applyAlignment="1">
      <alignment horizontal="right" vertical="center" indent="2"/>
    </xf>
    <xf numFmtId="172" fontId="30" fillId="2" borderId="48" xfId="2" applyNumberFormat="1" applyFont="1" applyFill="1" applyBorder="1" applyAlignment="1">
      <alignment horizontal="right" vertical="center" indent="1"/>
    </xf>
    <xf numFmtId="37" fontId="30" fillId="2" borderId="46" xfId="4" applyNumberFormat="1" applyFont="1" applyFill="1" applyBorder="1" applyAlignment="1">
      <alignment horizontal="right" vertical="center" indent="1"/>
    </xf>
    <xf numFmtId="49" fontId="30" fillId="2" borderId="64" xfId="2" applyNumberFormat="1" applyFont="1" applyFill="1" applyBorder="1" applyAlignment="1">
      <alignment horizontal="center" vertical="center" wrapText="1"/>
    </xf>
    <xf numFmtId="37" fontId="30" fillId="5" borderId="66" xfId="2" applyNumberFormat="1" applyFont="1" applyFill="1" applyBorder="1" applyAlignment="1">
      <alignment horizontal="right" vertical="center" indent="2"/>
    </xf>
    <xf numFmtId="37" fontId="30" fillId="5" borderId="67" xfId="2" applyNumberFormat="1" applyFont="1" applyFill="1" applyBorder="1" applyAlignment="1">
      <alignment horizontal="right" vertical="center" indent="2"/>
    </xf>
    <xf numFmtId="172" fontId="30" fillId="5" borderId="66" xfId="2" applyNumberFormat="1" applyFont="1" applyFill="1" applyBorder="1" applyAlignment="1">
      <alignment horizontal="right" vertical="center" indent="1"/>
    </xf>
    <xf numFmtId="37" fontId="30" fillId="5" borderId="67" xfId="4" applyNumberFormat="1" applyFont="1" applyFill="1" applyBorder="1" applyAlignment="1">
      <alignment horizontal="right" vertical="center" indent="1"/>
    </xf>
    <xf numFmtId="49" fontId="30" fillId="5" borderId="68" xfId="2" applyNumberFormat="1" applyFont="1" applyFill="1" applyBorder="1" applyAlignment="1">
      <alignment horizontal="center" vertical="center" wrapText="1"/>
    </xf>
    <xf numFmtId="164" fontId="30" fillId="9" borderId="70" xfId="2" applyNumberFormat="1" applyFont="1" applyFill="1" applyBorder="1" applyAlignment="1">
      <alignment horizontal="right" vertical="center" indent="1"/>
    </xf>
    <xf numFmtId="172" fontId="30" fillId="9" borderId="69" xfId="2" applyNumberFormat="1" applyFont="1" applyFill="1" applyBorder="1" applyAlignment="1">
      <alignment horizontal="right" vertical="center" indent="1"/>
    </xf>
    <xf numFmtId="49" fontId="30" fillId="9" borderId="71" xfId="2" applyNumberFormat="1" applyFont="1" applyFill="1" applyBorder="1" applyAlignment="1">
      <alignment horizontal="center" vertical="center" wrapText="1"/>
    </xf>
    <xf numFmtId="37" fontId="23" fillId="0" borderId="7" xfId="2" applyNumberFormat="1" applyFont="1" applyBorder="1" applyAlignment="1">
      <alignment horizontal="right" vertical="center" indent="1"/>
    </xf>
    <xf numFmtId="165" fontId="23" fillId="0" borderId="1" xfId="2" applyNumberFormat="1" applyFont="1" applyBorder="1" applyAlignment="1">
      <alignment horizontal="right" vertical="center" indent="1"/>
    </xf>
    <xf numFmtId="172" fontId="23" fillId="0" borderId="1" xfId="2" applyNumberFormat="1" applyFont="1" applyBorder="1" applyAlignment="1">
      <alignment horizontal="right" vertical="center" indent="1"/>
    </xf>
    <xf numFmtId="37" fontId="23" fillId="3" borderId="7" xfId="2" applyNumberFormat="1" applyFont="1" applyFill="1" applyBorder="1" applyAlignment="1">
      <alignment horizontal="right" vertical="center" indent="1"/>
    </xf>
    <xf numFmtId="165" fontId="23" fillId="3" borderId="1" xfId="2" applyNumberFormat="1" applyFont="1" applyFill="1" applyBorder="1" applyAlignment="1">
      <alignment horizontal="right" vertical="center" indent="1"/>
    </xf>
    <xf numFmtId="165" fontId="23" fillId="3" borderId="3" xfId="2" applyNumberFormat="1" applyFont="1" applyFill="1" applyBorder="1" applyAlignment="1">
      <alignment horizontal="right" vertical="center" indent="1"/>
    </xf>
    <xf numFmtId="172" fontId="23" fillId="3" borderId="1" xfId="2" applyNumberFormat="1" applyFont="1" applyFill="1" applyBorder="1" applyAlignment="1">
      <alignment horizontal="right" vertical="center" indent="1"/>
    </xf>
    <xf numFmtId="165" fontId="23" fillId="0" borderId="1" xfId="4" applyNumberFormat="1" applyFont="1" applyFill="1" applyBorder="1" applyAlignment="1">
      <alignment horizontal="right" vertical="center" indent="1"/>
    </xf>
    <xf numFmtId="49" fontId="15" fillId="0" borderId="6" xfId="2" applyNumberFormat="1" applyFont="1" applyBorder="1" applyAlignment="1">
      <alignment horizontal="center" vertical="center"/>
    </xf>
    <xf numFmtId="49" fontId="15" fillId="3" borderId="6" xfId="2" applyNumberFormat="1" applyFont="1" applyFill="1" applyBorder="1" applyAlignment="1">
      <alignment horizontal="center" vertical="center"/>
    </xf>
    <xf numFmtId="37" fontId="23" fillId="3" borderId="43" xfId="2" applyNumberFormat="1" applyFont="1" applyFill="1" applyBorder="1" applyAlignment="1">
      <alignment horizontal="right" vertical="center" indent="1"/>
    </xf>
    <xf numFmtId="5" fontId="23" fillId="3" borderId="41" xfId="2" applyNumberFormat="1" applyFont="1" applyFill="1" applyBorder="1" applyAlignment="1">
      <alignment horizontal="right" vertical="center" indent="1"/>
    </xf>
    <xf numFmtId="172" fontId="23" fillId="3" borderId="41" xfId="2" applyNumberFormat="1" applyFont="1" applyFill="1" applyBorder="1" applyAlignment="1">
      <alignment horizontal="right" vertical="center" indent="1"/>
    </xf>
    <xf numFmtId="49" fontId="15" fillId="3" borderId="42" xfId="2" applyNumberFormat="1" applyFont="1" applyFill="1" applyBorder="1" applyAlignment="1">
      <alignment horizontal="center" vertical="center" wrapText="1"/>
    </xf>
    <xf numFmtId="5" fontId="23" fillId="3" borderId="7" xfId="6" applyNumberFormat="1" applyFont="1" applyFill="1" applyBorder="1" applyAlignment="1">
      <alignment horizontal="right" vertical="center" indent="3"/>
    </xf>
    <xf numFmtId="5" fontId="23" fillId="3" borderId="0" xfId="6" applyNumberFormat="1" applyFont="1" applyFill="1" applyBorder="1" applyAlignment="1">
      <alignment horizontal="right" vertical="center" indent="3"/>
    </xf>
    <xf numFmtId="3" fontId="15" fillId="3" borderId="6" xfId="2" applyNumberFormat="1" applyFont="1" applyFill="1" applyBorder="1" applyAlignment="1">
      <alignment horizontal="center" vertical="center"/>
    </xf>
    <xf numFmtId="5" fontId="23" fillId="0" borderId="7" xfId="6" applyNumberFormat="1" applyFont="1" applyFill="1" applyBorder="1" applyAlignment="1">
      <alignment horizontal="right" vertical="center" indent="3"/>
    </xf>
    <xf numFmtId="5" fontId="23" fillId="0" borderId="0" xfId="6" applyNumberFormat="1" applyFont="1" applyFill="1" applyBorder="1" applyAlignment="1">
      <alignment horizontal="right" vertical="center" indent="3"/>
    </xf>
    <xf numFmtId="5" fontId="23" fillId="3" borderId="43" xfId="6" applyNumberFormat="1" applyFont="1" applyFill="1" applyBorder="1" applyAlignment="1">
      <alignment horizontal="right" vertical="center" indent="3"/>
    </xf>
    <xf numFmtId="5" fontId="23" fillId="3" borderId="20" xfId="6" applyNumberFormat="1" applyFont="1" applyFill="1" applyBorder="1" applyAlignment="1">
      <alignment horizontal="right" vertical="center" indent="3"/>
    </xf>
    <xf numFmtId="172" fontId="23" fillId="3" borderId="41" xfId="6" applyNumberFormat="1" applyFont="1" applyFill="1" applyBorder="1" applyAlignment="1">
      <alignment horizontal="right" vertical="center" indent="2"/>
    </xf>
    <xf numFmtId="165" fontId="23" fillId="3" borderId="40" xfId="4" applyNumberFormat="1" applyFont="1" applyFill="1" applyBorder="1" applyAlignment="1">
      <alignment horizontal="right" vertical="center" indent="1"/>
    </xf>
    <xf numFmtId="0" fontId="14" fillId="0" borderId="0" xfId="2" applyFont="1" applyAlignment="1">
      <alignment vertical="center"/>
    </xf>
    <xf numFmtId="165" fontId="30" fillId="2" borderId="36" xfId="2" applyNumberFormat="1" applyFont="1" applyFill="1" applyBorder="1" applyAlignment="1">
      <alignment horizontal="right" vertical="center"/>
    </xf>
    <xf numFmtId="5" fontId="23" fillId="3" borderId="7" xfId="2" applyNumberFormat="1" applyFont="1" applyFill="1" applyBorder="1" applyAlignment="1">
      <alignment horizontal="right" vertical="center" indent="1"/>
    </xf>
    <xf numFmtId="5" fontId="23" fillId="3" borderId="1" xfId="2" applyNumberFormat="1" applyFont="1" applyFill="1" applyBorder="1" applyAlignment="1">
      <alignment horizontal="right" vertical="center" indent="1"/>
    </xf>
    <xf numFmtId="165" fontId="23" fillId="3" borderId="3" xfId="2" applyNumberFormat="1" applyFont="1" applyFill="1" applyBorder="1" applyAlignment="1">
      <alignment horizontal="right" vertical="center"/>
    </xf>
    <xf numFmtId="172" fontId="23" fillId="3" borderId="0" xfId="6" applyNumberFormat="1" applyFont="1" applyFill="1" applyBorder="1" applyAlignment="1">
      <alignment horizontal="right" vertical="center" indent="1"/>
    </xf>
    <xf numFmtId="5" fontId="23" fillId="0" borderId="7" xfId="2" applyNumberFormat="1" applyFont="1" applyBorder="1" applyAlignment="1">
      <alignment horizontal="right" vertical="center" indent="1"/>
    </xf>
    <xf numFmtId="5" fontId="23" fillId="0" borderId="1" xfId="2" applyNumberFormat="1" applyFont="1" applyBorder="1" applyAlignment="1">
      <alignment horizontal="right" vertical="center" indent="1"/>
    </xf>
    <xf numFmtId="172" fontId="23" fillId="0" borderId="0" xfId="6" applyNumberFormat="1" applyFont="1" applyFill="1" applyBorder="1" applyAlignment="1">
      <alignment horizontal="right" vertical="center" indent="1"/>
    </xf>
    <xf numFmtId="165" fontId="23" fillId="3" borderId="40" xfId="2" applyNumberFormat="1" applyFont="1" applyFill="1" applyBorder="1" applyAlignment="1">
      <alignment horizontal="right" vertical="center"/>
    </xf>
    <xf numFmtId="172" fontId="15" fillId="3" borderId="1" xfId="2" quotePrefix="1" applyNumberFormat="1" applyFont="1" applyFill="1" applyBorder="1" applyAlignment="1">
      <alignment horizontal="right" vertical="center" indent="2"/>
    </xf>
    <xf numFmtId="165" fontId="55" fillId="3" borderId="3" xfId="4" applyNumberFormat="1" applyFont="1" applyFill="1" applyBorder="1" applyAlignment="1">
      <alignment horizontal="right" vertical="center" indent="1"/>
    </xf>
    <xf numFmtId="172" fontId="23" fillId="0" borderId="1" xfId="2" quotePrefix="1" applyNumberFormat="1" applyFont="1" applyBorder="1" applyAlignment="1">
      <alignment horizontal="right" vertical="center" indent="2"/>
    </xf>
    <xf numFmtId="165" fontId="56" fillId="0" borderId="3" xfId="4" applyNumberFormat="1" applyFont="1" applyFill="1" applyBorder="1" applyAlignment="1">
      <alignment horizontal="right" vertical="center" indent="1"/>
    </xf>
    <xf numFmtId="5" fontId="23" fillId="0" borderId="0" xfId="2" applyNumberFormat="1" applyFont="1" applyAlignment="1">
      <alignment horizontal="right" vertical="center" indent="5"/>
    </xf>
    <xf numFmtId="0" fontId="9" fillId="0" borderId="0" xfId="2" applyAlignment="1">
      <alignment horizontal="left"/>
    </xf>
    <xf numFmtId="164" fontId="30" fillId="9" borderId="69" xfId="2" applyNumberFormat="1" applyFont="1" applyFill="1" applyBorder="1" applyAlignment="1">
      <alignment horizontal="right" vertical="center" indent="1"/>
    </xf>
    <xf numFmtId="0" fontId="30" fillId="4" borderId="0" xfId="2" applyFont="1" applyFill="1" applyAlignment="1">
      <alignment horizontal="centerContinuous" vertical="center"/>
    </xf>
    <xf numFmtId="5" fontId="23" fillId="0" borderId="0" xfId="0" applyNumberFormat="1" applyFont="1" applyAlignment="1">
      <alignment horizontal="right" vertical="center" indent="4"/>
    </xf>
    <xf numFmtId="5" fontId="23" fillId="0" borderId="52" xfId="15" applyNumberFormat="1" applyFont="1" applyFill="1" applyBorder="1" applyAlignment="1">
      <alignment horizontal="right" vertical="center" indent="4"/>
    </xf>
    <xf numFmtId="5" fontId="23" fillId="3" borderId="0" xfId="4" applyNumberFormat="1" applyFont="1" applyFill="1" applyBorder="1" applyAlignment="1">
      <alignment horizontal="right" vertical="center" indent="2"/>
    </xf>
    <xf numFmtId="5" fontId="23" fillId="0" borderId="0" xfId="4" applyNumberFormat="1" applyFont="1" applyFill="1" applyBorder="1" applyAlignment="1">
      <alignment horizontal="right" vertical="center" indent="2"/>
    </xf>
    <xf numFmtId="5" fontId="23" fillId="3" borderId="0" xfId="4" applyNumberFormat="1" applyFont="1" applyFill="1" applyBorder="1" applyAlignment="1">
      <alignment horizontal="right" vertical="center" indent="1"/>
    </xf>
    <xf numFmtId="171" fontId="45" fillId="0" borderId="0" xfId="2" applyNumberFormat="1" applyFont="1" applyAlignment="1">
      <alignment horizontal="center" vertical="center"/>
    </xf>
    <xf numFmtId="171" fontId="45" fillId="0" borderId="0" xfId="2" applyNumberFormat="1" applyFont="1" applyAlignment="1">
      <alignment horizontal="center"/>
    </xf>
    <xf numFmtId="165" fontId="45" fillId="0" borderId="0" xfId="2" applyNumberFormat="1" applyFont="1" applyAlignment="1">
      <alignment horizontal="right" indent="3"/>
    </xf>
    <xf numFmtId="165" fontId="45" fillId="0" borderId="0" xfId="4" applyNumberFormat="1" applyFont="1" applyFill="1" applyBorder="1" applyAlignment="1">
      <alignment horizontal="right" indent="3"/>
    </xf>
    <xf numFmtId="0" fontId="58" fillId="0" borderId="0" xfId="2" applyFont="1"/>
    <xf numFmtId="165" fontId="45" fillId="0" borderId="0" xfId="4" applyNumberFormat="1" applyFont="1" applyFill="1" applyBorder="1" applyAlignment="1">
      <alignment horizontal="right" vertical="center" indent="3"/>
    </xf>
    <xf numFmtId="167" fontId="45" fillId="0" borderId="0" xfId="4" quotePrefix="1" applyNumberFormat="1" applyFont="1" applyFill="1" applyBorder="1" applyAlignment="1">
      <alignment horizontal="right" indent="1"/>
    </xf>
    <xf numFmtId="172" fontId="45" fillId="0" borderId="0" xfId="4" applyNumberFormat="1" applyFont="1" applyFill="1" applyBorder="1" applyAlignment="1">
      <alignment horizontal="right" indent="2"/>
    </xf>
    <xf numFmtId="165" fontId="45" fillId="0" borderId="0" xfId="5" applyNumberFormat="1" applyFont="1" applyFill="1" applyBorder="1" applyAlignment="1">
      <alignment horizontal="right" vertical="center" indent="1"/>
    </xf>
    <xf numFmtId="172" fontId="45" fillId="0" borderId="0" xfId="2" applyNumberFormat="1" applyFont="1" applyAlignment="1">
      <alignment horizontal="right" vertical="center" indent="2"/>
    </xf>
    <xf numFmtId="0" fontId="50" fillId="0" borderId="0" xfId="2" applyFont="1"/>
    <xf numFmtId="0" fontId="48" fillId="0" borderId="0" xfId="2" applyFont="1"/>
    <xf numFmtId="171" fontId="45" fillId="0" borderId="0" xfId="2" quotePrefix="1" applyNumberFormat="1" applyFont="1" applyAlignment="1">
      <alignment horizontal="center" vertical="center"/>
    </xf>
    <xf numFmtId="171" fontId="45" fillId="0" borderId="0" xfId="4" applyNumberFormat="1" applyFont="1" applyFill="1" applyBorder="1" applyAlignment="1">
      <alignment horizontal="center" vertical="center"/>
    </xf>
    <xf numFmtId="171" fontId="45" fillId="0" borderId="0" xfId="5" quotePrefix="1" applyNumberFormat="1" applyFont="1" applyFill="1" applyBorder="1" applyAlignment="1">
      <alignment horizontal="center" vertical="center"/>
    </xf>
    <xf numFmtId="171" fontId="47" fillId="0" borderId="0" xfId="2" applyNumberFormat="1" applyFont="1" applyAlignment="1">
      <alignment horizontal="center" vertical="center"/>
    </xf>
    <xf numFmtId="168" fontId="45" fillId="0" borderId="0" xfId="6" applyNumberFormat="1" applyFont="1" applyFill="1" applyBorder="1" applyAlignment="1">
      <alignment horizontal="center" vertical="center"/>
    </xf>
    <xf numFmtId="165" fontId="45" fillId="0" borderId="0" xfId="2" quotePrefix="1" applyNumberFormat="1" applyFont="1" applyAlignment="1">
      <alignment horizontal="right" vertical="center" indent="3"/>
    </xf>
    <xf numFmtId="165" fontId="45" fillId="0" borderId="0" xfId="2" applyNumberFormat="1" applyFont="1" applyAlignment="1">
      <alignment horizontal="right" vertical="center" indent="3"/>
    </xf>
    <xf numFmtId="172" fontId="45" fillId="0" borderId="0" xfId="6" applyNumberFormat="1" applyFont="1" applyFill="1" applyBorder="1" applyAlignment="1">
      <alignment horizontal="right" vertical="center" indent="3"/>
    </xf>
    <xf numFmtId="0" fontId="45" fillId="0" borderId="0" xfId="2" applyFont="1" applyAlignment="1">
      <alignment horizontal="left" indent="1"/>
    </xf>
    <xf numFmtId="169" fontId="45" fillId="0" borderId="0" xfId="2" applyNumberFormat="1" applyFont="1"/>
    <xf numFmtId="168" fontId="45" fillId="0" borderId="0" xfId="6" applyNumberFormat="1" applyFont="1" applyFill="1" applyBorder="1" applyAlignment="1">
      <alignment horizontal="center"/>
    </xf>
    <xf numFmtId="169" fontId="45" fillId="0" borderId="0" xfId="2" applyNumberFormat="1" applyFont="1" applyAlignment="1">
      <alignment horizontal="right"/>
    </xf>
    <xf numFmtId="0" fontId="45" fillId="0" borderId="0" xfId="2" applyFont="1"/>
    <xf numFmtId="5" fontId="48" fillId="0" borderId="0" xfId="2" applyNumberFormat="1" applyFont="1"/>
    <xf numFmtId="0" fontId="47" fillId="0" borderId="0" xfId="2" applyFont="1"/>
    <xf numFmtId="165" fontId="59" fillId="0" borderId="0" xfId="5" applyNumberFormat="1" applyFont="1" applyFill="1" applyBorder="1" applyAlignment="1">
      <alignment horizontal="right" vertical="center"/>
    </xf>
    <xf numFmtId="172" fontId="60" fillId="0" borderId="0" xfId="6" applyNumberFormat="1" applyFont="1" applyFill="1" applyBorder="1" applyAlignment="1">
      <alignment horizontal="right" vertical="center"/>
    </xf>
    <xf numFmtId="164" fontId="60" fillId="0" borderId="0" xfId="5" applyNumberFormat="1" applyFont="1" applyFill="1" applyBorder="1" applyAlignment="1">
      <alignment horizontal="right" vertical="center"/>
    </xf>
    <xf numFmtId="172" fontId="48" fillId="0" borderId="0" xfId="2" quotePrefix="1" applyNumberFormat="1" applyFont="1" applyAlignment="1">
      <alignment horizontal="right" vertical="center"/>
    </xf>
    <xf numFmtId="164" fontId="60" fillId="0" borderId="0" xfId="2" applyNumberFormat="1" applyFont="1" applyAlignment="1">
      <alignment horizontal="right" vertical="center"/>
    </xf>
    <xf numFmtId="0" fontId="16" fillId="0" borderId="0" xfId="2" quotePrefix="1" applyFont="1" applyAlignment="1">
      <alignment horizontal="left" vertical="center"/>
    </xf>
    <xf numFmtId="0" fontId="30" fillId="2" borderId="82" xfId="2" applyFont="1" applyFill="1" applyBorder="1" applyAlignment="1">
      <alignment horizontal="center" vertical="center" wrapText="1"/>
    </xf>
    <xf numFmtId="0" fontId="30" fillId="2" borderId="83" xfId="2" applyFont="1" applyFill="1" applyBorder="1" applyAlignment="1">
      <alignment horizontal="center" vertical="center" wrapText="1"/>
    </xf>
    <xf numFmtId="0" fontId="30" fillId="2" borderId="84" xfId="2" applyFont="1" applyFill="1" applyBorder="1" applyAlignment="1">
      <alignment horizontal="center" vertical="center" wrapText="1"/>
    </xf>
    <xf numFmtId="171" fontId="30" fillId="2" borderId="38" xfId="2" applyNumberFormat="1" applyFont="1" applyFill="1" applyBorder="1" applyAlignment="1">
      <alignment horizontal="center" vertical="center"/>
    </xf>
    <xf numFmtId="165" fontId="45" fillId="0" borderId="12" xfId="2" applyNumberFormat="1" applyFont="1" applyBorder="1" applyAlignment="1">
      <alignment horizontal="right" indent="3"/>
    </xf>
    <xf numFmtId="165" fontId="16" fillId="0" borderId="0" xfId="2" applyNumberFormat="1" applyFont="1" applyAlignment="1">
      <alignment horizontal="right" indent="3"/>
    </xf>
    <xf numFmtId="165" fontId="16" fillId="0" borderId="0" xfId="4" applyNumberFormat="1" applyFont="1" applyFill="1" applyBorder="1" applyAlignment="1">
      <alignment horizontal="right" indent="3"/>
    </xf>
    <xf numFmtId="171" fontId="16" fillId="0" borderId="0" xfId="2" applyNumberFormat="1" applyFont="1" applyAlignment="1">
      <alignment horizontal="center"/>
    </xf>
    <xf numFmtId="0" fontId="20" fillId="0" borderId="0" xfId="2" applyFont="1" applyAlignment="1">
      <alignment vertical="center"/>
    </xf>
    <xf numFmtId="0" fontId="15" fillId="0" borderId="0" xfId="2" applyFont="1" applyAlignment="1">
      <alignment horizontal="left"/>
    </xf>
    <xf numFmtId="165" fontId="18" fillId="0" borderId="0" xfId="2" applyNumberFormat="1" applyFont="1" applyAlignment="1">
      <alignment horizontal="right" indent="2"/>
    </xf>
    <xf numFmtId="171" fontId="18" fillId="0" borderId="0" xfId="2" applyNumberFormat="1" applyFont="1" applyAlignment="1">
      <alignment horizontal="center"/>
    </xf>
    <xf numFmtId="165" fontId="18" fillId="0" borderId="0" xfId="4" applyNumberFormat="1" applyFont="1" applyFill="1" applyBorder="1" applyAlignment="1">
      <alignment horizontal="right" indent="2"/>
    </xf>
    <xf numFmtId="172" fontId="18" fillId="0" borderId="0" xfId="2" quotePrefix="1" applyNumberFormat="1" applyFont="1" applyAlignment="1">
      <alignment horizontal="right" indent="3"/>
    </xf>
    <xf numFmtId="165" fontId="17" fillId="0" borderId="0" xfId="2" applyNumberFormat="1" applyFont="1" applyAlignment="1">
      <alignment horizontal="left" vertical="center"/>
    </xf>
    <xf numFmtId="5" fontId="18" fillId="0" borderId="0" xfId="2" applyNumberFormat="1" applyFont="1" applyAlignment="1">
      <alignment vertical="center"/>
    </xf>
    <xf numFmtId="0" fontId="30" fillId="2" borderId="85" xfId="2" applyFont="1" applyFill="1" applyBorder="1" applyAlignment="1">
      <alignment horizontal="center" vertical="center"/>
    </xf>
    <xf numFmtId="0" fontId="30" fillId="2" borderId="88" xfId="2" applyFont="1" applyFill="1" applyBorder="1" applyAlignment="1">
      <alignment horizontal="center" vertical="center" wrapText="1"/>
    </xf>
    <xf numFmtId="0" fontId="15" fillId="3" borderId="6" xfId="2" applyFont="1" applyFill="1" applyBorder="1" applyAlignment="1">
      <alignment horizontal="left" vertical="center" wrapText="1" indent="1"/>
    </xf>
    <xf numFmtId="0" fontId="19" fillId="0" borderId="0" xfId="2" applyFont="1"/>
    <xf numFmtId="165" fontId="55" fillId="0" borderId="0" xfId="5" applyNumberFormat="1" applyFont="1" applyFill="1" applyBorder="1" applyAlignment="1">
      <alignment horizontal="right" vertical="center"/>
    </xf>
    <xf numFmtId="172" fontId="61" fillId="0" borderId="0" xfId="6" applyNumberFormat="1" applyFont="1" applyFill="1" applyBorder="1" applyAlignment="1">
      <alignment horizontal="right" vertical="center"/>
    </xf>
    <xf numFmtId="164" fontId="61" fillId="0" borderId="0" xfId="5" applyNumberFormat="1" applyFont="1" applyFill="1" applyBorder="1" applyAlignment="1">
      <alignment horizontal="right" vertical="center"/>
    </xf>
    <xf numFmtId="172" fontId="18" fillId="0" borderId="0" xfId="2" quotePrefix="1" applyNumberFormat="1" applyFont="1" applyAlignment="1">
      <alignment horizontal="right" vertical="center"/>
    </xf>
    <xf numFmtId="164" fontId="61" fillId="0" borderId="0" xfId="2" applyNumberFormat="1" applyFont="1" applyAlignment="1">
      <alignment horizontal="right" vertical="center"/>
    </xf>
    <xf numFmtId="0" fontId="57" fillId="0" borderId="0" xfId="2" applyFont="1" applyAlignment="1">
      <alignment vertical="center"/>
    </xf>
    <xf numFmtId="165" fontId="30" fillId="2" borderId="36" xfId="4" applyNumberFormat="1" applyFont="1" applyFill="1" applyBorder="1" applyAlignment="1">
      <alignment horizontal="right" vertical="center" indent="1"/>
    </xf>
    <xf numFmtId="172" fontId="30" fillId="2" borderId="37" xfId="6" applyNumberFormat="1" applyFont="1" applyFill="1" applyBorder="1" applyAlignment="1">
      <alignment horizontal="right" vertical="center" indent="2"/>
    </xf>
    <xf numFmtId="164" fontId="30" fillId="2" borderId="36" xfId="2" applyNumberFormat="1" applyFont="1" applyFill="1" applyBorder="1" applyAlignment="1">
      <alignment horizontal="right" vertical="center" indent="1"/>
    </xf>
    <xf numFmtId="5" fontId="30" fillId="2" borderId="17" xfId="6" applyNumberFormat="1" applyFont="1" applyFill="1" applyBorder="1" applyAlignment="1">
      <alignment horizontal="right" vertical="center" indent="3"/>
    </xf>
    <xf numFmtId="5" fontId="30" fillId="2" borderId="18" xfId="6" applyNumberFormat="1" applyFont="1" applyFill="1" applyBorder="1" applyAlignment="1">
      <alignment horizontal="right" vertical="center" indent="3"/>
    </xf>
    <xf numFmtId="172" fontId="30" fillId="2" borderId="17" xfId="2" quotePrefix="1" applyNumberFormat="1" applyFont="1" applyFill="1" applyBorder="1" applyAlignment="1">
      <alignment horizontal="right" vertical="center" indent="2"/>
    </xf>
    <xf numFmtId="0" fontId="40" fillId="0" borderId="0" xfId="2" applyFont="1" applyAlignment="1">
      <alignment horizontal="centerContinuous"/>
    </xf>
    <xf numFmtId="171" fontId="15" fillId="3" borderId="42" xfId="2" applyNumberFormat="1" applyFont="1" applyFill="1" applyBorder="1" applyAlignment="1">
      <alignment horizontal="center" vertical="center"/>
    </xf>
    <xf numFmtId="37" fontId="23" fillId="0" borderId="3" xfId="0" applyNumberFormat="1" applyFont="1" applyBorder="1" applyAlignment="1">
      <alignment horizontal="right" vertical="center" indent="2"/>
    </xf>
    <xf numFmtId="37" fontId="23" fillId="0" borderId="0" xfId="15" applyNumberFormat="1" applyFont="1" applyFill="1" applyBorder="1" applyAlignment="1">
      <alignment horizontal="right" vertical="center" indent="2"/>
    </xf>
    <xf numFmtId="37" fontId="23" fillId="0" borderId="52" xfId="15" applyNumberFormat="1" applyFont="1" applyFill="1" applyBorder="1" applyAlignment="1">
      <alignment horizontal="right" vertical="center" indent="2"/>
    </xf>
    <xf numFmtId="173" fontId="15" fillId="3" borderId="3" xfId="2" applyNumberFormat="1" applyFont="1" applyFill="1" applyBorder="1" applyAlignment="1">
      <alignment horizontal="center" vertical="center"/>
    </xf>
    <xf numFmtId="37" fontId="23" fillId="3" borderId="52" xfId="2" applyNumberFormat="1" applyFont="1" applyFill="1" applyBorder="1" applyAlignment="1">
      <alignment horizontal="right" vertical="center" indent="2"/>
    </xf>
    <xf numFmtId="0" fontId="54" fillId="0" borderId="0" xfId="2" applyFont="1" applyAlignment="1">
      <alignment vertical="center"/>
    </xf>
    <xf numFmtId="37" fontId="23" fillId="0" borderId="0" xfId="0" applyNumberFormat="1" applyFont="1" applyAlignment="1">
      <alignment horizontal="right" vertical="center" indent="2"/>
    </xf>
    <xf numFmtId="37" fontId="23" fillId="0" borderId="0" xfId="0" quotePrefix="1" applyNumberFormat="1" applyFont="1" applyAlignment="1">
      <alignment horizontal="right" vertical="center" indent="3"/>
    </xf>
    <xf numFmtId="37" fontId="23" fillId="3" borderId="0" xfId="2" applyNumberFormat="1" applyFont="1" applyFill="1" applyAlignment="1">
      <alignment horizontal="right" vertical="center" indent="3"/>
    </xf>
    <xf numFmtId="168" fontId="23" fillId="3" borderId="1" xfId="14" applyNumberFormat="1" applyFont="1" applyFill="1" applyBorder="1" applyAlignment="1">
      <alignment horizontal="right" vertical="center" indent="1"/>
    </xf>
    <xf numFmtId="165" fontId="23" fillId="0" borderId="5" xfId="2" applyNumberFormat="1" applyFont="1" applyBorder="1" applyAlignment="1">
      <alignment horizontal="right" vertical="center" indent="2"/>
    </xf>
    <xf numFmtId="165" fontId="23" fillId="0" borderId="10" xfId="4" applyNumberFormat="1" applyFont="1" applyFill="1" applyBorder="1" applyAlignment="1">
      <alignment horizontal="right" vertical="center" indent="1"/>
    </xf>
    <xf numFmtId="172" fontId="23" fillId="0" borderId="5" xfId="6" applyNumberFormat="1" applyFont="1" applyFill="1" applyBorder="1" applyAlignment="1">
      <alignment horizontal="right" vertical="center" indent="2"/>
    </xf>
    <xf numFmtId="6" fontId="23" fillId="3" borderId="0" xfId="5" applyNumberFormat="1" applyFont="1" applyFill="1" applyBorder="1" applyAlignment="1">
      <alignment horizontal="right" vertical="center" indent="1"/>
    </xf>
    <xf numFmtId="38" fontId="23" fillId="0" borderId="0" xfId="5" applyNumberFormat="1" applyFont="1" applyFill="1" applyBorder="1" applyAlignment="1">
      <alignment horizontal="right" vertical="center" indent="1"/>
    </xf>
    <xf numFmtId="38" fontId="23" fillId="3" borderId="0" xfId="5" applyNumberFormat="1" applyFont="1" applyFill="1" applyBorder="1" applyAlignment="1">
      <alignment horizontal="right" vertical="center" indent="1"/>
    </xf>
    <xf numFmtId="164" fontId="30" fillId="2" borderId="27" xfId="2" applyNumberFormat="1" applyFont="1" applyFill="1" applyBorder="1" applyAlignment="1">
      <alignment horizontal="right" vertical="center" indent="1"/>
    </xf>
    <xf numFmtId="5" fontId="30" fillId="5" borderId="67" xfId="2" applyNumberFormat="1" applyFont="1" applyFill="1" applyBorder="1" applyAlignment="1">
      <alignment horizontal="right" vertical="center" indent="1"/>
    </xf>
    <xf numFmtId="0" fontId="30" fillId="2" borderId="81" xfId="2" applyFont="1" applyFill="1" applyBorder="1" applyAlignment="1">
      <alignment horizontal="center" vertical="center" wrapText="1"/>
    </xf>
    <xf numFmtId="3" fontId="23" fillId="0" borderId="3" xfId="2" applyNumberFormat="1" applyFont="1" applyBorder="1" applyAlignment="1">
      <alignment horizontal="center" vertical="center"/>
    </xf>
    <xf numFmtId="5" fontId="23" fillId="3" borderId="0" xfId="2" applyNumberFormat="1" applyFont="1" applyFill="1" applyAlignment="1">
      <alignment horizontal="right" vertical="center" indent="1"/>
    </xf>
    <xf numFmtId="168" fontId="9" fillId="0" borderId="0" xfId="2" applyNumberFormat="1"/>
    <xf numFmtId="0" fontId="11" fillId="0" borderId="0" xfId="13" applyFill="1" applyAlignment="1">
      <alignment horizontal="left" vertical="top" wrapText="1" indent="1"/>
    </xf>
    <xf numFmtId="37" fontId="23" fillId="7" borderId="52" xfId="0" applyNumberFormat="1" applyFont="1" applyFill="1" applyBorder="1" applyAlignment="1">
      <alignment horizontal="right" vertical="center" indent="2"/>
    </xf>
    <xf numFmtId="37" fontId="23" fillId="0" borderId="52" xfId="0" applyNumberFormat="1" applyFont="1" applyBorder="1" applyAlignment="1">
      <alignment horizontal="right" vertical="center" indent="2"/>
    </xf>
    <xf numFmtId="165" fontId="30" fillId="2" borderId="37" xfId="0" applyNumberFormat="1" applyFont="1" applyFill="1" applyBorder="1" applyAlignment="1">
      <alignment horizontal="right" vertical="center" indent="2"/>
    </xf>
    <xf numFmtId="5" fontId="23" fillId="3" borderId="20" xfId="2" applyNumberFormat="1" applyFont="1" applyFill="1" applyBorder="1" applyAlignment="1">
      <alignment horizontal="right" vertical="center" indent="1"/>
    </xf>
    <xf numFmtId="171" fontId="23" fillId="3" borderId="20" xfId="2" applyNumberFormat="1" applyFont="1" applyFill="1" applyBorder="1" applyAlignment="1">
      <alignment horizontal="right" vertical="center" indent="3"/>
    </xf>
    <xf numFmtId="171" fontId="23" fillId="0" borderId="0" xfId="2" applyNumberFormat="1" applyFont="1" applyAlignment="1">
      <alignment horizontal="right" vertical="center" indent="3"/>
    </xf>
    <xf numFmtId="171" fontId="23" fillId="3" borderId="0" xfId="2" applyNumberFormat="1" applyFont="1" applyFill="1" applyAlignment="1">
      <alignment horizontal="right" vertical="center" indent="3"/>
    </xf>
    <xf numFmtId="5" fontId="23" fillId="0" borderId="1" xfId="2" quotePrefix="1" applyNumberFormat="1" applyFont="1" applyBorder="1" applyAlignment="1">
      <alignment horizontal="right" vertical="center" indent="1"/>
    </xf>
    <xf numFmtId="171" fontId="23" fillId="3" borderId="41" xfId="2" applyNumberFormat="1" applyFont="1" applyFill="1" applyBorder="1" applyAlignment="1">
      <alignment horizontal="right" vertical="center" indent="3"/>
    </xf>
    <xf numFmtId="171" fontId="23" fillId="0" borderId="1" xfId="2" applyNumberFormat="1" applyFont="1" applyBorder="1" applyAlignment="1">
      <alignment horizontal="right" vertical="center" indent="3"/>
    </xf>
    <xf numFmtId="171" fontId="23" fillId="3" borderId="1" xfId="2" applyNumberFormat="1" applyFont="1" applyFill="1" applyBorder="1" applyAlignment="1">
      <alignment horizontal="right" vertical="center" indent="3"/>
    </xf>
    <xf numFmtId="171" fontId="23" fillId="3" borderId="43" xfId="2" applyNumberFormat="1" applyFont="1" applyFill="1" applyBorder="1" applyAlignment="1">
      <alignment horizontal="right" vertical="center" indent="1"/>
    </xf>
    <xf numFmtId="171" fontId="23" fillId="0" borderId="7" xfId="2" applyNumberFormat="1" applyFont="1" applyBorder="1" applyAlignment="1">
      <alignment horizontal="right" vertical="center" indent="1"/>
    </xf>
    <xf numFmtId="171" fontId="23" fillId="3" borderId="7" xfId="2" applyNumberFormat="1" applyFont="1" applyFill="1" applyBorder="1" applyAlignment="1">
      <alignment horizontal="right" vertical="center" indent="1"/>
    </xf>
    <xf numFmtId="5" fontId="55" fillId="3" borderId="3" xfId="4" applyNumberFormat="1" applyFont="1" applyFill="1" applyBorder="1" applyAlignment="1">
      <alignment horizontal="right" vertical="center" indent="1"/>
    </xf>
    <xf numFmtId="5" fontId="55" fillId="3" borderId="7" xfId="2" applyNumberFormat="1" applyFont="1" applyFill="1" applyBorder="1" applyAlignment="1">
      <alignment horizontal="right" vertical="center" indent="1"/>
    </xf>
    <xf numFmtId="5" fontId="56" fillId="0" borderId="7" xfId="2" applyNumberFormat="1" applyFont="1" applyBorder="1" applyAlignment="1">
      <alignment horizontal="right" vertical="center" indent="1"/>
    </xf>
    <xf numFmtId="5" fontId="30" fillId="2" borderId="18" xfId="2" applyNumberFormat="1" applyFont="1" applyFill="1" applyBorder="1" applyAlignment="1">
      <alignment horizontal="right" vertical="center" indent="1"/>
    </xf>
    <xf numFmtId="5" fontId="55" fillId="3" borderId="0" xfId="2" applyNumberFormat="1" applyFont="1" applyFill="1" applyAlignment="1">
      <alignment horizontal="right" vertical="center" indent="1"/>
    </xf>
    <xf numFmtId="5" fontId="56" fillId="0" borderId="0" xfId="2" applyNumberFormat="1" applyFont="1" applyAlignment="1">
      <alignment horizontal="right" vertical="center" indent="1"/>
    </xf>
    <xf numFmtId="5" fontId="30" fillId="2" borderId="36" xfId="2" applyNumberFormat="1" applyFont="1" applyFill="1" applyBorder="1" applyAlignment="1">
      <alignment horizontal="right" vertical="center" indent="1"/>
    </xf>
    <xf numFmtId="0" fontId="21" fillId="0" borderId="0" xfId="2" applyFont="1" applyAlignment="1">
      <alignment wrapText="1"/>
    </xf>
    <xf numFmtId="37" fontId="0" fillId="0" borderId="0" xfId="0" applyNumberFormat="1"/>
    <xf numFmtId="168" fontId="15" fillId="0" borderId="0" xfId="14" applyNumberFormat="1" applyFont="1"/>
    <xf numFmtId="0" fontId="32" fillId="4" borderId="0" xfId="2" applyFont="1" applyFill="1" applyAlignment="1">
      <alignment horizontal="centerContinuous" vertical="center"/>
    </xf>
    <xf numFmtId="5" fontId="15" fillId="0" borderId="0" xfId="2" applyNumberFormat="1" applyFont="1" applyAlignment="1">
      <alignment vertical="center"/>
    </xf>
    <xf numFmtId="164" fontId="16" fillId="0" borderId="0" xfId="2" applyNumberFormat="1" applyFont="1" applyAlignment="1">
      <alignment vertical="center"/>
    </xf>
    <xf numFmtId="167" fontId="16" fillId="0" borderId="0" xfId="1" applyNumberFormat="1" applyFont="1" applyAlignment="1">
      <alignment vertical="center"/>
    </xf>
    <xf numFmtId="5" fontId="23" fillId="7" borderId="1" xfId="15" applyNumberFormat="1" applyFont="1" applyFill="1" applyBorder="1" applyAlignment="1">
      <alignment horizontal="right" vertical="center" indent="5"/>
    </xf>
    <xf numFmtId="5" fontId="23" fillId="0" borderId="1" xfId="2" applyNumberFormat="1" applyFont="1" applyBorder="1" applyAlignment="1">
      <alignment horizontal="right" vertical="center" indent="5"/>
    </xf>
    <xf numFmtId="5" fontId="23" fillId="0" borderId="1" xfId="15" applyNumberFormat="1" applyFont="1" applyFill="1" applyBorder="1" applyAlignment="1">
      <alignment horizontal="right" vertical="center" indent="5"/>
    </xf>
    <xf numFmtId="0" fontId="65" fillId="0" borderId="6" xfId="2" applyFont="1" applyBorder="1" applyAlignment="1">
      <alignment horizontal="left" vertical="center" wrapText="1" indent="1"/>
    </xf>
    <xf numFmtId="0" fontId="35" fillId="0" borderId="6" xfId="2" applyFont="1" applyBorder="1" applyAlignment="1">
      <alignment horizontal="left" vertical="center"/>
    </xf>
    <xf numFmtId="0" fontId="35" fillId="3" borderId="6" xfId="2" applyFont="1" applyFill="1" applyBorder="1" applyAlignment="1">
      <alignment horizontal="left" vertical="center"/>
    </xf>
    <xf numFmtId="0" fontId="12" fillId="0" borderId="0" xfId="2" applyFont="1"/>
    <xf numFmtId="172" fontId="23" fillId="3" borderId="1" xfId="6" applyNumberFormat="1" applyFont="1" applyFill="1" applyBorder="1" applyAlignment="1">
      <alignment horizontal="right" vertical="center" indent="1"/>
    </xf>
    <xf numFmtId="172" fontId="23" fillId="3" borderId="41" xfId="6" applyNumberFormat="1" applyFont="1" applyFill="1" applyBorder="1" applyAlignment="1">
      <alignment horizontal="right" vertical="center" indent="1"/>
    </xf>
    <xf numFmtId="164" fontId="23" fillId="3" borderId="20" xfId="5" applyNumberFormat="1" applyFont="1" applyFill="1" applyBorder="1" applyAlignment="1">
      <alignment horizontal="right" vertical="center" indent="1"/>
    </xf>
    <xf numFmtId="165" fontId="23" fillId="0" borderId="0" xfId="5" applyNumberFormat="1" applyFont="1" applyFill="1" applyBorder="1" applyAlignment="1">
      <alignment horizontal="right" vertical="center" indent="1"/>
    </xf>
    <xf numFmtId="165" fontId="23" fillId="3" borderId="0" xfId="5" applyNumberFormat="1" applyFont="1" applyFill="1" applyBorder="1" applyAlignment="1">
      <alignment horizontal="right" vertical="center" indent="1"/>
    </xf>
    <xf numFmtId="164" fontId="30" fillId="2" borderId="17" xfId="5" applyNumberFormat="1" applyFont="1" applyFill="1" applyBorder="1" applyAlignment="1">
      <alignment horizontal="right" vertical="center" indent="1"/>
    </xf>
    <xf numFmtId="0" fontId="57" fillId="0" borderId="0" xfId="2" applyFont="1"/>
    <xf numFmtId="172" fontId="30" fillId="2" borderId="5" xfId="5" applyNumberFormat="1" applyFont="1" applyFill="1" applyBorder="1" applyAlignment="1">
      <alignment horizontal="right" vertical="center"/>
    </xf>
    <xf numFmtId="165" fontId="23" fillId="3" borderId="20" xfId="4" applyNumberFormat="1" applyFont="1" applyFill="1" applyBorder="1" applyAlignment="1">
      <alignment horizontal="right" vertical="center" indent="1"/>
    </xf>
    <xf numFmtId="165" fontId="23" fillId="0" borderId="5" xfId="4" applyNumberFormat="1" applyFont="1" applyFill="1" applyBorder="1" applyAlignment="1">
      <alignment horizontal="right" vertical="center" indent="1"/>
    </xf>
    <xf numFmtId="165" fontId="30" fillId="2" borderId="20" xfId="4" applyNumberFormat="1" applyFont="1" applyFill="1" applyBorder="1" applyAlignment="1">
      <alignment horizontal="right" vertical="center" indent="1"/>
    </xf>
    <xf numFmtId="165" fontId="30" fillId="2" borderId="5" xfId="4" applyNumberFormat="1" applyFont="1" applyFill="1" applyBorder="1" applyAlignment="1">
      <alignment horizontal="right" vertical="center" indent="1"/>
    </xf>
    <xf numFmtId="9" fontId="30" fillId="2" borderId="48" xfId="2" applyNumberFormat="1" applyFont="1" applyFill="1" applyBorder="1" applyAlignment="1">
      <alignment horizontal="center" vertical="center" wrapText="1"/>
    </xf>
    <xf numFmtId="9" fontId="30" fillId="2" borderId="28" xfId="2" applyNumberFormat="1" applyFont="1" applyFill="1" applyBorder="1" applyAlignment="1">
      <alignment horizontal="center" vertical="center" wrapText="1"/>
    </xf>
    <xf numFmtId="0" fontId="30" fillId="2" borderId="19" xfId="2" applyFont="1" applyFill="1" applyBorder="1" applyAlignment="1">
      <alignment vertical="center" wrapText="1"/>
    </xf>
    <xf numFmtId="168" fontId="17" fillId="0" borderId="0" xfId="14" applyNumberFormat="1" applyFont="1" applyAlignment="1">
      <alignment horizontal="left" vertical="center"/>
    </xf>
    <xf numFmtId="165" fontId="30" fillId="2" borderId="91" xfId="4" applyNumberFormat="1" applyFont="1" applyFill="1" applyBorder="1" applyAlignment="1">
      <alignment horizontal="right" vertical="center" indent="1"/>
    </xf>
    <xf numFmtId="168" fontId="30" fillId="2" borderId="25" xfId="6" applyNumberFormat="1" applyFont="1" applyFill="1" applyBorder="1" applyAlignment="1">
      <alignment horizontal="right" vertical="center" indent="3"/>
    </xf>
    <xf numFmtId="168" fontId="30" fillId="2" borderId="28" xfId="6" applyNumberFormat="1" applyFont="1" applyFill="1" applyBorder="1" applyAlignment="1">
      <alignment horizontal="right" vertical="center" indent="2"/>
    </xf>
    <xf numFmtId="165" fontId="23" fillId="3" borderId="96" xfId="4" applyNumberFormat="1" applyFont="1" applyFill="1" applyBorder="1" applyAlignment="1">
      <alignment horizontal="right" vertical="center" indent="2"/>
    </xf>
    <xf numFmtId="165" fontId="23" fillId="0" borderId="98" xfId="4" applyNumberFormat="1" applyFont="1" applyFill="1" applyBorder="1" applyAlignment="1">
      <alignment horizontal="right" vertical="center" indent="1"/>
    </xf>
    <xf numFmtId="165" fontId="23" fillId="3" borderId="98" xfId="4" applyNumberFormat="1" applyFont="1" applyFill="1" applyBorder="1" applyAlignment="1">
      <alignment horizontal="right" vertical="center" indent="1"/>
    </xf>
    <xf numFmtId="165" fontId="23" fillId="3" borderId="99" xfId="4" applyNumberFormat="1" applyFont="1" applyFill="1" applyBorder="1" applyAlignment="1">
      <alignment horizontal="right" vertical="center"/>
    </xf>
    <xf numFmtId="165" fontId="23" fillId="0" borderId="100" xfId="4" applyNumberFormat="1" applyFont="1" applyFill="1" applyBorder="1" applyAlignment="1">
      <alignment horizontal="right" vertical="center" indent="2"/>
    </xf>
    <xf numFmtId="172" fontId="23" fillId="3" borderId="97" xfId="6" applyNumberFormat="1" applyFont="1" applyFill="1" applyBorder="1" applyAlignment="1">
      <alignment horizontal="right" vertical="center" indent="2"/>
    </xf>
    <xf numFmtId="172" fontId="23" fillId="0" borderId="99" xfId="6" applyNumberFormat="1" applyFont="1" applyFill="1" applyBorder="1" applyAlignment="1">
      <alignment horizontal="right" vertical="center" indent="2"/>
    </xf>
    <xf numFmtId="172" fontId="23" fillId="3" borderId="99" xfId="6" applyNumberFormat="1" applyFont="1" applyFill="1" applyBorder="1" applyAlignment="1">
      <alignment horizontal="right" vertical="center" indent="2"/>
    </xf>
    <xf numFmtId="172" fontId="23" fillId="0" borderId="101" xfId="6" applyNumberFormat="1" applyFont="1" applyFill="1" applyBorder="1" applyAlignment="1">
      <alignment horizontal="right" vertical="center" indent="2"/>
    </xf>
    <xf numFmtId="165" fontId="23" fillId="0" borderId="99" xfId="4" applyNumberFormat="1" applyFont="1" applyFill="1" applyBorder="1" applyAlignment="1">
      <alignment horizontal="right" vertical="center"/>
    </xf>
    <xf numFmtId="168" fontId="30" fillId="2" borderId="5" xfId="2" applyNumberFormat="1" applyFont="1" applyFill="1" applyBorder="1" applyAlignment="1">
      <alignment horizontal="right" vertical="center"/>
    </xf>
    <xf numFmtId="165" fontId="23" fillId="3" borderId="20" xfId="2" applyNumberFormat="1" applyFont="1" applyFill="1" applyBorder="1" applyAlignment="1">
      <alignment horizontal="right" vertical="center" indent="1"/>
    </xf>
    <xf numFmtId="1" fontId="30" fillId="2" borderId="27" xfId="2" applyNumberFormat="1" applyFont="1" applyFill="1" applyBorder="1" applyAlignment="1">
      <alignment horizontal="center" vertical="center" wrapText="1"/>
    </xf>
    <xf numFmtId="1" fontId="30" fillId="2" borderId="28" xfId="2" applyNumberFormat="1" applyFont="1" applyFill="1" applyBorder="1" applyAlignment="1">
      <alignment horizontal="center" vertical="center" wrapText="1"/>
    </xf>
    <xf numFmtId="165" fontId="30" fillId="2" borderId="91" xfId="2" applyNumberFormat="1" applyFont="1" applyFill="1" applyBorder="1" applyAlignment="1">
      <alignment horizontal="right" vertical="center" indent="1"/>
    </xf>
    <xf numFmtId="164" fontId="30" fillId="2" borderId="25" xfId="4" applyNumberFormat="1" applyFont="1" applyFill="1" applyBorder="1" applyAlignment="1">
      <alignment horizontal="right" vertical="center"/>
    </xf>
    <xf numFmtId="172" fontId="30" fillId="2" borderId="27" xfId="2" applyNumberFormat="1" applyFont="1" applyFill="1" applyBorder="1" applyAlignment="1">
      <alignment horizontal="right" vertical="center" indent="1"/>
    </xf>
    <xf numFmtId="172" fontId="30" fillId="2" borderId="28" xfId="2" applyNumberFormat="1" applyFont="1" applyFill="1" applyBorder="1" applyAlignment="1">
      <alignment horizontal="right" vertical="center"/>
    </xf>
    <xf numFmtId="172" fontId="30" fillId="2" borderId="25" xfId="6" applyNumberFormat="1" applyFont="1" applyFill="1" applyBorder="1" applyAlignment="1">
      <alignment horizontal="right" vertical="center" indent="1"/>
    </xf>
    <xf numFmtId="165" fontId="30" fillId="2" borderId="27" xfId="4" applyNumberFormat="1" applyFont="1" applyFill="1" applyBorder="1" applyAlignment="1">
      <alignment horizontal="right" vertical="center" indent="1"/>
    </xf>
    <xf numFmtId="172" fontId="30" fillId="2" borderId="28" xfId="6" applyNumberFormat="1" applyFont="1" applyFill="1" applyBorder="1" applyAlignment="1">
      <alignment horizontal="right" vertical="center" indent="1"/>
    </xf>
    <xf numFmtId="165" fontId="23" fillId="3" borderId="96" xfId="2" applyNumberFormat="1" applyFont="1" applyFill="1" applyBorder="1" applyAlignment="1">
      <alignment horizontal="right" vertical="center" indent="1"/>
    </xf>
    <xf numFmtId="164" fontId="23" fillId="3" borderId="97" xfId="4" applyNumberFormat="1" applyFont="1" applyFill="1" applyBorder="1" applyAlignment="1">
      <alignment horizontal="right" vertical="center"/>
    </xf>
    <xf numFmtId="165" fontId="23" fillId="0" borderId="98" xfId="2" applyNumberFormat="1" applyFont="1" applyBorder="1" applyAlignment="1">
      <alignment horizontal="right" vertical="center" indent="1"/>
    </xf>
    <xf numFmtId="165" fontId="23" fillId="3" borderId="98" xfId="2" applyNumberFormat="1" applyFont="1" applyFill="1" applyBorder="1" applyAlignment="1">
      <alignment horizontal="right" vertical="center" indent="1"/>
    </xf>
    <xf numFmtId="164" fontId="23" fillId="3" borderId="97" xfId="4" applyNumberFormat="1" applyFont="1" applyFill="1" applyBorder="1" applyAlignment="1">
      <alignment horizontal="right" vertical="center" indent="1"/>
    </xf>
    <xf numFmtId="165" fontId="23" fillId="0" borderId="99" xfId="4" applyNumberFormat="1" applyFont="1" applyFill="1" applyBorder="1" applyAlignment="1">
      <alignment horizontal="right" vertical="center" indent="1"/>
    </xf>
    <xf numFmtId="165" fontId="23" fillId="3" borderId="99" xfId="4" applyNumberFormat="1" applyFont="1" applyFill="1" applyBorder="1" applyAlignment="1">
      <alignment horizontal="right" vertical="center" indent="1"/>
    </xf>
    <xf numFmtId="9" fontId="30" fillId="2" borderId="27" xfId="2" applyNumberFormat="1" applyFont="1" applyFill="1" applyBorder="1" applyAlignment="1">
      <alignment horizontal="center" vertical="center" wrapText="1"/>
    </xf>
    <xf numFmtId="0" fontId="30" fillId="2" borderId="108" xfId="2" applyFont="1" applyFill="1" applyBorder="1" applyAlignment="1">
      <alignment vertical="center" wrapText="1"/>
    </xf>
    <xf numFmtId="165" fontId="23" fillId="3" borderId="96" xfId="4" applyNumberFormat="1" applyFont="1" applyFill="1" applyBorder="1" applyAlignment="1">
      <alignment horizontal="right" vertical="center" indent="1"/>
    </xf>
    <xf numFmtId="165" fontId="23" fillId="0" borderId="100" xfId="4" applyNumberFormat="1" applyFont="1" applyFill="1" applyBorder="1" applyAlignment="1">
      <alignment horizontal="right" vertical="center" indent="1"/>
    </xf>
    <xf numFmtId="165" fontId="23" fillId="3" borderId="115" xfId="4" applyNumberFormat="1" applyFont="1" applyFill="1" applyBorder="1" applyAlignment="1">
      <alignment horizontal="right" vertical="center" indent="1"/>
    </xf>
    <xf numFmtId="165" fontId="23" fillId="0" borderId="117" xfId="4" applyNumberFormat="1" applyFont="1" applyFill="1" applyBorder="1" applyAlignment="1">
      <alignment horizontal="right" vertical="center" indent="1"/>
    </xf>
    <xf numFmtId="165" fontId="23" fillId="3" borderId="117" xfId="4" applyNumberFormat="1" applyFont="1" applyFill="1" applyBorder="1" applyAlignment="1">
      <alignment horizontal="right" vertical="center" indent="1"/>
    </xf>
    <xf numFmtId="165" fontId="23" fillId="0" borderId="119" xfId="4" applyNumberFormat="1" applyFont="1" applyFill="1" applyBorder="1" applyAlignment="1">
      <alignment horizontal="right" vertical="center" indent="1"/>
    </xf>
    <xf numFmtId="165" fontId="23" fillId="3" borderId="121" xfId="4" applyNumberFormat="1" applyFont="1" applyFill="1" applyBorder="1" applyAlignment="1">
      <alignment horizontal="right" vertical="center" indent="2"/>
    </xf>
    <xf numFmtId="165" fontId="23" fillId="0" borderId="123" xfId="4" applyNumberFormat="1" applyFont="1" applyFill="1" applyBorder="1" applyAlignment="1">
      <alignment horizontal="right" vertical="center" indent="2"/>
    </xf>
    <xf numFmtId="165" fontId="23" fillId="3" borderId="123" xfId="4" applyNumberFormat="1" applyFont="1" applyFill="1" applyBorder="1" applyAlignment="1">
      <alignment horizontal="right" vertical="center" indent="2"/>
    </xf>
    <xf numFmtId="165" fontId="23" fillId="0" borderId="123" xfId="4" applyNumberFormat="1" applyFont="1" applyFill="1" applyBorder="1" applyAlignment="1">
      <alignment horizontal="right" vertical="center" indent="1"/>
    </xf>
    <xf numFmtId="165" fontId="23" fillId="3" borderId="123" xfId="4" applyNumberFormat="1" applyFont="1" applyFill="1" applyBorder="1" applyAlignment="1">
      <alignment horizontal="right" vertical="center" indent="1"/>
    </xf>
    <xf numFmtId="165" fontId="23" fillId="0" borderId="125" xfId="4" applyNumberFormat="1" applyFont="1" applyFill="1" applyBorder="1" applyAlignment="1">
      <alignment horizontal="right" vertical="center" indent="1"/>
    </xf>
    <xf numFmtId="165" fontId="23" fillId="3" borderId="127" xfId="4" quotePrefix="1" applyNumberFormat="1" applyFont="1" applyFill="1" applyBorder="1" applyAlignment="1">
      <alignment horizontal="right" vertical="center" indent="1"/>
    </xf>
    <xf numFmtId="165" fontId="23" fillId="0" borderId="128" xfId="4" quotePrefix="1" applyNumberFormat="1" applyFont="1" applyFill="1" applyBorder="1" applyAlignment="1">
      <alignment horizontal="right" vertical="center" indent="1"/>
    </xf>
    <xf numFmtId="165" fontId="23" fillId="3" borderId="128" xfId="4" quotePrefix="1" applyNumberFormat="1" applyFont="1" applyFill="1" applyBorder="1" applyAlignment="1">
      <alignment horizontal="right" vertical="center" indent="1"/>
    </xf>
    <xf numFmtId="165" fontId="23" fillId="0" borderId="129" xfId="4" quotePrefix="1" applyNumberFormat="1" applyFont="1" applyFill="1" applyBorder="1" applyAlignment="1">
      <alignment horizontal="right" vertical="center" indent="1"/>
    </xf>
    <xf numFmtId="165" fontId="23" fillId="3" borderId="130" xfId="4" applyNumberFormat="1" applyFont="1" applyFill="1" applyBorder="1" applyAlignment="1">
      <alignment horizontal="right" vertical="center" indent="1"/>
    </xf>
    <xf numFmtId="165" fontId="23" fillId="0" borderId="132" xfId="4" applyNumberFormat="1" applyFont="1" applyFill="1" applyBorder="1" applyAlignment="1">
      <alignment horizontal="right" vertical="center" indent="1"/>
    </xf>
    <xf numFmtId="172" fontId="23" fillId="0" borderId="133" xfId="6" applyNumberFormat="1" applyFont="1" applyFill="1" applyBorder="1" applyAlignment="1">
      <alignment horizontal="right" vertical="center" indent="1"/>
    </xf>
    <xf numFmtId="165" fontId="23" fillId="3" borderId="132" xfId="4" applyNumberFormat="1" applyFont="1" applyFill="1" applyBorder="1" applyAlignment="1">
      <alignment horizontal="right" vertical="center" indent="1"/>
    </xf>
    <xf numFmtId="172" fontId="23" fillId="3" borderId="133" xfId="6" applyNumberFormat="1" applyFont="1" applyFill="1" applyBorder="1" applyAlignment="1">
      <alignment horizontal="right" vertical="center" indent="1"/>
    </xf>
    <xf numFmtId="165" fontId="23" fillId="0" borderId="134" xfId="4" applyNumberFormat="1" applyFont="1" applyFill="1" applyBorder="1" applyAlignment="1">
      <alignment horizontal="right" vertical="center" indent="1"/>
    </xf>
    <xf numFmtId="172" fontId="23" fillId="0" borderId="135" xfId="6" applyNumberFormat="1" applyFont="1" applyFill="1" applyBorder="1" applyAlignment="1">
      <alignment horizontal="right" vertical="center" indent="1"/>
    </xf>
    <xf numFmtId="164" fontId="30" fillId="2" borderId="35" xfId="2" applyNumberFormat="1" applyFont="1" applyFill="1" applyBorder="1" applyAlignment="1">
      <alignment horizontal="right" vertical="center"/>
    </xf>
    <xf numFmtId="166" fontId="30" fillId="2" borderId="62" xfId="2" applyNumberFormat="1" applyFont="1" applyFill="1" applyBorder="1" applyAlignment="1">
      <alignment horizontal="right" vertical="center" indent="1"/>
    </xf>
    <xf numFmtId="172" fontId="30" fillId="2" borderId="60" xfId="6" applyNumberFormat="1" applyFont="1" applyFill="1" applyBorder="1" applyAlignment="1">
      <alignment horizontal="right" vertical="center" indent="1"/>
    </xf>
    <xf numFmtId="165" fontId="23" fillId="3" borderId="115" xfId="2" applyNumberFormat="1" applyFont="1" applyFill="1" applyBorder="1" applyAlignment="1">
      <alignment horizontal="right" vertical="center" indent="1"/>
    </xf>
    <xf numFmtId="172" fontId="23" fillId="3" borderId="112" xfId="6" applyNumberFormat="1" applyFont="1" applyFill="1" applyBorder="1" applyAlignment="1">
      <alignment horizontal="right" vertical="center" indent="1"/>
    </xf>
    <xf numFmtId="165" fontId="23" fillId="0" borderId="117" xfId="2" applyNumberFormat="1" applyFont="1" applyBorder="1" applyAlignment="1">
      <alignment horizontal="right" vertical="center" indent="1"/>
    </xf>
    <xf numFmtId="172" fontId="23" fillId="0" borderId="113" xfId="6" applyNumberFormat="1" applyFont="1" applyFill="1" applyBorder="1" applyAlignment="1">
      <alignment horizontal="right" vertical="center" indent="1"/>
    </xf>
    <xf numFmtId="165" fontId="23" fillId="3" borderId="117" xfId="2" applyNumberFormat="1" applyFont="1" applyFill="1" applyBorder="1" applyAlignment="1">
      <alignment horizontal="right" vertical="center" indent="1"/>
    </xf>
    <xf numFmtId="172" fontId="23" fillId="3" borderId="113" xfId="6" applyNumberFormat="1" applyFont="1" applyFill="1" applyBorder="1" applyAlignment="1">
      <alignment horizontal="right" vertical="center" indent="1"/>
    </xf>
    <xf numFmtId="165" fontId="23" fillId="0" borderId="119" xfId="2" applyNumberFormat="1" applyFont="1" applyBorder="1" applyAlignment="1">
      <alignment horizontal="right" vertical="center" indent="1"/>
    </xf>
    <xf numFmtId="172" fontId="23" fillId="0" borderId="114" xfId="6" applyNumberFormat="1" applyFont="1" applyFill="1" applyBorder="1" applyAlignment="1">
      <alignment horizontal="right" vertical="center" indent="1"/>
    </xf>
    <xf numFmtId="172" fontId="30" fillId="2" borderId="27" xfId="6" applyNumberFormat="1" applyFont="1" applyFill="1" applyBorder="1" applyAlignment="1">
      <alignment horizontal="right" vertical="center" indent="1"/>
    </xf>
    <xf numFmtId="3" fontId="30" fillId="2" borderId="25" xfId="2" applyNumberFormat="1" applyFont="1" applyFill="1" applyBorder="1" applyAlignment="1">
      <alignment horizontal="right" vertical="center" indent="1"/>
    </xf>
    <xf numFmtId="0" fontId="23" fillId="3" borderId="6" xfId="2" applyFont="1" applyFill="1" applyBorder="1" applyAlignment="1">
      <alignment horizontal="left" vertical="center" wrapText="1" indent="1"/>
    </xf>
    <xf numFmtId="171" fontId="15" fillId="14" borderId="51" xfId="2" applyNumberFormat="1" applyFont="1" applyFill="1" applyBorder="1" applyAlignment="1">
      <alignment horizontal="center" vertical="center"/>
    </xf>
    <xf numFmtId="5" fontId="23" fillId="14" borderId="50" xfId="15" applyNumberFormat="1" applyFont="1" applyFill="1" applyBorder="1" applyAlignment="1">
      <alignment horizontal="right" vertical="center" indent="5"/>
    </xf>
    <xf numFmtId="171" fontId="15" fillId="10" borderId="51" xfId="2" applyNumberFormat="1" applyFont="1" applyFill="1" applyBorder="1" applyAlignment="1">
      <alignment horizontal="center" vertical="center"/>
    </xf>
    <xf numFmtId="5" fontId="23" fillId="14" borderId="44" xfId="0" applyNumberFormat="1" applyFont="1" applyFill="1" applyBorder="1" applyAlignment="1">
      <alignment horizontal="right" vertical="center" indent="4"/>
    </xf>
    <xf numFmtId="5" fontId="23" fillId="14" borderId="50" xfId="15" applyNumberFormat="1" applyFont="1" applyFill="1" applyBorder="1" applyAlignment="1">
      <alignment horizontal="right" vertical="center" indent="4"/>
    </xf>
    <xf numFmtId="9" fontId="30" fillId="2" borderId="46" xfId="2" applyNumberFormat="1" applyFont="1" applyFill="1" applyBorder="1" applyAlignment="1">
      <alignment horizontal="center" vertical="center" wrapText="1"/>
    </xf>
    <xf numFmtId="9" fontId="30" fillId="2" borderId="49" xfId="2" applyNumberFormat="1" applyFont="1" applyFill="1" applyBorder="1" applyAlignment="1">
      <alignment horizontal="center" vertical="center" wrapText="1"/>
    </xf>
    <xf numFmtId="0" fontId="30" fillId="2" borderId="90" xfId="2" applyFont="1" applyFill="1" applyBorder="1" applyAlignment="1">
      <alignment horizontal="center" vertical="center" wrapText="1"/>
    </xf>
    <xf numFmtId="0" fontId="66" fillId="0" borderId="0" xfId="2" applyFont="1"/>
    <xf numFmtId="38" fontId="23" fillId="6" borderId="0" xfId="5" applyNumberFormat="1" applyFont="1" applyFill="1" applyBorder="1" applyAlignment="1">
      <alignment horizontal="right" vertical="center" indent="1"/>
    </xf>
    <xf numFmtId="37" fontId="23" fillId="6" borderId="0" xfId="2" applyNumberFormat="1" applyFont="1" applyFill="1" applyAlignment="1">
      <alignment horizontal="right" vertical="center" indent="2"/>
    </xf>
    <xf numFmtId="5" fontId="15" fillId="0" borderId="0" xfId="2" applyNumberFormat="1" applyFont="1"/>
    <xf numFmtId="5" fontId="57" fillId="0" borderId="0" xfId="2" applyNumberFormat="1" applyFont="1"/>
    <xf numFmtId="0" fontId="68" fillId="0" borderId="0" xfId="2" applyFont="1"/>
    <xf numFmtId="168" fontId="9" fillId="0" borderId="0" xfId="2" applyNumberFormat="1" applyAlignment="1">
      <alignment vertical="center"/>
    </xf>
    <xf numFmtId="39" fontId="9" fillId="0" borderId="0" xfId="2" applyNumberFormat="1"/>
    <xf numFmtId="165" fontId="30" fillId="2" borderId="17" xfId="0" applyNumberFormat="1" applyFont="1" applyFill="1" applyBorder="1" applyAlignment="1">
      <alignment horizontal="right" vertical="center" indent="2"/>
    </xf>
    <xf numFmtId="39" fontId="23" fillId="0" borderId="0" xfId="2" applyNumberFormat="1" applyFont="1" applyAlignment="1">
      <alignment horizontal="right" vertical="center" indent="2"/>
    </xf>
    <xf numFmtId="39" fontId="23" fillId="7" borderId="0" xfId="15" applyNumberFormat="1" applyFont="1" applyFill="1" applyBorder="1" applyAlignment="1">
      <alignment horizontal="right" vertical="center" indent="2"/>
    </xf>
    <xf numFmtId="5" fontId="23" fillId="7" borderId="0" xfId="15" applyNumberFormat="1" applyFont="1" applyFill="1" applyBorder="1" applyAlignment="1">
      <alignment horizontal="right" vertical="center" indent="1"/>
    </xf>
    <xf numFmtId="167" fontId="57" fillId="0" borderId="0" xfId="1" applyNumberFormat="1" applyFont="1" applyFill="1"/>
    <xf numFmtId="170" fontId="9" fillId="0" borderId="0" xfId="2" applyNumberFormat="1"/>
    <xf numFmtId="167" fontId="57" fillId="0" borderId="0" xfId="1" applyNumberFormat="1" applyFont="1" applyFill="1" applyAlignment="1">
      <alignment vertical="center"/>
    </xf>
    <xf numFmtId="175" fontId="18" fillId="0" borderId="0" xfId="2" applyNumberFormat="1" applyFont="1"/>
    <xf numFmtId="165" fontId="9" fillId="0" borderId="0" xfId="2" applyNumberFormat="1" applyAlignment="1">
      <alignment vertical="center"/>
    </xf>
    <xf numFmtId="2" fontId="9" fillId="0" borderId="0" xfId="2" applyNumberFormat="1" applyAlignment="1">
      <alignment vertical="center"/>
    </xf>
    <xf numFmtId="165" fontId="15" fillId="0" borderId="0" xfId="2" applyNumberFormat="1" applyFont="1"/>
    <xf numFmtId="165" fontId="18" fillId="0" borderId="0" xfId="2" applyNumberFormat="1" applyFont="1"/>
    <xf numFmtId="168" fontId="18" fillId="0" borderId="0" xfId="14" applyNumberFormat="1" applyFont="1"/>
    <xf numFmtId="178" fontId="15" fillId="0" borderId="0" xfId="1" applyNumberFormat="1" applyFont="1"/>
    <xf numFmtId="175" fontId="27" fillId="0" borderId="0" xfId="2" applyNumberFormat="1" applyFont="1" applyAlignment="1">
      <alignment horizontal="left" vertical="center"/>
    </xf>
    <xf numFmtId="37" fontId="72" fillId="0" borderId="0" xfId="2" applyNumberFormat="1" applyFont="1"/>
    <xf numFmtId="0" fontId="63" fillId="0" borderId="0" xfId="2" applyFont="1" applyAlignment="1">
      <alignment vertical="center"/>
    </xf>
    <xf numFmtId="168" fontId="57" fillId="0" borderId="0" xfId="2" applyNumberFormat="1" applyFont="1" applyAlignment="1">
      <alignment vertical="center"/>
    </xf>
    <xf numFmtId="177" fontId="15" fillId="0" borderId="0" xfId="2" applyNumberFormat="1" applyFont="1"/>
    <xf numFmtId="177" fontId="12" fillId="0" borderId="0" xfId="2" applyNumberFormat="1" applyFont="1"/>
    <xf numFmtId="165" fontId="23" fillId="3" borderId="20" xfId="2" applyNumberFormat="1" applyFont="1" applyFill="1" applyBorder="1" applyAlignment="1">
      <alignment horizontal="right" vertical="center" indent="2"/>
    </xf>
    <xf numFmtId="172" fontId="23" fillId="3" borderId="20" xfId="6" applyNumberFormat="1" applyFont="1" applyFill="1" applyBorder="1" applyAlignment="1">
      <alignment horizontal="right" vertical="center" indent="2"/>
    </xf>
    <xf numFmtId="164" fontId="23" fillId="3" borderId="20" xfId="2" applyNumberFormat="1" applyFont="1" applyFill="1" applyBorder="1" applyAlignment="1">
      <alignment horizontal="right" vertical="center" indent="2"/>
    </xf>
    <xf numFmtId="172" fontId="23" fillId="0" borderId="0" xfId="6" applyNumberFormat="1" applyFont="1" applyFill="1" applyBorder="1" applyAlignment="1">
      <alignment horizontal="right" vertical="center" indent="2"/>
    </xf>
    <xf numFmtId="165" fontId="23" fillId="0" borderId="5" xfId="4" applyNumberFormat="1" applyFont="1" applyFill="1" applyBorder="1" applyAlignment="1">
      <alignment horizontal="right" vertical="center" indent="2"/>
    </xf>
    <xf numFmtId="164" fontId="30" fillId="2" borderId="17" xfId="2" applyNumberFormat="1" applyFont="1" applyFill="1" applyBorder="1" applyAlignment="1">
      <alignment horizontal="right" vertical="center" indent="2"/>
    </xf>
    <xf numFmtId="175" fontId="15" fillId="0" borderId="0" xfId="2" applyNumberFormat="1" applyFont="1"/>
    <xf numFmtId="37" fontId="15" fillId="0" borderId="0" xfId="2" applyNumberFormat="1" applyFont="1"/>
    <xf numFmtId="37" fontId="9" fillId="0" borderId="0" xfId="2" applyNumberFormat="1" applyAlignment="1">
      <alignment vertical="center"/>
    </xf>
    <xf numFmtId="37" fontId="57" fillId="0" borderId="0" xfId="2" applyNumberFormat="1" applyFont="1"/>
    <xf numFmtId="167" fontId="15" fillId="0" borderId="0" xfId="2" applyNumberFormat="1" applyFont="1"/>
    <xf numFmtId="8" fontId="21" fillId="0" borderId="0" xfId="2" applyNumberFormat="1" applyFont="1" applyAlignment="1">
      <alignment vertical="center"/>
    </xf>
    <xf numFmtId="8" fontId="63" fillId="0" borderId="0" xfId="2" applyNumberFormat="1" applyFont="1" applyAlignment="1">
      <alignment vertical="center"/>
    </xf>
    <xf numFmtId="168" fontId="12" fillId="0" borderId="0" xfId="2" applyNumberFormat="1" applyFont="1" applyAlignment="1">
      <alignment vertical="center"/>
    </xf>
    <xf numFmtId="39" fontId="9" fillId="0" borderId="0" xfId="2" applyNumberFormat="1" applyAlignment="1">
      <alignment vertical="center"/>
    </xf>
    <xf numFmtId="172" fontId="9" fillId="0" borderId="0" xfId="2" applyNumberFormat="1" applyAlignment="1">
      <alignment vertical="center"/>
    </xf>
    <xf numFmtId="0" fontId="10" fillId="0" borderId="0" xfId="2" applyFont="1" applyAlignment="1">
      <alignment horizontal="left" wrapText="1" indent="1"/>
    </xf>
    <xf numFmtId="0" fontId="9" fillId="0" borderId="0" xfId="2" applyAlignment="1">
      <alignment horizontal="left" wrapText="1" indent="1"/>
    </xf>
    <xf numFmtId="0" fontId="35" fillId="0" borderId="0" xfId="2" applyFont="1" applyAlignment="1">
      <alignment horizontal="left" vertical="center" wrapText="1" indent="1"/>
    </xf>
    <xf numFmtId="0" fontId="57" fillId="0" borderId="0" xfId="2" applyFont="1" applyAlignment="1">
      <alignment wrapText="1"/>
    </xf>
    <xf numFmtId="0" fontId="57" fillId="0" borderId="0" xfId="2" applyFont="1" applyAlignment="1">
      <alignment vertical="top" wrapText="1"/>
    </xf>
    <xf numFmtId="0" fontId="57" fillId="0" borderId="0" xfId="2" applyFont="1" applyAlignment="1">
      <alignment vertical="center" wrapText="1"/>
    </xf>
    <xf numFmtId="0" fontId="57" fillId="0" borderId="0" xfId="2" applyFont="1" applyAlignment="1">
      <alignment horizontal="center" wrapText="1"/>
    </xf>
    <xf numFmtId="0" fontId="29" fillId="2" borderId="140" xfId="2" applyFont="1" applyFill="1" applyBorder="1" applyAlignment="1">
      <alignment horizontal="center" vertical="center"/>
    </xf>
    <xf numFmtId="0" fontId="44" fillId="3" borderId="45" xfId="2" applyFont="1" applyFill="1" applyBorder="1" applyAlignment="1">
      <alignment horizontal="left" wrapText="1" indent="1"/>
    </xf>
    <xf numFmtId="4" fontId="9" fillId="0" borderId="0" xfId="2" applyNumberFormat="1"/>
    <xf numFmtId="0" fontId="73" fillId="0" borderId="0" xfId="2" applyFont="1"/>
    <xf numFmtId="37" fontId="30" fillId="5" borderId="65" xfId="2" applyNumberFormat="1" applyFont="1" applyFill="1" applyBorder="1" applyAlignment="1">
      <alignment horizontal="center" vertical="center"/>
    </xf>
    <xf numFmtId="10" fontId="15" fillId="0" borderId="0" xfId="14" applyNumberFormat="1" applyFont="1"/>
    <xf numFmtId="172" fontId="14" fillId="0" borderId="0" xfId="2" applyNumberFormat="1" applyFont="1" applyAlignment="1">
      <alignment vertical="center"/>
    </xf>
    <xf numFmtId="172" fontId="9" fillId="0" borderId="0" xfId="2" applyNumberFormat="1"/>
    <xf numFmtId="0" fontId="9" fillId="15" borderId="142" xfId="2" applyFill="1" applyBorder="1"/>
    <xf numFmtId="0" fontId="9" fillId="15" borderId="144" xfId="2" applyFill="1" applyBorder="1" applyAlignment="1">
      <alignment vertical="top"/>
    </xf>
    <xf numFmtId="0" fontId="9" fillId="15" borderId="144" xfId="2" applyFill="1" applyBorder="1"/>
    <xf numFmtId="0" fontId="9" fillId="15" borderId="144" xfId="2" applyFill="1" applyBorder="1" applyAlignment="1">
      <alignment horizontal="center" vertical="center"/>
    </xf>
    <xf numFmtId="0" fontId="9" fillId="15" borderId="144" xfId="2" applyFill="1" applyBorder="1" applyAlignment="1">
      <alignment horizontal="center" vertical="top"/>
    </xf>
    <xf numFmtId="0" fontId="9" fillId="15" borderId="144" xfId="2" applyFill="1" applyBorder="1" applyAlignment="1">
      <alignment horizontal="center"/>
    </xf>
    <xf numFmtId="0" fontId="7" fillId="15" borderId="144" xfId="2" applyFont="1" applyFill="1" applyBorder="1" applyAlignment="1">
      <alignment horizontal="center" vertical="top"/>
    </xf>
    <xf numFmtId="0" fontId="9" fillId="0" borderId="0" xfId="0" applyFont="1" applyAlignment="1">
      <alignment vertical="center" wrapText="1"/>
    </xf>
    <xf numFmtId="172" fontId="23" fillId="3" borderId="131" xfId="6" applyNumberFormat="1" applyFont="1" applyFill="1" applyBorder="1" applyAlignment="1">
      <alignment horizontal="right" vertical="center" indent="1"/>
    </xf>
    <xf numFmtId="5" fontId="23" fillId="3" borderId="1" xfId="2" quotePrefix="1" applyNumberFormat="1" applyFont="1" applyFill="1" applyBorder="1" applyAlignment="1">
      <alignment horizontal="right" vertical="center" indent="1"/>
    </xf>
    <xf numFmtId="171" fontId="23" fillId="0" borderId="7" xfId="2" quotePrefix="1" applyNumberFormat="1" applyFont="1" applyBorder="1" applyAlignment="1">
      <alignment horizontal="right" vertical="center" indent="1"/>
    </xf>
    <xf numFmtId="171" fontId="23" fillId="3" borderId="7" xfId="2" quotePrefix="1" applyNumberFormat="1" applyFont="1" applyFill="1" applyBorder="1" applyAlignment="1">
      <alignment horizontal="right" vertical="center" indent="1"/>
    </xf>
    <xf numFmtId="37" fontId="30" fillId="9" borderId="70" xfId="1" applyNumberFormat="1" applyFont="1" applyFill="1" applyBorder="1" applyAlignment="1">
      <alignment horizontal="right" vertical="center" indent="1"/>
    </xf>
    <xf numFmtId="14" fontId="66" fillId="0" borderId="0" xfId="2" applyNumberFormat="1" applyFont="1" applyAlignment="1">
      <alignment horizontal="center" vertical="center"/>
    </xf>
    <xf numFmtId="14" fontId="15" fillId="0" borderId="0" xfId="2" applyNumberFormat="1" applyFont="1" applyAlignment="1">
      <alignment horizontal="center" vertical="center"/>
    </xf>
    <xf numFmtId="14" fontId="73" fillId="0" borderId="0" xfId="2" applyNumberFormat="1" applyFont="1" applyAlignment="1">
      <alignment horizontal="center" vertical="center"/>
    </xf>
    <xf numFmtId="168" fontId="9" fillId="0" borderId="0" xfId="14" applyNumberFormat="1" applyFont="1" applyFill="1" applyBorder="1"/>
    <xf numFmtId="43" fontId="9" fillId="0" borderId="0" xfId="1" applyFont="1" applyFill="1" applyBorder="1"/>
    <xf numFmtId="14" fontId="72" fillId="0" borderId="0" xfId="2" applyNumberFormat="1" applyFont="1" applyAlignment="1">
      <alignment horizontal="center" vertical="center"/>
    </xf>
    <xf numFmtId="170" fontId="57" fillId="0" borderId="0" xfId="2" applyNumberFormat="1" applyFont="1"/>
    <xf numFmtId="2" fontId="9" fillId="0" borderId="0" xfId="14" applyNumberFormat="1" applyFont="1" applyFill="1" applyBorder="1"/>
    <xf numFmtId="168" fontId="9" fillId="0" borderId="0" xfId="14" applyNumberFormat="1" applyFont="1" applyFill="1" applyBorder="1" applyAlignment="1"/>
    <xf numFmtId="43" fontId="9" fillId="0" borderId="0" xfId="1" applyFont="1" applyFill="1" applyBorder="1" applyAlignment="1">
      <alignment vertical="center"/>
    </xf>
    <xf numFmtId="168" fontId="9" fillId="0" borderId="0" xfId="14" applyNumberFormat="1" applyFont="1" applyFill="1" applyBorder="1" applyAlignment="1">
      <alignment vertical="center"/>
    </xf>
    <xf numFmtId="10" fontId="9" fillId="0" borderId="0" xfId="14" applyNumberFormat="1" applyFont="1" applyFill="1" applyBorder="1" applyAlignment="1">
      <alignment vertical="center"/>
    </xf>
    <xf numFmtId="0" fontId="72" fillId="0" borderId="0" xfId="2" applyFont="1"/>
    <xf numFmtId="0" fontId="12" fillId="0" borderId="0" xfId="2" applyFont="1" applyAlignment="1">
      <alignment horizontal="center" vertical="center"/>
    </xf>
    <xf numFmtId="168" fontId="9" fillId="0" borderId="0" xfId="14" applyNumberFormat="1" applyFont="1" applyBorder="1"/>
    <xf numFmtId="14" fontId="15" fillId="0" borderId="0" xfId="2" applyNumberFormat="1" applyFont="1" applyAlignment="1">
      <alignment vertical="center"/>
    </xf>
    <xf numFmtId="43" fontId="9" fillId="0" borderId="0" xfId="1" applyFont="1" applyBorder="1"/>
    <xf numFmtId="168" fontId="9" fillId="0" borderId="0" xfId="14" applyNumberFormat="1" applyFont="1" applyBorder="1" applyAlignment="1">
      <alignment vertical="center"/>
    </xf>
    <xf numFmtId="0" fontId="66" fillId="0" borderId="0" xfId="2" applyFont="1" applyAlignment="1">
      <alignment vertical="center"/>
    </xf>
    <xf numFmtId="0" fontId="72" fillId="0" borderId="0" xfId="2" applyFont="1" applyAlignment="1">
      <alignment vertical="center"/>
    </xf>
    <xf numFmtId="39" fontId="69" fillId="0" borderId="0" xfId="0" applyNumberFormat="1" applyFont="1"/>
    <xf numFmtId="7" fontId="57" fillId="0" borderId="0" xfId="2" applyNumberFormat="1" applyFont="1"/>
    <xf numFmtId="167" fontId="9" fillId="0" borderId="0" xfId="1" applyNumberFormat="1" applyFont="1" applyBorder="1"/>
    <xf numFmtId="167" fontId="57" fillId="0" borderId="0" xfId="1" applyNumberFormat="1" applyFont="1" applyFill="1" applyBorder="1"/>
    <xf numFmtId="167" fontId="57" fillId="0" borderId="0" xfId="2" applyNumberFormat="1" applyFont="1"/>
    <xf numFmtId="43" fontId="57" fillId="0" borderId="0" xfId="2" applyNumberFormat="1" applyFont="1"/>
    <xf numFmtId="39" fontId="70" fillId="0" borderId="0" xfId="0" applyNumberFormat="1" applyFont="1"/>
    <xf numFmtId="43" fontId="57" fillId="0" borderId="0" xfId="1" applyFont="1" applyFill="1" applyBorder="1"/>
    <xf numFmtId="176" fontId="57" fillId="0" borderId="0" xfId="14" applyNumberFormat="1" applyFont="1" applyFill="1" applyBorder="1"/>
    <xf numFmtId="0" fontId="74" fillId="0" borderId="0" xfId="2" applyFont="1" applyAlignment="1">
      <alignment vertical="center"/>
    </xf>
    <xf numFmtId="37" fontId="69" fillId="0" borderId="0" xfId="0" applyNumberFormat="1" applyFont="1"/>
    <xf numFmtId="0" fontId="62" fillId="0" borderId="0" xfId="2" applyFont="1"/>
    <xf numFmtId="165" fontId="21" fillId="0" borderId="0" xfId="2" applyNumberFormat="1" applyFont="1" applyAlignment="1">
      <alignment vertical="center"/>
    </xf>
    <xf numFmtId="168" fontId="30" fillId="2" borderId="18" xfId="2" applyNumberFormat="1" applyFont="1" applyFill="1" applyBorder="1" applyAlignment="1">
      <alignment horizontal="right" vertical="center" indent="1"/>
    </xf>
    <xf numFmtId="172" fontId="30" fillId="2" borderId="54" xfId="6" applyNumberFormat="1" applyFont="1" applyFill="1" applyBorder="1" applyAlignment="1">
      <alignment horizontal="right" vertical="center" indent="1"/>
    </xf>
    <xf numFmtId="0" fontId="30" fillId="2" borderId="146" xfId="2" applyFont="1" applyFill="1" applyBorder="1" applyAlignment="1">
      <alignment horizontal="center" vertical="center" wrapText="1"/>
    </xf>
    <xf numFmtId="172" fontId="23" fillId="0" borderId="149" xfId="6" applyNumberFormat="1" applyFont="1" applyFill="1" applyBorder="1" applyAlignment="1">
      <alignment horizontal="right" vertical="center" indent="1"/>
    </xf>
    <xf numFmtId="172" fontId="23" fillId="3" borderId="149" xfId="6" applyNumberFormat="1" applyFont="1" applyFill="1" applyBorder="1" applyAlignment="1">
      <alignment horizontal="right" vertical="center" indent="1"/>
    </xf>
    <xf numFmtId="0" fontId="30" fillId="2" borderId="150" xfId="2" applyFont="1" applyFill="1" applyBorder="1" applyAlignment="1">
      <alignment horizontal="center" vertical="center" wrapText="1"/>
    </xf>
    <xf numFmtId="5" fontId="23" fillId="3" borderId="149" xfId="2" applyNumberFormat="1" applyFont="1" applyFill="1" applyBorder="1" applyAlignment="1">
      <alignment horizontal="right" vertical="center" indent="1"/>
    </xf>
    <xf numFmtId="172" fontId="30" fillId="2" borderId="0" xfId="6" applyNumberFormat="1" applyFont="1" applyFill="1" applyBorder="1" applyAlignment="1">
      <alignment horizontal="right" vertical="center" indent="1"/>
    </xf>
    <xf numFmtId="164" fontId="30" fillId="2" borderId="149" xfId="2" applyNumberFormat="1" applyFont="1" applyFill="1" applyBorder="1" applyAlignment="1">
      <alignment horizontal="right" vertical="center" indent="1"/>
    </xf>
    <xf numFmtId="172" fontId="30" fillId="2" borderId="150" xfId="6" applyNumberFormat="1" applyFont="1" applyFill="1" applyBorder="1" applyAlignment="1">
      <alignment horizontal="right" vertical="center" indent="1"/>
    </xf>
    <xf numFmtId="5" fontId="23" fillId="3" borderId="151" xfId="5" applyNumberFormat="1" applyFont="1" applyFill="1" applyBorder="1" applyAlignment="1">
      <alignment horizontal="right" vertical="center" indent="1"/>
    </xf>
    <xf numFmtId="38" fontId="23" fillId="0" borderId="149" xfId="5" applyNumberFormat="1" applyFont="1" applyFill="1" applyBorder="1" applyAlignment="1">
      <alignment horizontal="right" vertical="center" indent="1"/>
    </xf>
    <xf numFmtId="38" fontId="23" fillId="3" borderId="149" xfId="5" applyNumberFormat="1" applyFont="1" applyFill="1" applyBorder="1" applyAlignment="1">
      <alignment horizontal="right" vertical="center" indent="1"/>
    </xf>
    <xf numFmtId="37" fontId="23" fillId="3" borderId="149" xfId="5" applyNumberFormat="1" applyFont="1" applyFill="1" applyBorder="1" applyAlignment="1">
      <alignment horizontal="right" vertical="center" indent="1"/>
    </xf>
    <xf numFmtId="38" fontId="23" fillId="3" borderId="149" xfId="5" quotePrefix="1" applyNumberFormat="1" applyFont="1" applyFill="1" applyBorder="1" applyAlignment="1">
      <alignment horizontal="right" vertical="center" indent="2"/>
    </xf>
    <xf numFmtId="38" fontId="23" fillId="6" borderId="149" xfId="5" applyNumberFormat="1" applyFont="1" applyFill="1" applyBorder="1" applyAlignment="1">
      <alignment horizontal="right" vertical="center" indent="1"/>
    </xf>
    <xf numFmtId="164" fontId="30" fillId="2" borderId="149" xfId="5" applyNumberFormat="1" applyFont="1" applyFill="1" applyBorder="1" applyAlignment="1">
      <alignment horizontal="right" vertical="center" indent="1"/>
    </xf>
    <xf numFmtId="172" fontId="30" fillId="2" borderId="152" xfId="6" applyNumberFormat="1" applyFont="1" applyFill="1" applyBorder="1" applyAlignment="1">
      <alignment horizontal="right" vertical="center" indent="1"/>
    </xf>
    <xf numFmtId="6" fontId="23" fillId="3" borderId="151" xfId="5" applyNumberFormat="1" applyFont="1" applyFill="1" applyBorder="1" applyAlignment="1">
      <alignment horizontal="right" vertical="center" indent="1"/>
    </xf>
    <xf numFmtId="165" fontId="23" fillId="6" borderId="149" xfId="5" applyNumberFormat="1" applyFont="1" applyFill="1" applyBorder="1" applyAlignment="1">
      <alignment horizontal="right" vertical="center" indent="1"/>
    </xf>
    <xf numFmtId="164" fontId="30" fillId="2" borderId="151" xfId="5" applyNumberFormat="1" applyFont="1" applyFill="1" applyBorder="1" applyAlignment="1">
      <alignment horizontal="right" vertical="center" indent="1"/>
    </xf>
    <xf numFmtId="172" fontId="30" fillId="2" borderId="153" xfId="6" applyNumberFormat="1" applyFont="1" applyFill="1" applyBorder="1" applyAlignment="1">
      <alignment horizontal="right" vertical="center" indent="1"/>
    </xf>
    <xf numFmtId="165" fontId="23" fillId="3" borderId="149" xfId="5" applyNumberFormat="1" applyFont="1" applyFill="1" applyBorder="1" applyAlignment="1">
      <alignment horizontal="right" vertical="center" indent="2"/>
    </xf>
    <xf numFmtId="165" fontId="23" fillId="6" borderId="149" xfId="5" applyNumberFormat="1" applyFont="1" applyFill="1" applyBorder="1" applyAlignment="1">
      <alignment horizontal="right" vertical="center" indent="2"/>
    </xf>
    <xf numFmtId="165" fontId="23" fillId="3" borderId="151" xfId="5" applyNumberFormat="1" applyFont="1" applyFill="1" applyBorder="1" applyAlignment="1">
      <alignment horizontal="right" vertical="center" indent="2"/>
    </xf>
    <xf numFmtId="165" fontId="23" fillId="0" borderId="149" xfId="5" applyNumberFormat="1" applyFont="1" applyFill="1" applyBorder="1" applyAlignment="1">
      <alignment horizontal="right" vertical="center" indent="2"/>
    </xf>
    <xf numFmtId="0" fontId="15" fillId="3" borderId="154" xfId="2" applyFont="1" applyFill="1" applyBorder="1" applyAlignment="1">
      <alignment horizontal="center" vertical="center"/>
    </xf>
    <xf numFmtId="0" fontId="15" fillId="0" borderId="155" xfId="2" applyFont="1" applyBorder="1" applyAlignment="1">
      <alignment horizontal="center" vertical="center"/>
    </xf>
    <xf numFmtId="0" fontId="15" fillId="3" borderId="155" xfId="2" applyFont="1" applyFill="1" applyBorder="1" applyAlignment="1">
      <alignment horizontal="center" vertical="center"/>
    </xf>
    <xf numFmtId="171" fontId="15" fillId="0" borderId="155" xfId="2" applyNumberFormat="1" applyFont="1" applyBorder="1" applyAlignment="1">
      <alignment horizontal="center" vertical="center"/>
    </xf>
    <xf numFmtId="171" fontId="15" fillId="3" borderId="155" xfId="2" applyNumberFormat="1" applyFont="1" applyFill="1" applyBorder="1" applyAlignment="1">
      <alignment horizontal="center" vertical="center"/>
    </xf>
    <xf numFmtId="0" fontId="30" fillId="2" borderId="147" xfId="2" applyFont="1" applyFill="1" applyBorder="1" applyAlignment="1">
      <alignment horizontal="center" vertical="center"/>
    </xf>
    <xf numFmtId="0" fontId="15" fillId="3" borderId="156" xfId="2" applyFont="1" applyFill="1" applyBorder="1" applyAlignment="1">
      <alignment horizontal="center" vertical="center"/>
    </xf>
    <xf numFmtId="0" fontId="15" fillId="0" borderId="157" xfId="2" applyFont="1" applyBorder="1" applyAlignment="1">
      <alignment horizontal="center" vertical="center"/>
    </xf>
    <xf numFmtId="0" fontId="15" fillId="3" borderId="157" xfId="2" applyFont="1" applyFill="1" applyBorder="1" applyAlignment="1">
      <alignment horizontal="center" vertical="center"/>
    </xf>
    <xf numFmtId="171" fontId="15" fillId="0" borderId="157" xfId="2" applyNumberFormat="1" applyFont="1" applyBorder="1" applyAlignment="1">
      <alignment horizontal="center" vertical="center"/>
    </xf>
    <xf numFmtId="171" fontId="15" fillId="3" borderId="157" xfId="2" applyNumberFormat="1" applyFont="1" applyFill="1" applyBorder="1" applyAlignment="1">
      <alignment horizontal="center" vertical="center"/>
    </xf>
    <xf numFmtId="171" fontId="15" fillId="0" borderId="158" xfId="2" applyNumberFormat="1" applyFont="1" applyBorder="1" applyAlignment="1">
      <alignment horizontal="center" vertical="center"/>
    </xf>
    <xf numFmtId="0" fontId="30" fillId="2" borderId="159" xfId="2" applyFont="1" applyFill="1" applyBorder="1" applyAlignment="1">
      <alignment horizontal="center" vertical="center"/>
    </xf>
    <xf numFmtId="0" fontId="30" fillId="2" borderId="148" xfId="2" applyFont="1" applyFill="1" applyBorder="1" applyAlignment="1">
      <alignment horizontal="center" vertical="center"/>
    </xf>
    <xf numFmtId="9" fontId="15" fillId="3" borderId="154" xfId="2" applyNumberFormat="1" applyFont="1" applyFill="1" applyBorder="1" applyAlignment="1">
      <alignment horizontal="center" vertical="center"/>
    </xf>
    <xf numFmtId="0" fontId="15" fillId="0" borderId="160" xfId="2" applyFont="1" applyBorder="1" applyAlignment="1">
      <alignment horizontal="center" vertical="center"/>
    </xf>
    <xf numFmtId="0" fontId="30" fillId="2" borderId="146" xfId="2" applyFont="1" applyFill="1" applyBorder="1" applyAlignment="1">
      <alignment horizontal="center" vertical="center"/>
    </xf>
    <xf numFmtId="0" fontId="30" fillId="2" borderId="145" xfId="2" applyFont="1" applyFill="1" applyBorder="1" applyAlignment="1">
      <alignment horizontal="center" vertical="center"/>
    </xf>
    <xf numFmtId="165" fontId="30" fillId="2" borderId="20" xfId="2" applyNumberFormat="1" applyFont="1" applyFill="1" applyBorder="1" applyAlignment="1">
      <alignment horizontal="right" vertical="center" indent="1"/>
    </xf>
    <xf numFmtId="172" fontId="30" fillId="2" borderId="5" xfId="2" applyNumberFormat="1" applyFont="1" applyFill="1" applyBorder="1" applyAlignment="1">
      <alignment horizontal="right" vertical="center" indent="1"/>
    </xf>
    <xf numFmtId="172" fontId="15" fillId="3" borderId="149" xfId="6" applyNumberFormat="1" applyFont="1" applyFill="1" applyBorder="1" applyAlignment="1">
      <alignment horizontal="right" vertical="center" indent="1"/>
    </xf>
    <xf numFmtId="172" fontId="15" fillId="3" borderId="153" xfId="6" applyNumberFormat="1" applyFont="1" applyFill="1" applyBorder="1" applyAlignment="1">
      <alignment horizontal="right" vertical="center" indent="1"/>
    </xf>
    <xf numFmtId="172" fontId="15" fillId="3" borderId="151" xfId="6" applyNumberFormat="1" applyFont="1" applyFill="1" applyBorder="1" applyAlignment="1">
      <alignment horizontal="right" vertical="center" indent="1"/>
    </xf>
    <xf numFmtId="0" fontId="9" fillId="15" borderId="161" xfId="2" applyFill="1" applyBorder="1" applyAlignment="1">
      <alignment horizontal="center" vertical="top"/>
    </xf>
    <xf numFmtId="172" fontId="30" fillId="2" borderId="17" xfId="6" applyNumberFormat="1" applyFont="1" applyFill="1" applyBorder="1" applyAlignment="1">
      <alignment horizontal="right" vertical="center" indent="1"/>
    </xf>
    <xf numFmtId="9" fontId="30" fillId="2" borderId="162" xfId="2" applyNumberFormat="1" applyFont="1" applyFill="1" applyBorder="1" applyAlignment="1">
      <alignment horizontal="center" vertical="center" wrapText="1"/>
    </xf>
    <xf numFmtId="9" fontId="30" fillId="2" borderId="163" xfId="2" applyNumberFormat="1" applyFont="1" applyFill="1" applyBorder="1" applyAlignment="1">
      <alignment horizontal="center" vertical="center" wrapText="1"/>
    </xf>
    <xf numFmtId="165" fontId="23" fillId="3" borderId="20" xfId="5" applyNumberFormat="1" applyFont="1" applyFill="1" applyBorder="1" applyAlignment="1">
      <alignment horizontal="right" vertical="center" indent="2"/>
    </xf>
    <xf numFmtId="165" fontId="23" fillId="0" borderId="0" xfId="5" applyNumberFormat="1" applyFont="1" applyFill="1" applyBorder="1" applyAlignment="1">
      <alignment horizontal="right" vertical="center" indent="2"/>
    </xf>
    <xf numFmtId="165" fontId="23" fillId="3" borderId="0" xfId="5" applyNumberFormat="1" applyFont="1" applyFill="1" applyBorder="1" applyAlignment="1">
      <alignment horizontal="right" vertical="center" indent="2"/>
    </xf>
    <xf numFmtId="165" fontId="23" fillId="6" borderId="0" xfId="5" applyNumberFormat="1" applyFont="1" applyFill="1" applyBorder="1" applyAlignment="1">
      <alignment horizontal="right" vertical="center" indent="2"/>
    </xf>
    <xf numFmtId="165" fontId="30" fillId="2" borderId="20" xfId="5" applyNumberFormat="1" applyFont="1" applyFill="1" applyBorder="1" applyAlignment="1">
      <alignment horizontal="right" vertical="center" indent="2"/>
    </xf>
    <xf numFmtId="172" fontId="30" fillId="2" borderId="5" xfId="6" applyNumberFormat="1" applyFont="1" applyFill="1" applyBorder="1" applyAlignment="1">
      <alignment horizontal="right" vertical="center" indent="2"/>
    </xf>
    <xf numFmtId="165" fontId="23" fillId="3" borderId="57" xfId="4" applyNumberFormat="1" applyFont="1" applyFill="1" applyBorder="1" applyAlignment="1">
      <alignment horizontal="right" vertical="center" indent="2"/>
    </xf>
    <xf numFmtId="165" fontId="23" fillId="6" borderId="0" xfId="4" applyNumberFormat="1" applyFont="1" applyFill="1" applyBorder="1" applyAlignment="1">
      <alignment horizontal="right" vertical="center" indent="2"/>
    </xf>
    <xf numFmtId="165" fontId="30" fillId="2" borderId="57" xfId="4" applyNumberFormat="1" applyFont="1" applyFill="1" applyBorder="1" applyAlignment="1">
      <alignment horizontal="right" vertical="center" indent="2"/>
    </xf>
    <xf numFmtId="172" fontId="30" fillId="2" borderId="55" xfId="6" applyNumberFormat="1" applyFont="1" applyFill="1" applyBorder="1" applyAlignment="1">
      <alignment horizontal="right" vertical="center" indent="2"/>
    </xf>
    <xf numFmtId="165" fontId="23" fillId="3" borderId="102" xfId="4" applyNumberFormat="1" applyFont="1" applyFill="1" applyBorder="1" applyAlignment="1">
      <alignment horizontal="right" vertical="center" indent="2"/>
    </xf>
    <xf numFmtId="165" fontId="23" fillId="0" borderId="103" xfId="4" applyNumberFormat="1" applyFont="1" applyFill="1" applyBorder="1" applyAlignment="1">
      <alignment horizontal="right" vertical="center" indent="2"/>
    </xf>
    <xf numFmtId="165" fontId="23" fillId="3" borderId="103" xfId="4" applyNumberFormat="1" applyFont="1" applyFill="1" applyBorder="1" applyAlignment="1">
      <alignment horizontal="right" vertical="center" indent="2"/>
    </xf>
    <xf numFmtId="165" fontId="23" fillId="0" borderId="104" xfId="4" applyNumberFormat="1" applyFont="1" applyFill="1" applyBorder="1" applyAlignment="1">
      <alignment horizontal="right" vertical="center" indent="2"/>
    </xf>
    <xf numFmtId="165" fontId="30" fillId="2" borderId="20" xfId="4" applyNumberFormat="1" applyFont="1" applyFill="1" applyBorder="1" applyAlignment="1">
      <alignment horizontal="right" vertical="center" indent="2"/>
    </xf>
    <xf numFmtId="168" fontId="30" fillId="2" borderId="5" xfId="6" applyNumberFormat="1" applyFont="1" applyFill="1" applyBorder="1" applyAlignment="1">
      <alignment horizontal="right" vertical="center" indent="2"/>
    </xf>
    <xf numFmtId="165" fontId="23" fillId="0" borderId="98" xfId="4" applyNumberFormat="1" applyFont="1" applyFill="1" applyBorder="1" applyAlignment="1">
      <alignment horizontal="right" vertical="center" indent="2"/>
    </xf>
    <xf numFmtId="165" fontId="23" fillId="3" borderId="98" xfId="4" applyNumberFormat="1" applyFont="1" applyFill="1" applyBorder="1" applyAlignment="1">
      <alignment horizontal="right" vertical="center" indent="2"/>
    </xf>
    <xf numFmtId="164" fontId="23" fillId="3" borderId="105" xfId="5" applyNumberFormat="1" applyFont="1" applyFill="1" applyBorder="1" applyAlignment="1">
      <alignment horizontal="right" vertical="center" indent="1"/>
    </xf>
    <xf numFmtId="165" fontId="23" fillId="0" borderId="106" xfId="4" applyNumberFormat="1" applyFont="1" applyFill="1" applyBorder="1" applyAlignment="1">
      <alignment horizontal="right" vertical="center" indent="1"/>
    </xf>
    <xf numFmtId="165" fontId="23" fillId="3" borderId="106" xfId="4" applyNumberFormat="1" applyFont="1" applyFill="1" applyBorder="1" applyAlignment="1">
      <alignment horizontal="right" vertical="center" indent="1"/>
    </xf>
    <xf numFmtId="165" fontId="23" fillId="0" borderId="107" xfId="4" applyNumberFormat="1" applyFont="1" applyFill="1" applyBorder="1" applyAlignment="1">
      <alignment horizontal="right" vertical="center" indent="1"/>
    </xf>
    <xf numFmtId="164" fontId="30" fillId="2" borderId="25" xfId="5" applyNumberFormat="1" applyFont="1" applyFill="1" applyBorder="1" applyAlignment="1">
      <alignment horizontal="right" vertical="center" indent="1"/>
    </xf>
    <xf numFmtId="164" fontId="23" fillId="3" borderId="97" xfId="5" applyNumberFormat="1" applyFont="1" applyFill="1" applyBorder="1" applyAlignment="1">
      <alignment horizontal="right" vertical="center" indent="1"/>
    </xf>
    <xf numFmtId="165" fontId="23" fillId="0" borderId="101" xfId="4" quotePrefix="1" applyNumberFormat="1" applyFont="1" applyFill="1" applyBorder="1" applyAlignment="1">
      <alignment horizontal="right" vertical="center" indent="1"/>
    </xf>
    <xf numFmtId="164" fontId="23" fillId="3" borderId="97" xfId="4" quotePrefix="1" applyNumberFormat="1" applyFont="1" applyFill="1" applyBorder="1" applyAlignment="1">
      <alignment horizontal="right" vertical="center" indent="2"/>
    </xf>
    <xf numFmtId="164" fontId="23" fillId="0" borderId="99" xfId="5" applyNumberFormat="1" applyFont="1" applyFill="1" applyBorder="1" applyAlignment="1">
      <alignment horizontal="right" vertical="center" indent="1"/>
    </xf>
    <xf numFmtId="164" fontId="23" fillId="0" borderId="101" xfId="4" quotePrefix="1" applyNumberFormat="1" applyFont="1" applyFill="1" applyBorder="1" applyAlignment="1">
      <alignment horizontal="right" vertical="center" indent="2"/>
    </xf>
    <xf numFmtId="164" fontId="23" fillId="3" borderId="97" xfId="2" applyNumberFormat="1" applyFont="1" applyFill="1" applyBorder="1" applyAlignment="1">
      <alignment horizontal="right" vertical="center" indent="1"/>
    </xf>
    <xf numFmtId="165" fontId="23" fillId="0" borderId="99" xfId="2" applyNumberFormat="1" applyFont="1" applyBorder="1" applyAlignment="1">
      <alignment horizontal="right" vertical="center" indent="1"/>
    </xf>
    <xf numFmtId="165" fontId="23" fillId="3" borderId="99" xfId="2" applyNumberFormat="1" applyFont="1" applyFill="1" applyBorder="1" applyAlignment="1">
      <alignment horizontal="right" vertical="center" indent="1"/>
    </xf>
    <xf numFmtId="37" fontId="23" fillId="0" borderId="99" xfId="2" applyNumberFormat="1" applyFont="1" applyBorder="1" applyAlignment="1">
      <alignment horizontal="right" vertical="center" indent="1"/>
    </xf>
    <xf numFmtId="166" fontId="23" fillId="10" borderId="99" xfId="2" quotePrefix="1" applyNumberFormat="1" applyFont="1" applyFill="1" applyBorder="1" applyAlignment="1">
      <alignment horizontal="right" vertical="center" indent="2"/>
    </xf>
    <xf numFmtId="166" fontId="23" fillId="0" borderId="101" xfId="2" quotePrefix="1" applyNumberFormat="1" applyFont="1" applyBorder="1" applyAlignment="1">
      <alignment horizontal="right" vertical="center" indent="2"/>
    </xf>
    <xf numFmtId="164" fontId="30" fillId="2" borderId="20" xfId="2" applyNumberFormat="1" applyFont="1" applyFill="1" applyBorder="1" applyAlignment="1">
      <alignment horizontal="right" vertical="center" indent="1"/>
    </xf>
    <xf numFmtId="164" fontId="23" fillId="3" borderId="112" xfId="2" applyNumberFormat="1" applyFont="1" applyFill="1" applyBorder="1" applyAlignment="1">
      <alignment horizontal="right" vertical="center" indent="1"/>
    </xf>
    <xf numFmtId="165" fontId="23" fillId="0" borderId="113" xfId="2" applyNumberFormat="1" applyFont="1" applyBorder="1" applyAlignment="1">
      <alignment horizontal="right" vertical="center" indent="1"/>
    </xf>
    <xf numFmtId="165" fontId="23" fillId="3" borderId="113" xfId="2" applyNumberFormat="1" applyFont="1" applyFill="1" applyBorder="1" applyAlignment="1">
      <alignment horizontal="right" vertical="center" indent="1"/>
    </xf>
    <xf numFmtId="166" fontId="23" fillId="0" borderId="114" xfId="2" quotePrefix="1" applyNumberFormat="1" applyFont="1" applyBorder="1" applyAlignment="1">
      <alignment horizontal="right" vertical="center" indent="2"/>
    </xf>
    <xf numFmtId="166" fontId="23" fillId="3" borderId="116" xfId="2" quotePrefix="1" applyNumberFormat="1" applyFont="1" applyFill="1" applyBorder="1" applyAlignment="1">
      <alignment horizontal="right" vertical="center" indent="2"/>
    </xf>
    <xf numFmtId="164" fontId="23" fillId="0" borderId="118" xfId="2" applyNumberFormat="1" applyFont="1" applyBorder="1" applyAlignment="1">
      <alignment horizontal="right" vertical="center" indent="1"/>
    </xf>
    <xf numFmtId="165" fontId="23" fillId="3" borderId="118" xfId="2" applyNumberFormat="1" applyFont="1" applyFill="1" applyBorder="1" applyAlignment="1">
      <alignment horizontal="right" vertical="center" indent="1"/>
    </xf>
    <xf numFmtId="165" fontId="23" fillId="0" borderId="118" xfId="2" applyNumberFormat="1" applyFont="1" applyBorder="1" applyAlignment="1">
      <alignment horizontal="right" vertical="center" indent="1"/>
    </xf>
    <xf numFmtId="165" fontId="23" fillId="0" borderId="120" xfId="2" applyNumberFormat="1" applyFont="1" applyBorder="1" applyAlignment="1">
      <alignment horizontal="right" vertical="center" indent="1"/>
    </xf>
    <xf numFmtId="166" fontId="23" fillId="3" borderId="122" xfId="2" quotePrefix="1" applyNumberFormat="1" applyFont="1" applyFill="1" applyBorder="1" applyAlignment="1">
      <alignment horizontal="right" vertical="center" indent="2"/>
    </xf>
    <xf numFmtId="166" fontId="23" fillId="0" borderId="124" xfId="2" quotePrefix="1" applyNumberFormat="1" applyFont="1" applyBorder="1" applyAlignment="1">
      <alignment horizontal="right" vertical="center" indent="2"/>
    </xf>
    <xf numFmtId="166" fontId="23" fillId="3" borderId="124" xfId="2" quotePrefix="1" applyNumberFormat="1" applyFont="1" applyFill="1" applyBorder="1" applyAlignment="1">
      <alignment horizontal="right" vertical="center" indent="2"/>
    </xf>
    <xf numFmtId="164" fontId="23" fillId="0" borderId="124" xfId="2" applyNumberFormat="1" applyFont="1" applyBorder="1" applyAlignment="1">
      <alignment horizontal="right" vertical="center" indent="1"/>
    </xf>
    <xf numFmtId="165" fontId="23" fillId="3" borderId="124" xfId="2" applyNumberFormat="1" applyFont="1" applyFill="1" applyBorder="1" applyAlignment="1">
      <alignment horizontal="right" vertical="center" indent="1"/>
    </xf>
    <xf numFmtId="165" fontId="23" fillId="0" borderId="126" xfId="2" applyNumberFormat="1" applyFont="1" applyBorder="1" applyAlignment="1">
      <alignment horizontal="right" vertical="center" indent="1"/>
    </xf>
    <xf numFmtId="164" fontId="30" fillId="2" borderId="136" xfId="2" applyNumberFormat="1" applyFont="1" applyFill="1" applyBorder="1" applyAlignment="1">
      <alignment horizontal="right" vertical="center" indent="1"/>
    </xf>
    <xf numFmtId="172" fontId="30" fillId="2" borderId="137" xfId="6" applyNumberFormat="1" applyFont="1" applyFill="1" applyBorder="1" applyAlignment="1">
      <alignment horizontal="right" vertical="center" indent="1"/>
    </xf>
    <xf numFmtId="164" fontId="23" fillId="3" borderId="20" xfId="2" applyNumberFormat="1" applyFont="1" applyFill="1" applyBorder="1" applyAlignment="1">
      <alignment horizontal="right" vertical="center" indent="1"/>
    </xf>
    <xf numFmtId="0" fontId="11" fillId="0" borderId="0" xfId="13" applyAlignment="1">
      <alignment horizontal="left" vertical="top" wrapText="1" indent="1"/>
    </xf>
    <xf numFmtId="0" fontId="41" fillId="2" borderId="72" xfId="2" applyFont="1" applyFill="1" applyBorder="1" applyAlignment="1">
      <alignment horizontal="center" vertical="center" wrapText="1"/>
    </xf>
    <xf numFmtId="0" fontId="41" fillId="2" borderId="164" xfId="2" applyFont="1" applyFill="1" applyBorder="1" applyAlignment="1">
      <alignment horizontal="center" vertical="center" wrapText="1"/>
    </xf>
    <xf numFmtId="0" fontId="9" fillId="0" borderId="0" xfId="2" applyAlignment="1">
      <alignment horizontal="center" vertical="center" wrapText="1"/>
    </xf>
    <xf numFmtId="0" fontId="30" fillId="2" borderId="165" xfId="2" applyFont="1" applyFill="1" applyBorder="1" applyAlignment="1">
      <alignment horizontal="center" vertical="center" wrapText="1"/>
    </xf>
    <xf numFmtId="0" fontId="30" fillId="2" borderId="46" xfId="2" applyFont="1" applyFill="1" applyBorder="1" applyAlignment="1">
      <alignment horizontal="center" vertical="center" wrapText="1"/>
    </xf>
    <xf numFmtId="0" fontId="30" fillId="2" borderId="48" xfId="2" applyFont="1" applyFill="1" applyBorder="1" applyAlignment="1">
      <alignment horizontal="center" vertical="center" wrapText="1"/>
    </xf>
    <xf numFmtId="0" fontId="30" fillId="2" borderId="63" xfId="2" applyFont="1" applyFill="1" applyBorder="1" applyAlignment="1">
      <alignment horizontal="center" vertical="center" wrapText="1"/>
    </xf>
    <xf numFmtId="0" fontId="15" fillId="3" borderId="6" xfId="2" applyFont="1" applyFill="1" applyBorder="1" applyAlignment="1">
      <alignment horizontal="center" vertical="center" wrapText="1"/>
    </xf>
    <xf numFmtId="0" fontId="15" fillId="0" borderId="6" xfId="2" applyFont="1" applyBorder="1" applyAlignment="1">
      <alignment horizontal="center" vertical="center" wrapText="1"/>
    </xf>
    <xf numFmtId="6" fontId="23" fillId="0" borderId="7" xfId="2" applyNumberFormat="1" applyFont="1" applyBorder="1" applyAlignment="1">
      <alignment horizontal="center" vertical="center"/>
    </xf>
    <xf numFmtId="6" fontId="23" fillId="3" borderId="7" xfId="2" applyNumberFormat="1" applyFont="1" applyFill="1" applyBorder="1" applyAlignment="1">
      <alignment horizontal="center" vertical="center"/>
    </xf>
    <xf numFmtId="0" fontId="15" fillId="3" borderId="8" xfId="2" applyFont="1" applyFill="1" applyBorder="1" applyAlignment="1">
      <alignment horizontal="center" vertical="center"/>
    </xf>
    <xf numFmtId="8" fontId="23" fillId="3" borderId="8" xfId="2" applyNumberFormat="1" applyFont="1" applyFill="1" applyBorder="1" applyAlignment="1">
      <alignment horizontal="center" vertical="center"/>
    </xf>
    <xf numFmtId="0" fontId="11" fillId="0" borderId="0" xfId="13" applyAlignment="1">
      <alignment horizontal="left" indent="1"/>
    </xf>
    <xf numFmtId="0" fontId="30" fillId="2" borderId="166" xfId="2" applyFont="1" applyFill="1" applyBorder="1" applyAlignment="1">
      <alignment horizontal="center" vertical="center" wrapText="1"/>
    </xf>
    <xf numFmtId="0" fontId="30" fillId="2" borderId="167" xfId="2" applyFont="1" applyFill="1" applyBorder="1" applyAlignment="1">
      <alignment horizontal="center" vertical="center" wrapText="1"/>
    </xf>
    <xf numFmtId="0" fontId="30" fillId="2" borderId="168" xfId="2" applyFont="1" applyFill="1" applyBorder="1" applyAlignment="1">
      <alignment horizontal="center" vertical="center" wrapText="1"/>
    </xf>
    <xf numFmtId="7" fontId="23" fillId="0" borderId="0" xfId="4" applyNumberFormat="1" applyFont="1" applyFill="1" applyBorder="1" applyAlignment="1">
      <alignment horizontal="right" vertical="center" indent="4"/>
    </xf>
    <xf numFmtId="7" fontId="23" fillId="0" borderId="7" xfId="4" applyNumberFormat="1" applyFont="1" applyFill="1" applyBorder="1" applyAlignment="1">
      <alignment horizontal="right" vertical="center" indent="4"/>
    </xf>
    <xf numFmtId="7" fontId="23" fillId="3" borderId="0" xfId="4" applyNumberFormat="1" applyFont="1" applyFill="1" applyBorder="1" applyAlignment="1">
      <alignment horizontal="right" vertical="center" indent="4"/>
    </xf>
    <xf numFmtId="7" fontId="23" fillId="3" borderId="7" xfId="4" applyNumberFormat="1" applyFont="1" applyFill="1" applyBorder="1" applyAlignment="1">
      <alignment horizontal="right" vertical="center" indent="4"/>
    </xf>
    <xf numFmtId="0" fontId="15" fillId="0" borderId="8" xfId="2" applyFont="1" applyBorder="1" applyAlignment="1">
      <alignment horizontal="center" vertical="center"/>
    </xf>
    <xf numFmtId="7" fontId="23" fillId="0" borderId="5" xfId="4" applyNumberFormat="1" applyFont="1" applyFill="1" applyBorder="1" applyAlignment="1">
      <alignment horizontal="right" vertical="center" indent="4"/>
    </xf>
    <xf numFmtId="7" fontId="23" fillId="0" borderId="9" xfId="4" applyNumberFormat="1" applyFont="1" applyFill="1" applyBorder="1" applyAlignment="1">
      <alignment horizontal="right" vertical="center" indent="4"/>
    </xf>
    <xf numFmtId="0" fontId="17" fillId="0" borderId="0" xfId="2" applyFont="1" applyAlignment="1">
      <alignment vertical="center"/>
    </xf>
    <xf numFmtId="0" fontId="35" fillId="3" borderId="6" xfId="2" applyFont="1" applyFill="1" applyBorder="1" applyAlignment="1">
      <alignment horizontal="left" vertical="center" wrapText="1"/>
    </xf>
    <xf numFmtId="172" fontId="23" fillId="3" borderId="0" xfId="6" applyNumberFormat="1" applyFont="1" applyFill="1" applyBorder="1" applyAlignment="1">
      <alignment horizontal="center" vertical="center"/>
    </xf>
    <xf numFmtId="0" fontId="30" fillId="2" borderId="172" xfId="2" applyFont="1" applyFill="1" applyBorder="1" applyAlignment="1">
      <alignment horizontal="center" vertical="center" wrapText="1"/>
    </xf>
    <xf numFmtId="0" fontId="30" fillId="2" borderId="173" xfId="2" applyFont="1" applyFill="1" applyBorder="1" applyAlignment="1">
      <alignment horizontal="center" vertical="center" wrapText="1"/>
    </xf>
    <xf numFmtId="0" fontId="30" fillId="2" borderId="19" xfId="2" applyFont="1" applyFill="1" applyBorder="1" applyAlignment="1">
      <alignment horizontal="center" vertical="center" wrapText="1"/>
    </xf>
    <xf numFmtId="0" fontId="30" fillId="2" borderId="23" xfId="2" applyFont="1" applyFill="1" applyBorder="1" applyAlignment="1">
      <alignment horizontal="center" vertical="center" wrapText="1"/>
    </xf>
    <xf numFmtId="5" fontId="23" fillId="7" borderId="20" xfId="0" applyNumberFormat="1" applyFont="1" applyFill="1" applyBorder="1" applyAlignment="1">
      <alignment horizontal="right" vertical="center" indent="5"/>
    </xf>
    <xf numFmtId="5" fontId="23" fillId="7" borderId="0" xfId="0" applyNumberFormat="1" applyFont="1" applyFill="1" applyAlignment="1">
      <alignment horizontal="right" vertical="center" indent="5"/>
    </xf>
    <xf numFmtId="5" fontId="23" fillId="0" borderId="0" xfId="0" applyNumberFormat="1" applyFont="1" applyAlignment="1">
      <alignment horizontal="right" vertical="center" indent="5"/>
    </xf>
    <xf numFmtId="5" fontId="23" fillId="14" borderId="44" xfId="0" applyNumberFormat="1" applyFont="1" applyFill="1" applyBorder="1" applyAlignment="1">
      <alignment horizontal="right" vertical="center" indent="5"/>
    </xf>
    <xf numFmtId="165" fontId="23" fillId="3" borderId="20" xfId="4" applyNumberFormat="1" applyFont="1" applyFill="1" applyBorder="1" applyAlignment="1">
      <alignment horizontal="right" vertical="center" indent="2"/>
    </xf>
    <xf numFmtId="165" fontId="15" fillId="11" borderId="180" xfId="2" applyNumberFormat="1" applyFont="1" applyFill="1" applyBorder="1" applyAlignment="1">
      <alignment horizontal="left" vertical="center" indent="1"/>
    </xf>
    <xf numFmtId="165" fontId="15" fillId="11" borderId="181" xfId="2" applyNumberFormat="1" applyFont="1" applyFill="1" applyBorder="1" applyAlignment="1">
      <alignment horizontal="right" vertical="center" indent="2"/>
    </xf>
    <xf numFmtId="0" fontId="15" fillId="11" borderId="181" xfId="2" quotePrefix="1" applyFont="1" applyFill="1" applyBorder="1" applyAlignment="1">
      <alignment horizontal="center" vertical="center"/>
    </xf>
    <xf numFmtId="164" fontId="15" fillId="11" borderId="181" xfId="2" applyNumberFormat="1" applyFont="1" applyFill="1" applyBorder="1" applyAlignment="1">
      <alignment horizontal="right" vertical="center" indent="1"/>
    </xf>
    <xf numFmtId="165" fontId="15" fillId="11" borderId="181" xfId="2" applyNumberFormat="1" applyFont="1" applyFill="1" applyBorder="1" applyAlignment="1">
      <alignment horizontal="right" vertical="center" indent="3"/>
    </xf>
    <xf numFmtId="172" fontId="15" fillId="11" borderId="182" xfId="2" quotePrefix="1" applyNumberFormat="1" applyFont="1" applyFill="1" applyBorder="1" applyAlignment="1">
      <alignment horizontal="right" vertical="center" indent="3"/>
    </xf>
    <xf numFmtId="165" fontId="30" fillId="12" borderId="181" xfId="2" applyNumberFormat="1" applyFont="1" applyFill="1" applyBorder="1" applyAlignment="1">
      <alignment horizontal="right" vertical="center" indent="2"/>
    </xf>
    <xf numFmtId="166" fontId="30" fillId="12" borderId="181" xfId="2" quotePrefix="1" applyNumberFormat="1" applyFont="1" applyFill="1" applyBorder="1" applyAlignment="1">
      <alignment horizontal="center" vertical="center"/>
    </xf>
    <xf numFmtId="164" fontId="30" fillId="12" borderId="181" xfId="4" applyNumberFormat="1" applyFont="1" applyFill="1" applyBorder="1" applyAlignment="1">
      <alignment horizontal="right" vertical="center" indent="1"/>
    </xf>
    <xf numFmtId="165" fontId="30" fillId="12" borderId="181" xfId="2" applyNumberFormat="1" applyFont="1" applyFill="1" applyBorder="1" applyAlignment="1">
      <alignment horizontal="right" vertical="center" indent="3"/>
    </xf>
    <xf numFmtId="172" fontId="30" fillId="12" borderId="182" xfId="2" quotePrefix="1" applyNumberFormat="1" applyFont="1" applyFill="1" applyBorder="1" applyAlignment="1">
      <alignment horizontal="right" vertical="center" indent="3"/>
    </xf>
    <xf numFmtId="165" fontId="30" fillId="13" borderId="184" xfId="2" applyNumberFormat="1" applyFont="1" applyFill="1" applyBorder="1" applyAlignment="1">
      <alignment horizontal="right" vertical="center" indent="2"/>
    </xf>
    <xf numFmtId="0" fontId="30" fillId="13" borderId="184" xfId="2" quotePrefix="1" applyFont="1" applyFill="1" applyBorder="1" applyAlignment="1">
      <alignment horizontal="center" vertical="center"/>
    </xf>
    <xf numFmtId="164" fontId="30" fillId="13" borderId="184" xfId="4" applyNumberFormat="1" applyFont="1" applyFill="1" applyBorder="1" applyAlignment="1">
      <alignment horizontal="right" vertical="center" indent="1"/>
    </xf>
    <xf numFmtId="165" fontId="30" fillId="13" borderId="184" xfId="2" applyNumberFormat="1" applyFont="1" applyFill="1" applyBorder="1" applyAlignment="1">
      <alignment horizontal="right" vertical="center" indent="3"/>
    </xf>
    <xf numFmtId="172" fontId="30" fillId="13" borderId="185" xfId="2" quotePrefix="1" applyNumberFormat="1" applyFont="1" applyFill="1" applyBorder="1" applyAlignment="1">
      <alignment horizontal="right" vertical="center" indent="3"/>
    </xf>
    <xf numFmtId="165" fontId="30" fillId="2" borderId="187" xfId="2" applyNumberFormat="1" applyFont="1" applyFill="1" applyBorder="1" applyAlignment="1">
      <alignment horizontal="right" vertical="center" indent="2"/>
    </xf>
    <xf numFmtId="0" fontId="30" fillId="2" borderId="187" xfId="2" quotePrefix="1" applyFont="1" applyFill="1" applyBorder="1" applyAlignment="1">
      <alignment horizontal="center" vertical="center"/>
    </xf>
    <xf numFmtId="164" fontId="30" fillId="2" borderId="187" xfId="2" applyNumberFormat="1" applyFont="1" applyFill="1" applyBorder="1" applyAlignment="1">
      <alignment horizontal="right" vertical="center" indent="1"/>
    </xf>
    <xf numFmtId="165" fontId="30" fillId="2" borderId="187" xfId="2" applyNumberFormat="1" applyFont="1" applyFill="1" applyBorder="1" applyAlignment="1">
      <alignment horizontal="right" vertical="center" indent="3"/>
    </xf>
    <xf numFmtId="172" fontId="30" fillId="2" borderId="188" xfId="2" quotePrefix="1" applyNumberFormat="1" applyFont="1" applyFill="1" applyBorder="1" applyAlignment="1">
      <alignment horizontal="right" vertical="center" indent="3"/>
    </xf>
    <xf numFmtId="0" fontId="30" fillId="2" borderId="194" xfId="2" applyFont="1" applyFill="1" applyBorder="1" applyAlignment="1">
      <alignment horizontal="center" vertical="center" wrapText="1"/>
    </xf>
    <xf numFmtId="171" fontId="15" fillId="3" borderId="8" xfId="2" applyNumberFormat="1" applyFont="1" applyFill="1" applyBorder="1" applyAlignment="1">
      <alignment horizontal="center" vertical="center"/>
    </xf>
    <xf numFmtId="5" fontId="23" fillId="3" borderId="10" xfId="2" applyNumberFormat="1" applyFont="1" applyFill="1" applyBorder="1" applyAlignment="1">
      <alignment horizontal="right" vertical="center" indent="1"/>
    </xf>
    <xf numFmtId="171" fontId="23" fillId="3" borderId="5" xfId="2" applyNumberFormat="1" applyFont="1" applyFill="1" applyBorder="1" applyAlignment="1">
      <alignment horizontal="right" vertical="center" indent="3"/>
    </xf>
    <xf numFmtId="5" fontId="23" fillId="3" borderId="5" xfId="2" applyNumberFormat="1" applyFont="1" applyFill="1" applyBorder="1" applyAlignment="1">
      <alignment horizontal="right" vertical="center" indent="1"/>
    </xf>
    <xf numFmtId="5" fontId="23" fillId="3" borderId="11" xfId="2" applyNumberFormat="1" applyFont="1" applyFill="1" applyBorder="1" applyAlignment="1">
      <alignment horizontal="right" vertical="center" indent="1"/>
    </xf>
    <xf numFmtId="171" fontId="23" fillId="3" borderId="11" xfId="2" applyNumberFormat="1" applyFont="1" applyFill="1" applyBorder="1" applyAlignment="1">
      <alignment horizontal="right" vertical="center" indent="3"/>
    </xf>
    <xf numFmtId="171" fontId="23" fillId="3" borderId="9" xfId="2" applyNumberFormat="1" applyFont="1" applyFill="1" applyBorder="1" applyAlignment="1">
      <alignment horizontal="right" vertical="center" indent="1"/>
    </xf>
    <xf numFmtId="37" fontId="30" fillId="9" borderId="195" xfId="1" applyNumberFormat="1" applyFont="1" applyFill="1" applyBorder="1" applyAlignment="1">
      <alignment horizontal="right" vertical="center" indent="1"/>
    </xf>
    <xf numFmtId="0" fontId="64" fillId="2" borderId="159" xfId="2" applyFont="1" applyFill="1" applyBorder="1" applyAlignment="1">
      <alignment horizontal="left" vertical="center" wrapText="1"/>
    </xf>
    <xf numFmtId="165" fontId="30" fillId="2" borderId="57" xfId="2" applyNumberFormat="1" applyFont="1" applyFill="1" applyBorder="1" applyAlignment="1">
      <alignment horizontal="right" vertical="center"/>
    </xf>
    <xf numFmtId="172" fontId="30" fillId="2" borderId="57" xfId="6" applyNumberFormat="1" applyFont="1" applyFill="1" applyBorder="1" applyAlignment="1">
      <alignment horizontal="right" vertical="center" indent="1"/>
    </xf>
    <xf numFmtId="164" fontId="30" fillId="2" borderId="196" xfId="2" applyNumberFormat="1" applyFont="1" applyFill="1" applyBorder="1" applyAlignment="1">
      <alignment horizontal="right" vertical="center" indent="1"/>
    </xf>
    <xf numFmtId="172" fontId="30" fillId="2" borderId="57" xfId="6" applyNumberFormat="1" applyFont="1" applyFill="1" applyBorder="1" applyAlignment="1">
      <alignment horizontal="center" vertical="center"/>
    </xf>
    <xf numFmtId="164" fontId="30" fillId="2" borderId="56" xfId="2" applyNumberFormat="1" applyFont="1" applyFill="1" applyBorder="1" applyAlignment="1">
      <alignment horizontal="right" vertical="center" indent="1"/>
    </xf>
    <xf numFmtId="0" fontId="64" fillId="2" borderId="197" xfId="2" applyFont="1" applyFill="1" applyBorder="1" applyAlignment="1">
      <alignment horizontal="left" vertical="center" wrapText="1" indent="1"/>
    </xf>
    <xf numFmtId="165" fontId="30" fillId="2" borderId="0" xfId="2" applyNumberFormat="1" applyFont="1" applyFill="1" applyAlignment="1">
      <alignment horizontal="right" vertical="center"/>
    </xf>
    <xf numFmtId="164" fontId="30" fillId="2" borderId="58" xfId="2" applyNumberFormat="1" applyFont="1" applyFill="1" applyBorder="1" applyAlignment="1">
      <alignment horizontal="right" vertical="center" indent="1"/>
    </xf>
    <xf numFmtId="0" fontId="64" fillId="2" borderId="148" xfId="2" applyFont="1" applyFill="1" applyBorder="1" applyAlignment="1">
      <alignment horizontal="left" vertical="center" wrapText="1" indent="1"/>
    </xf>
    <xf numFmtId="165" fontId="30" fillId="2" borderId="55" xfId="2" applyNumberFormat="1" applyFont="1" applyFill="1" applyBorder="1" applyAlignment="1">
      <alignment horizontal="right" vertical="center"/>
    </xf>
    <xf numFmtId="172" fontId="30" fillId="2" borderId="55" xfId="6" applyNumberFormat="1" applyFont="1" applyFill="1" applyBorder="1" applyAlignment="1">
      <alignment horizontal="right" vertical="center" indent="1"/>
    </xf>
    <xf numFmtId="164" fontId="30" fillId="2" borderId="152" xfId="2" applyNumberFormat="1" applyFont="1" applyFill="1" applyBorder="1" applyAlignment="1">
      <alignment horizontal="right" vertical="center" indent="1"/>
    </xf>
    <xf numFmtId="164" fontId="30" fillId="2" borderId="54" xfId="2" applyNumberFormat="1" applyFont="1" applyFill="1" applyBorder="1" applyAlignment="1">
      <alignment horizontal="right" vertical="center" indent="1"/>
    </xf>
    <xf numFmtId="0" fontId="30" fillId="2" borderId="198" xfId="2" applyFont="1" applyFill="1" applyBorder="1" applyAlignment="1">
      <alignment horizontal="center" vertical="center" wrapText="1"/>
    </xf>
    <xf numFmtId="0" fontId="15" fillId="0" borderId="3" xfId="2" applyFont="1" applyBorder="1" applyAlignment="1">
      <alignment horizontal="center" vertical="center"/>
    </xf>
    <xf numFmtId="6" fontId="23" fillId="3" borderId="199" xfId="2" applyNumberFormat="1" applyFont="1" applyFill="1" applyBorder="1" applyAlignment="1">
      <alignment horizontal="center" vertical="center"/>
    </xf>
    <xf numFmtId="170" fontId="23" fillId="3" borderId="200" xfId="2" applyNumberFormat="1" applyFont="1" applyFill="1" applyBorder="1" applyAlignment="1">
      <alignment horizontal="center" vertical="center"/>
    </xf>
    <xf numFmtId="170" fontId="23" fillId="0" borderId="201" xfId="2" applyNumberFormat="1" applyFont="1" applyBorder="1" applyAlignment="1">
      <alignment horizontal="center" vertical="center"/>
    </xf>
    <xf numFmtId="170" fontId="23" fillId="3" borderId="201" xfId="2" applyNumberFormat="1" applyFont="1" applyFill="1" applyBorder="1" applyAlignment="1">
      <alignment horizontal="center" vertical="center"/>
    </xf>
    <xf numFmtId="170" fontId="23" fillId="0" borderId="6" xfId="2" applyNumberFormat="1" applyFont="1" applyBorder="1" applyAlignment="1">
      <alignment horizontal="center" vertical="center"/>
    </xf>
    <xf numFmtId="0" fontId="23" fillId="3" borderId="7" xfId="2" quotePrefix="1" applyFont="1" applyFill="1" applyBorder="1" applyAlignment="1">
      <alignment horizontal="center" vertical="center"/>
    </xf>
    <xf numFmtId="0" fontId="23" fillId="0" borderId="7" xfId="2" quotePrefix="1" applyFont="1" applyBorder="1" applyAlignment="1">
      <alignment horizontal="center" vertical="center"/>
    </xf>
    <xf numFmtId="168" fontId="30" fillId="2" borderId="20" xfId="6" applyNumberFormat="1" applyFont="1" applyFill="1" applyBorder="1" applyAlignment="1">
      <alignment horizontal="right" vertical="center" indent="2"/>
    </xf>
    <xf numFmtId="164" fontId="30" fillId="2" borderId="91" xfId="5" applyNumberFormat="1" applyFont="1" applyFill="1" applyBorder="1" applyAlignment="1">
      <alignment horizontal="right" vertical="center" indent="1"/>
    </xf>
    <xf numFmtId="165" fontId="30" fillId="2" borderId="27" xfId="5" applyNumberFormat="1" applyFont="1" applyFill="1" applyBorder="1" applyAlignment="1">
      <alignment horizontal="right" vertical="center" indent="3"/>
    </xf>
    <xf numFmtId="164" fontId="30" fillId="2" borderId="92" xfId="5" applyNumberFormat="1" applyFont="1" applyFill="1" applyBorder="1" applyAlignment="1">
      <alignment horizontal="right" vertical="center" indent="1"/>
    </xf>
    <xf numFmtId="168" fontId="30" fillId="2" borderId="202" xfId="4" applyNumberFormat="1" applyFont="1" applyFill="1" applyBorder="1" applyAlignment="1">
      <alignment horizontal="right" vertical="center" indent="3"/>
    </xf>
    <xf numFmtId="165" fontId="30" fillId="2" borderId="91" xfId="4" quotePrefix="1" applyNumberFormat="1" applyFont="1" applyFill="1" applyBorder="1" applyAlignment="1">
      <alignment horizontal="right" vertical="center" indent="1"/>
    </xf>
    <xf numFmtId="172" fontId="30" fillId="2" borderId="20" xfId="6" applyNumberFormat="1" applyFont="1" applyFill="1" applyBorder="1" applyAlignment="1">
      <alignment horizontal="right" indent="1"/>
    </xf>
    <xf numFmtId="172" fontId="30" fillId="2" borderId="27" xfId="4" applyNumberFormat="1" applyFont="1" applyFill="1" applyBorder="1" applyAlignment="1">
      <alignment horizontal="right" vertical="center" indent="2"/>
    </xf>
    <xf numFmtId="164" fontId="30" fillId="2" borderId="91" xfId="2" applyNumberFormat="1" applyFont="1" applyFill="1" applyBorder="1" applyAlignment="1">
      <alignment horizontal="right" vertical="center"/>
    </xf>
    <xf numFmtId="168" fontId="30" fillId="2" borderId="27" xfId="6" applyNumberFormat="1" applyFont="1" applyFill="1" applyBorder="1" applyAlignment="1">
      <alignment horizontal="right" vertical="center"/>
    </xf>
    <xf numFmtId="0" fontId="6" fillId="0" borderId="0" xfId="2" applyFont="1"/>
    <xf numFmtId="0" fontId="69" fillId="0" borderId="0" xfId="0" applyFont="1"/>
    <xf numFmtId="0" fontId="32" fillId="4" borderId="141" xfId="2" applyFont="1" applyFill="1" applyBorder="1" applyAlignment="1">
      <alignment horizontal="center" vertical="center"/>
    </xf>
    <xf numFmtId="0" fontId="30" fillId="2" borderId="49" xfId="2" applyFont="1" applyFill="1" applyBorder="1" applyAlignment="1">
      <alignment horizontal="center" vertical="center" wrapText="1"/>
    </xf>
    <xf numFmtId="0" fontId="30" fillId="2" borderId="20" xfId="2" applyFont="1" applyFill="1" applyBorder="1" applyAlignment="1">
      <alignment vertical="center" wrapText="1"/>
    </xf>
    <xf numFmtId="165" fontId="15" fillId="3" borderId="3" xfId="4" applyNumberFormat="1" applyFont="1" applyFill="1" applyBorder="1" applyAlignment="1">
      <alignment horizontal="right" vertical="center" indent="1"/>
    </xf>
    <xf numFmtId="5" fontId="15" fillId="3" borderId="0" xfId="2" applyNumberFormat="1" applyFont="1" applyFill="1" applyAlignment="1">
      <alignment horizontal="right" vertical="center" indent="1"/>
    </xf>
    <xf numFmtId="5" fontId="15" fillId="3" borderId="7" xfId="2" applyNumberFormat="1" applyFont="1" applyFill="1" applyBorder="1" applyAlignment="1">
      <alignment horizontal="right" vertical="center" indent="1"/>
    </xf>
    <xf numFmtId="172" fontId="23" fillId="0" borderId="1" xfId="6" quotePrefix="1" applyNumberFormat="1" applyFont="1" applyFill="1" applyBorder="1" applyAlignment="1">
      <alignment horizontal="right" vertical="center" indent="3"/>
    </xf>
    <xf numFmtId="171" fontId="15" fillId="7" borderId="40" xfId="2" applyNumberFormat="1" applyFont="1" applyFill="1" applyBorder="1" applyAlignment="1">
      <alignment horizontal="center" vertical="center"/>
    </xf>
    <xf numFmtId="0" fontId="23" fillId="3" borderId="3" xfId="2" quotePrefix="1" applyFont="1" applyFill="1" applyBorder="1" applyAlignment="1">
      <alignment horizontal="center" vertical="center"/>
    </xf>
    <xf numFmtId="0" fontId="23" fillId="0" borderId="3" xfId="2" quotePrefix="1" applyFont="1" applyBorder="1" applyAlignment="1">
      <alignment horizontal="center" vertical="center"/>
    </xf>
    <xf numFmtId="8" fontId="23" fillId="0" borderId="3" xfId="2" applyNumberFormat="1" applyFont="1" applyBorder="1" applyAlignment="1">
      <alignment horizontal="center" vertical="center"/>
    </xf>
    <xf numFmtId="8" fontId="23" fillId="3" borderId="3" xfId="2" applyNumberFormat="1" applyFont="1" applyFill="1" applyBorder="1" applyAlignment="1">
      <alignment horizontal="center" vertical="center"/>
    </xf>
    <xf numFmtId="8" fontId="23" fillId="3" borderId="3" xfId="2" applyNumberFormat="1" applyFont="1" applyFill="1" applyBorder="1" applyAlignment="1">
      <alignment horizontal="center" vertical="center" wrapText="1"/>
    </xf>
    <xf numFmtId="8" fontId="23" fillId="0" borderId="3" xfId="2" applyNumberFormat="1" applyFont="1" applyBorder="1" applyAlignment="1">
      <alignment horizontal="center" vertical="center" wrapText="1"/>
    </xf>
    <xf numFmtId="0" fontId="23" fillId="3" borderId="41" xfId="2" quotePrefix="1" applyFont="1" applyFill="1" applyBorder="1" applyAlignment="1">
      <alignment horizontal="center" vertical="center"/>
    </xf>
    <xf numFmtId="0" fontId="23" fillId="0" borderId="1" xfId="2" quotePrefix="1" applyFont="1" applyBorder="1" applyAlignment="1">
      <alignment horizontal="center" vertical="center"/>
    </xf>
    <xf numFmtId="0" fontId="23" fillId="3" borderId="1" xfId="2" quotePrefix="1" applyFont="1" applyFill="1" applyBorder="1" applyAlignment="1">
      <alignment horizontal="center" vertical="center"/>
    </xf>
    <xf numFmtId="166" fontId="23" fillId="0" borderId="1" xfId="5" applyNumberFormat="1" applyFont="1" applyFill="1" applyBorder="1" applyAlignment="1">
      <alignment horizontal="center" vertical="center"/>
    </xf>
    <xf numFmtId="166" fontId="23" fillId="3" borderId="1" xfId="5" applyNumberFormat="1" applyFont="1" applyFill="1" applyBorder="1" applyAlignment="1">
      <alignment horizontal="center" vertical="center"/>
    </xf>
    <xf numFmtId="166" fontId="23" fillId="0" borderId="1" xfId="5" quotePrefix="1" applyNumberFormat="1" applyFont="1" applyFill="1" applyBorder="1" applyAlignment="1">
      <alignment horizontal="left" vertical="center"/>
    </xf>
    <xf numFmtId="166" fontId="23" fillId="3" borderId="1" xfId="2" applyNumberFormat="1" applyFont="1" applyFill="1" applyBorder="1" applyAlignment="1">
      <alignment horizontal="center" vertical="center"/>
    </xf>
    <xf numFmtId="166" fontId="23" fillId="0" borderId="1" xfId="2" applyNumberFormat="1" applyFont="1" applyBorder="1" applyAlignment="1">
      <alignment horizontal="center" vertical="center"/>
    </xf>
    <xf numFmtId="6" fontId="23" fillId="0" borderId="1" xfId="2" applyNumberFormat="1" applyFont="1" applyBorder="1" applyAlignment="1">
      <alignment horizontal="center" vertical="center" wrapText="1"/>
    </xf>
    <xf numFmtId="6" fontId="23" fillId="3" borderId="5" xfId="2" applyNumberFormat="1" applyFont="1" applyFill="1" applyBorder="1" applyAlignment="1">
      <alignment horizontal="center" vertical="center"/>
    </xf>
    <xf numFmtId="164" fontId="23" fillId="3" borderId="41" xfId="2" applyNumberFormat="1" applyFont="1" applyFill="1" applyBorder="1" applyAlignment="1">
      <alignment horizontal="right" vertical="center" indent="2"/>
    </xf>
    <xf numFmtId="165" fontId="23" fillId="0" borderId="1" xfId="2" applyNumberFormat="1" applyFont="1" applyBorder="1" applyAlignment="1">
      <alignment horizontal="right" vertical="center" indent="2"/>
    </xf>
    <xf numFmtId="165" fontId="23" fillId="3" borderId="1" xfId="2" applyNumberFormat="1" applyFont="1" applyFill="1" applyBorder="1" applyAlignment="1">
      <alignment horizontal="right" vertical="center" indent="2"/>
    </xf>
    <xf numFmtId="165" fontId="23" fillId="0" borderId="11" xfId="2" applyNumberFormat="1" applyFont="1" applyBorder="1" applyAlignment="1">
      <alignment horizontal="right" vertical="center" indent="2"/>
    </xf>
    <xf numFmtId="164" fontId="30" fillId="2" borderId="37" xfId="2" applyNumberFormat="1" applyFont="1" applyFill="1" applyBorder="1" applyAlignment="1">
      <alignment horizontal="right" vertical="center" indent="2"/>
    </xf>
    <xf numFmtId="164" fontId="23" fillId="3" borderId="43" xfId="2" applyNumberFormat="1" applyFont="1" applyFill="1" applyBorder="1" applyAlignment="1">
      <alignment horizontal="right" vertical="center" indent="1"/>
    </xf>
    <xf numFmtId="165" fontId="23" fillId="0" borderId="7" xfId="2" applyNumberFormat="1" applyFont="1" applyBorder="1" applyAlignment="1">
      <alignment horizontal="right" vertical="center" indent="1"/>
    </xf>
    <xf numFmtId="165" fontId="23" fillId="3" borderId="7" xfId="2" applyNumberFormat="1" applyFont="1" applyFill="1" applyBorder="1" applyAlignment="1">
      <alignment horizontal="right" vertical="center" indent="1"/>
    </xf>
    <xf numFmtId="165" fontId="23" fillId="0" borderId="9" xfId="2" applyNumberFormat="1" applyFont="1" applyBorder="1" applyAlignment="1">
      <alignment horizontal="right" vertical="center" indent="1"/>
    </xf>
    <xf numFmtId="164" fontId="30" fillId="2" borderId="18" xfId="2" applyNumberFormat="1" applyFont="1" applyFill="1" applyBorder="1" applyAlignment="1">
      <alignment horizontal="right" vertical="center" indent="1"/>
    </xf>
    <xf numFmtId="5" fontId="15" fillId="11" borderId="181" xfId="4" applyNumberFormat="1" applyFont="1" applyFill="1" applyBorder="1" applyAlignment="1">
      <alignment horizontal="right" vertical="center" indent="2"/>
    </xf>
    <xf numFmtId="5" fontId="30" fillId="12" borderId="181" xfId="4" applyNumberFormat="1" applyFont="1" applyFill="1" applyBorder="1" applyAlignment="1">
      <alignment horizontal="right" vertical="center" indent="2"/>
    </xf>
    <xf numFmtId="5" fontId="30" fillId="13" borderId="184" xfId="4" applyNumberFormat="1" applyFont="1" applyFill="1" applyBorder="1" applyAlignment="1">
      <alignment horizontal="right" vertical="center" indent="2"/>
    </xf>
    <xf numFmtId="5" fontId="30" fillId="2" borderId="187" xfId="4" applyNumberFormat="1" applyFont="1" applyFill="1" applyBorder="1" applyAlignment="1">
      <alignment horizontal="right" vertical="center" indent="2"/>
    </xf>
    <xf numFmtId="0" fontId="14" fillId="0" borderId="0" xfId="0" applyFont="1"/>
    <xf numFmtId="167" fontId="14" fillId="0" borderId="0" xfId="1" applyNumberFormat="1" applyFont="1" applyFill="1"/>
    <xf numFmtId="0" fontId="30" fillId="2" borderId="46" xfId="25" applyFont="1" applyFill="1" applyBorder="1" applyAlignment="1">
      <alignment horizontal="center" vertical="center" wrapText="1"/>
    </xf>
    <xf numFmtId="0" fontId="30" fillId="2" borderId="47" xfId="25" applyFont="1" applyFill="1" applyBorder="1" applyAlignment="1">
      <alignment horizontal="center" vertical="center" wrapText="1"/>
    </xf>
    <xf numFmtId="0" fontId="41" fillId="2" borderId="47" xfId="0" applyFont="1" applyFill="1" applyBorder="1" applyAlignment="1">
      <alignment horizontal="center" vertical="center" wrapText="1"/>
    </xf>
    <xf numFmtId="0" fontId="41" fillId="2" borderId="48" xfId="0" applyFont="1" applyFill="1" applyBorder="1" applyAlignment="1">
      <alignment horizontal="center" vertical="center" wrapText="1"/>
    </xf>
    <xf numFmtId="0" fontId="41" fillId="2" borderId="47" xfId="25" applyFont="1" applyFill="1" applyBorder="1" applyAlignment="1">
      <alignment horizontal="center" vertical="center" wrapText="1"/>
    </xf>
    <xf numFmtId="0" fontId="41" fillId="2" borderId="49" xfId="0" applyFont="1" applyFill="1" applyBorder="1" applyAlignment="1">
      <alignment horizontal="center" vertical="center" wrapText="1"/>
    </xf>
    <xf numFmtId="0" fontId="15" fillId="0" borderId="0" xfId="25" applyFont="1" applyAlignment="1">
      <alignment horizontal="center" vertical="center"/>
    </xf>
    <xf numFmtId="0" fontId="10" fillId="3" borderId="6" xfId="25" quotePrefix="1" applyFont="1" applyFill="1" applyBorder="1" applyAlignment="1">
      <alignment horizontal="center" vertical="center"/>
    </xf>
    <xf numFmtId="0" fontId="5" fillId="3" borderId="6" xfId="25" applyFill="1" applyBorder="1" applyAlignment="1">
      <alignment horizontal="right" vertical="center" indent="4"/>
    </xf>
    <xf numFmtId="168" fontId="5" fillId="3" borderId="20" xfId="14" applyNumberFormat="1" applyFont="1" applyFill="1" applyBorder="1" applyAlignment="1">
      <alignment horizontal="right" vertical="center" indent="3"/>
    </xf>
    <xf numFmtId="168" fontId="5" fillId="3" borderId="20" xfId="14" applyNumberFormat="1" applyFont="1" applyFill="1" applyBorder="1" applyAlignment="1">
      <alignment horizontal="right" vertical="center" indent="4"/>
    </xf>
    <xf numFmtId="168" fontId="5" fillId="3" borderId="43" xfId="14" applyNumberFormat="1" applyFont="1" applyFill="1" applyBorder="1" applyAlignment="1">
      <alignment horizontal="right" vertical="center" indent="5"/>
    </xf>
    <xf numFmtId="37" fontId="5" fillId="3" borderId="6" xfId="25" applyNumberFormat="1" applyFill="1" applyBorder="1" applyAlignment="1">
      <alignment horizontal="right" vertical="center" indent="3"/>
    </xf>
    <xf numFmtId="168" fontId="5" fillId="3" borderId="0" xfId="14" applyNumberFormat="1" applyFont="1" applyFill="1" applyBorder="1" applyAlignment="1">
      <alignment horizontal="right" vertical="center" indent="3"/>
    </xf>
    <xf numFmtId="168" fontId="5" fillId="3" borderId="0" xfId="14" applyNumberFormat="1" applyFont="1" applyFill="1" applyBorder="1" applyAlignment="1">
      <alignment horizontal="right" vertical="center" indent="4"/>
    </xf>
    <xf numFmtId="168" fontId="5" fillId="3" borderId="7" xfId="14" applyNumberFormat="1" applyFont="1" applyFill="1" applyBorder="1" applyAlignment="1">
      <alignment horizontal="right" vertical="center" indent="5"/>
    </xf>
    <xf numFmtId="0" fontId="10" fillId="0" borderId="6" xfId="25" applyFont="1" applyBorder="1" applyAlignment="1">
      <alignment horizontal="center" vertical="center"/>
    </xf>
    <xf numFmtId="0" fontId="5" fillId="0" borderId="6" xfId="25" applyBorder="1" applyAlignment="1">
      <alignment horizontal="right" vertical="center" indent="4"/>
    </xf>
    <xf numFmtId="168" fontId="5" fillId="0" borderId="0" xfId="14" applyNumberFormat="1" applyFont="1" applyFill="1" applyBorder="1" applyAlignment="1">
      <alignment horizontal="right" vertical="center" indent="3"/>
    </xf>
    <xf numFmtId="168" fontId="5" fillId="0" borderId="0" xfId="14" applyNumberFormat="1" applyFont="1" applyFill="1" applyBorder="1" applyAlignment="1">
      <alignment horizontal="right" vertical="center" indent="4"/>
    </xf>
    <xf numFmtId="168" fontId="5" fillId="0" borderId="7" xfId="14" applyNumberFormat="1" applyFont="1" applyFill="1" applyBorder="1" applyAlignment="1">
      <alignment horizontal="right" vertical="center" indent="5"/>
    </xf>
    <xf numFmtId="37" fontId="5" fillId="0" borderId="0" xfId="14" applyNumberFormat="1" applyFont="1" applyFill="1" applyBorder="1" applyAlignment="1">
      <alignment horizontal="right" vertical="center" indent="3"/>
    </xf>
    <xf numFmtId="0" fontId="10" fillId="3" borderId="6" xfId="25" applyFont="1" applyFill="1" applyBorder="1" applyAlignment="1">
      <alignment horizontal="center" vertical="center"/>
    </xf>
    <xf numFmtId="37" fontId="5" fillId="3" borderId="0" xfId="14" applyNumberFormat="1" applyFont="1" applyFill="1" applyBorder="1" applyAlignment="1">
      <alignment horizontal="right" vertical="center" indent="3"/>
    </xf>
    <xf numFmtId="0" fontId="10" fillId="6" borderId="8" xfId="25" applyFont="1" applyFill="1" applyBorder="1" applyAlignment="1">
      <alignment horizontal="center" vertical="center"/>
    </xf>
    <xf numFmtId="0" fontId="23" fillId="6" borderId="8" xfId="25" applyFont="1" applyFill="1" applyBorder="1" applyAlignment="1">
      <alignment horizontal="right" vertical="center" indent="4"/>
    </xf>
    <xf numFmtId="168" fontId="5" fillId="6" borderId="5" xfId="14" applyNumberFormat="1" applyFont="1" applyFill="1" applyBorder="1" applyAlignment="1">
      <alignment horizontal="right" vertical="center" indent="3"/>
    </xf>
    <xf numFmtId="168" fontId="5" fillId="6" borderId="5" xfId="14" applyNumberFormat="1" applyFont="1" applyFill="1" applyBorder="1" applyAlignment="1">
      <alignment horizontal="right" vertical="center" indent="4"/>
    </xf>
    <xf numFmtId="168" fontId="5" fillId="6" borderId="9" xfId="14" applyNumberFormat="1" applyFont="1" applyFill="1" applyBorder="1" applyAlignment="1">
      <alignment horizontal="right" vertical="center" indent="5"/>
    </xf>
    <xf numFmtId="37" fontId="23" fillId="6" borderId="5" xfId="14" applyNumberFormat="1" applyFont="1" applyFill="1" applyBorder="1" applyAlignment="1">
      <alignment horizontal="right" vertical="center" indent="3"/>
    </xf>
    <xf numFmtId="0" fontId="10" fillId="0" borderId="0" xfId="25" applyFont="1"/>
    <xf numFmtId="9" fontId="10" fillId="0" borderId="0" xfId="14" applyFont="1" applyAlignment="1">
      <alignment horizontal="center"/>
    </xf>
    <xf numFmtId="0" fontId="10" fillId="0" borderId="0" xfId="25" applyFont="1" applyAlignment="1">
      <alignment horizontal="center"/>
    </xf>
    <xf numFmtId="0" fontId="5" fillId="0" borderId="0" xfId="25" applyAlignment="1">
      <alignment horizontal="center"/>
    </xf>
    <xf numFmtId="0" fontId="5" fillId="0" borderId="0" xfId="25"/>
    <xf numFmtId="0" fontId="16" fillId="0" borderId="0" xfId="0" applyFont="1" applyAlignment="1">
      <alignment horizontal="left" vertical="center" wrapText="1"/>
    </xf>
    <xf numFmtId="0" fontId="19" fillId="0" borderId="0" xfId="0" applyFont="1" applyAlignment="1">
      <alignment horizontal="left" vertical="center"/>
    </xf>
    <xf numFmtId="0" fontId="19" fillId="0" borderId="0" xfId="0" applyFont="1" applyAlignment="1">
      <alignment horizontal="left" vertical="top"/>
    </xf>
    <xf numFmtId="0" fontId="19" fillId="0" borderId="0" xfId="0" applyFont="1" applyAlignment="1">
      <alignment vertical="center"/>
    </xf>
    <xf numFmtId="0" fontId="30" fillId="2" borderId="47" xfId="0" applyFont="1" applyFill="1" applyBorder="1" applyAlignment="1">
      <alignment horizontal="center" vertical="center" wrapText="1"/>
    </xf>
    <xf numFmtId="0" fontId="41" fillId="2" borderId="5" xfId="0" applyFont="1" applyFill="1" applyBorder="1" applyAlignment="1">
      <alignment horizontal="center" vertical="center" wrapText="1"/>
    </xf>
    <xf numFmtId="0" fontId="41" fillId="2" borderId="28" xfId="0" applyFont="1" applyFill="1" applyBorder="1" applyAlignment="1">
      <alignment horizontal="center" vertical="center" wrapText="1"/>
    </xf>
    <xf numFmtId="0" fontId="30" fillId="2" borderId="24" xfId="0" applyFont="1" applyFill="1" applyBorder="1" applyAlignment="1">
      <alignment horizontal="center" vertical="center" wrapText="1"/>
    </xf>
    <xf numFmtId="0" fontId="15" fillId="3" borderId="42" xfId="25" applyFont="1" applyFill="1" applyBorder="1" applyAlignment="1">
      <alignment horizontal="center" vertical="center"/>
    </xf>
    <xf numFmtId="0" fontId="23" fillId="3" borderId="40" xfId="25" applyFont="1" applyFill="1" applyBorder="1" applyAlignment="1">
      <alignment horizontal="right" vertical="center" indent="3"/>
    </xf>
    <xf numFmtId="168" fontId="5" fillId="3" borderId="41" xfId="14" applyNumberFormat="1" applyFont="1" applyFill="1" applyBorder="1" applyAlignment="1">
      <alignment horizontal="right" vertical="center" indent="3"/>
    </xf>
    <xf numFmtId="37" fontId="5" fillId="3" borderId="20" xfId="14" applyNumberFormat="1" applyFont="1" applyFill="1" applyBorder="1" applyAlignment="1">
      <alignment horizontal="right" vertical="center" indent="3"/>
    </xf>
    <xf numFmtId="168" fontId="23" fillId="3" borderId="20" xfId="14" applyNumberFormat="1" applyFont="1" applyFill="1" applyBorder="1" applyAlignment="1">
      <alignment horizontal="right" vertical="center" indent="3"/>
    </xf>
    <xf numFmtId="168" fontId="23" fillId="3" borderId="43" xfId="14" applyNumberFormat="1" applyFont="1" applyFill="1" applyBorder="1" applyAlignment="1">
      <alignment horizontal="right" vertical="center" indent="3"/>
    </xf>
    <xf numFmtId="0" fontId="15" fillId="0" borderId="6" xfId="25" applyFont="1" applyBorder="1" applyAlignment="1">
      <alignment horizontal="center" vertical="center"/>
    </xf>
    <xf numFmtId="0" fontId="23" fillId="0" borderId="3" xfId="25" applyFont="1" applyBorder="1" applyAlignment="1">
      <alignment horizontal="right" vertical="center" indent="3"/>
    </xf>
    <xf numFmtId="168" fontId="5" fillId="0" borderId="1" xfId="14" applyNumberFormat="1" applyFont="1" applyFill="1" applyBorder="1" applyAlignment="1">
      <alignment horizontal="right" vertical="center" indent="3"/>
    </xf>
    <xf numFmtId="168" fontId="23" fillId="0" borderId="0" xfId="14" applyNumberFormat="1" applyFont="1" applyFill="1" applyBorder="1" applyAlignment="1">
      <alignment horizontal="right" vertical="center" indent="3"/>
    </xf>
    <xf numFmtId="168" fontId="23" fillId="0" borderId="7" xfId="14" applyNumberFormat="1" applyFont="1" applyFill="1" applyBorder="1" applyAlignment="1">
      <alignment horizontal="right" vertical="center" indent="3"/>
    </xf>
    <xf numFmtId="0" fontId="15" fillId="3" borderId="6" xfId="25" applyFont="1" applyFill="1" applyBorder="1" applyAlignment="1">
      <alignment horizontal="center" vertical="center"/>
    </xf>
    <xf numFmtId="0" fontId="23" fillId="3" borderId="3" xfId="25" applyFont="1" applyFill="1" applyBorder="1" applyAlignment="1">
      <alignment horizontal="right" vertical="center" indent="3"/>
    </xf>
    <xf numFmtId="168" fontId="5" fillId="3" borderId="1" xfId="14" applyNumberFormat="1" applyFont="1" applyFill="1" applyBorder="1" applyAlignment="1">
      <alignment horizontal="right" vertical="center" indent="3"/>
    </xf>
    <xf numFmtId="168" fontId="23" fillId="3" borderId="0" xfId="14" applyNumberFormat="1" applyFont="1" applyFill="1" applyBorder="1" applyAlignment="1">
      <alignment horizontal="right" vertical="center" indent="3"/>
    </xf>
    <xf numFmtId="168" fontId="23" fillId="3" borderId="7" xfId="14" applyNumberFormat="1" applyFont="1" applyFill="1" applyBorder="1" applyAlignment="1">
      <alignment horizontal="right" vertical="center" indent="3"/>
    </xf>
    <xf numFmtId="0" fontId="23" fillId="3" borderId="10" xfId="25" applyFont="1" applyFill="1" applyBorder="1" applyAlignment="1">
      <alignment horizontal="right" vertical="center" indent="3"/>
    </xf>
    <xf numFmtId="168" fontId="23" fillId="3" borderId="5" xfId="14" applyNumberFormat="1" applyFont="1" applyFill="1" applyBorder="1" applyAlignment="1">
      <alignment horizontal="right" vertical="center" indent="3"/>
    </xf>
    <xf numFmtId="0" fontId="30" fillId="2" borderId="16" xfId="0" applyFont="1" applyFill="1" applyBorder="1" applyAlignment="1">
      <alignment horizontal="center" vertical="center"/>
    </xf>
    <xf numFmtId="0" fontId="30" fillId="2" borderId="36" xfId="0" applyFont="1" applyFill="1" applyBorder="1" applyAlignment="1">
      <alignment horizontal="right" vertical="center" indent="3"/>
    </xf>
    <xf numFmtId="168" fontId="30" fillId="2" borderId="17" xfId="0" applyNumberFormat="1" applyFont="1" applyFill="1" applyBorder="1" applyAlignment="1">
      <alignment horizontal="right" vertical="center" indent="3"/>
    </xf>
    <xf numFmtId="168" fontId="30" fillId="2" borderId="17" xfId="14" applyNumberFormat="1" applyFont="1" applyFill="1" applyBorder="1" applyAlignment="1">
      <alignment horizontal="right" vertical="center" indent="3"/>
    </xf>
    <xf numFmtId="168" fontId="30" fillId="2" borderId="37" xfId="14" applyNumberFormat="1" applyFont="1" applyFill="1" applyBorder="1" applyAlignment="1">
      <alignment horizontal="right" vertical="center" indent="3"/>
    </xf>
    <xf numFmtId="37" fontId="30" fillId="2" borderId="36" xfId="0" applyNumberFormat="1" applyFont="1" applyFill="1" applyBorder="1" applyAlignment="1">
      <alignment horizontal="right" vertical="center" indent="3"/>
    </xf>
    <xf numFmtId="168" fontId="30" fillId="2" borderId="18" xfId="0" applyNumberFormat="1" applyFont="1" applyFill="1" applyBorder="1" applyAlignment="1">
      <alignment horizontal="right" vertical="center" indent="3"/>
    </xf>
    <xf numFmtId="10" fontId="19" fillId="0" borderId="0" xfId="0" applyNumberFormat="1" applyFont="1" applyAlignment="1">
      <alignment horizontal="left" vertical="center"/>
    </xf>
    <xf numFmtId="0" fontId="14" fillId="0" borderId="0" xfId="0" applyFont="1" applyAlignment="1">
      <alignment vertical="center"/>
    </xf>
    <xf numFmtId="0" fontId="30" fillId="2" borderId="5" xfId="0" applyFont="1" applyFill="1" applyBorder="1" applyAlignment="1">
      <alignment horizontal="center" vertical="center" wrapText="1"/>
    </xf>
    <xf numFmtId="168" fontId="23" fillId="3" borderId="41" xfId="14" applyNumberFormat="1" applyFont="1" applyFill="1" applyBorder="1" applyAlignment="1">
      <alignment horizontal="right" vertical="center" indent="3"/>
    </xf>
    <xf numFmtId="168" fontId="23" fillId="0" borderId="1" xfId="14" applyNumberFormat="1" applyFont="1" applyFill="1" applyBorder="1" applyAlignment="1">
      <alignment horizontal="right" vertical="center" indent="3"/>
    </xf>
    <xf numFmtId="168" fontId="23" fillId="3" borderId="1" xfId="14" applyNumberFormat="1" applyFont="1" applyFill="1" applyBorder="1" applyAlignment="1">
      <alignment horizontal="right" vertical="center" indent="3"/>
    </xf>
    <xf numFmtId="0" fontId="30" fillId="2" borderId="16" xfId="0" applyFont="1" applyFill="1" applyBorder="1" applyAlignment="1">
      <alignment horizontal="left" vertical="center" indent="1"/>
    </xf>
    <xf numFmtId="37" fontId="30" fillId="2" borderId="17" xfId="14" applyNumberFormat="1" applyFont="1" applyFill="1" applyBorder="1" applyAlignment="1">
      <alignment horizontal="right" vertical="center" indent="3"/>
    </xf>
    <xf numFmtId="168" fontId="30" fillId="2" borderId="18" xfId="14" applyNumberFormat="1" applyFont="1" applyFill="1" applyBorder="1" applyAlignment="1">
      <alignment horizontal="right" vertical="center" indent="3"/>
    </xf>
    <xf numFmtId="0" fontId="0" fillId="0" borderId="0" xfId="0" applyAlignment="1">
      <alignment vertical="center"/>
    </xf>
    <xf numFmtId="0" fontId="19" fillId="0" borderId="0" xfId="0" quotePrefix="1" applyFont="1" applyAlignment="1">
      <alignment vertical="center"/>
    </xf>
    <xf numFmtId="0" fontId="19" fillId="0" borderId="0" xfId="0" applyFont="1"/>
    <xf numFmtId="37" fontId="5" fillId="3" borderId="20" xfId="14" applyNumberFormat="1" applyFont="1" applyFill="1" applyBorder="1" applyAlignment="1">
      <alignment horizontal="right" vertical="center" indent="4"/>
    </xf>
    <xf numFmtId="37" fontId="5" fillId="0" borderId="0" xfId="14" applyNumberFormat="1" applyFont="1" applyFill="1" applyBorder="1" applyAlignment="1">
      <alignment horizontal="right" vertical="center" indent="4"/>
    </xf>
    <xf numFmtId="37" fontId="5" fillId="3" borderId="0" xfId="14" applyNumberFormat="1" applyFont="1" applyFill="1" applyBorder="1" applyAlignment="1">
      <alignment horizontal="right" vertical="center" indent="4"/>
    </xf>
    <xf numFmtId="37" fontId="30" fillId="2" borderId="17" xfId="14" applyNumberFormat="1" applyFont="1" applyFill="1" applyBorder="1" applyAlignment="1">
      <alignment horizontal="right" vertical="center" indent="4"/>
    </xf>
    <xf numFmtId="1" fontId="30" fillId="2" borderId="46" xfId="25" applyNumberFormat="1" applyFont="1" applyFill="1" applyBorder="1" applyAlignment="1">
      <alignment horizontal="center" vertical="center" wrapText="1"/>
    </xf>
    <xf numFmtId="0" fontId="41" fillId="2" borderId="24" xfId="0" applyFont="1" applyFill="1" applyBorder="1" applyAlignment="1">
      <alignment horizontal="center" vertical="center" wrapText="1"/>
    </xf>
    <xf numFmtId="0" fontId="15" fillId="3" borderId="42" xfId="25" applyFont="1" applyFill="1" applyBorder="1" applyAlignment="1">
      <alignment horizontal="left" vertical="center" indent="1"/>
    </xf>
    <xf numFmtId="37" fontId="15" fillId="3" borderId="40" xfId="25" applyNumberFormat="1" applyFont="1" applyFill="1" applyBorder="1" applyAlignment="1">
      <alignment horizontal="right" vertical="center" indent="3"/>
    </xf>
    <xf numFmtId="168" fontId="15" fillId="3" borderId="20" xfId="14" applyNumberFormat="1" applyFont="1" applyFill="1" applyBorder="1" applyAlignment="1">
      <alignment horizontal="right" vertical="center" indent="3"/>
    </xf>
    <xf numFmtId="168" fontId="15" fillId="3" borderId="41" xfId="14" applyNumberFormat="1" applyFont="1" applyFill="1" applyBorder="1" applyAlignment="1">
      <alignment horizontal="right" vertical="center" indent="3"/>
    </xf>
    <xf numFmtId="37" fontId="15" fillId="3" borderId="20" xfId="14" applyNumberFormat="1" applyFont="1" applyFill="1" applyBorder="1" applyAlignment="1">
      <alignment horizontal="right" vertical="center" indent="4"/>
    </xf>
    <xf numFmtId="168" fontId="15" fillId="3" borderId="43" xfId="14" applyNumberFormat="1" applyFont="1" applyFill="1" applyBorder="1" applyAlignment="1">
      <alignment horizontal="right" vertical="center" indent="3"/>
    </xf>
    <xf numFmtId="0" fontId="15" fillId="3" borderId="6" xfId="25" applyFont="1" applyFill="1" applyBorder="1" applyAlignment="1">
      <alignment horizontal="left" vertical="center" indent="1"/>
    </xf>
    <xf numFmtId="37" fontId="15" fillId="3" borderId="3" xfId="25" applyNumberFormat="1" applyFont="1" applyFill="1" applyBorder="1" applyAlignment="1">
      <alignment horizontal="right" vertical="center" indent="3"/>
    </xf>
    <xf numFmtId="168" fontId="15" fillId="3" borderId="0" xfId="14" applyNumberFormat="1" applyFont="1" applyFill="1" applyBorder="1" applyAlignment="1">
      <alignment horizontal="right" vertical="center" indent="3"/>
    </xf>
    <xf numFmtId="168" fontId="15" fillId="3" borderId="1" xfId="14" applyNumberFormat="1" applyFont="1" applyFill="1" applyBorder="1" applyAlignment="1">
      <alignment horizontal="right" vertical="center" indent="3"/>
    </xf>
    <xf numFmtId="37" fontId="15" fillId="3" borderId="0" xfId="14" applyNumberFormat="1" applyFont="1" applyFill="1" applyBorder="1" applyAlignment="1">
      <alignment horizontal="right" vertical="center" indent="4"/>
    </xf>
    <xf numFmtId="168" fontId="15" fillId="3" borderId="7" xfId="14" applyNumberFormat="1" applyFont="1" applyFill="1" applyBorder="1" applyAlignment="1">
      <alignment horizontal="right" vertical="center" indent="3"/>
    </xf>
    <xf numFmtId="0" fontId="23" fillId="0" borderId="6" xfId="25" applyFont="1" applyBorder="1" applyAlignment="1">
      <alignment horizontal="left" vertical="center" indent="3"/>
    </xf>
    <xf numFmtId="37" fontId="23" fillId="0" borderId="3" xfId="25" applyNumberFormat="1" applyFont="1" applyBorder="1" applyAlignment="1">
      <alignment horizontal="right" vertical="center" indent="3"/>
    </xf>
    <xf numFmtId="37" fontId="23" fillId="0" borderId="0" xfId="14" applyNumberFormat="1" applyFont="1" applyFill="1" applyBorder="1" applyAlignment="1">
      <alignment horizontal="right" vertical="center" indent="4"/>
    </xf>
    <xf numFmtId="0" fontId="81" fillId="0" borderId="0" xfId="0" applyFont="1"/>
    <xf numFmtId="37" fontId="15" fillId="3" borderId="10" xfId="25" applyNumberFormat="1" applyFont="1" applyFill="1" applyBorder="1" applyAlignment="1">
      <alignment horizontal="right" vertical="center" indent="3"/>
    </xf>
    <xf numFmtId="168" fontId="15" fillId="3" borderId="5" xfId="14" applyNumberFormat="1" applyFont="1" applyFill="1" applyBorder="1" applyAlignment="1">
      <alignment horizontal="right" vertical="center" indent="3"/>
    </xf>
    <xf numFmtId="168" fontId="15" fillId="3" borderId="11" xfId="14" applyNumberFormat="1" applyFont="1" applyFill="1" applyBorder="1" applyAlignment="1">
      <alignment horizontal="right" vertical="center" indent="3"/>
    </xf>
    <xf numFmtId="0" fontId="30" fillId="2" borderId="16" xfId="25" applyFont="1" applyFill="1" applyBorder="1" applyAlignment="1">
      <alignment vertical="center"/>
    </xf>
    <xf numFmtId="37" fontId="30" fillId="2" borderId="36" xfId="25" applyNumberFormat="1" applyFont="1" applyFill="1" applyBorder="1" applyAlignment="1">
      <alignment horizontal="right" vertical="center" indent="3"/>
    </xf>
    <xf numFmtId="1" fontId="19" fillId="0" borderId="0" xfId="0" applyNumberFormat="1" applyFont="1" applyAlignment="1">
      <alignment vertical="center"/>
    </xf>
    <xf numFmtId="1" fontId="14" fillId="0" borderId="0" xfId="0" applyNumberFormat="1" applyFont="1"/>
    <xf numFmtId="0" fontId="30" fillId="2" borderId="16" xfId="26" applyFont="1" applyFill="1" applyBorder="1" applyAlignment="1">
      <alignment horizontal="center" vertical="center" wrapText="1"/>
    </xf>
    <xf numFmtId="0" fontId="32" fillId="2" borderId="17" xfId="26" applyFont="1" applyFill="1" applyBorder="1" applyAlignment="1">
      <alignment horizontal="center" vertical="center" wrapText="1"/>
    </xf>
    <xf numFmtId="0" fontId="32" fillId="2" borderId="18" xfId="26" applyFont="1" applyFill="1" applyBorder="1" applyAlignment="1">
      <alignment horizontal="center" vertical="center" wrapText="1"/>
    </xf>
    <xf numFmtId="179" fontId="10" fillId="0" borderId="208" xfId="1" applyNumberFormat="1" applyFont="1" applyFill="1" applyBorder="1" applyAlignment="1">
      <alignment horizontal="center" vertical="center"/>
    </xf>
    <xf numFmtId="2" fontId="23" fillId="0" borderId="209" xfId="1" applyNumberFormat="1" applyFont="1" applyFill="1" applyBorder="1" applyAlignment="1">
      <alignment horizontal="center" vertical="center"/>
    </xf>
    <xf numFmtId="2" fontId="23" fillId="0" borderId="210" xfId="1" applyNumberFormat="1" applyFont="1" applyFill="1" applyBorder="1" applyAlignment="1">
      <alignment horizontal="center" vertical="center"/>
    </xf>
    <xf numFmtId="179" fontId="10" fillId="0" borderId="0" xfId="1" applyNumberFormat="1" applyFont="1" applyFill="1" applyBorder="1" applyAlignment="1">
      <alignment horizontal="center" vertical="center"/>
    </xf>
    <xf numFmtId="179" fontId="5" fillId="0" borderId="0" xfId="1" applyNumberFormat="1" applyFont="1" applyFill="1" applyBorder="1" applyAlignment="1">
      <alignment horizontal="center" vertical="center"/>
    </xf>
    <xf numFmtId="0" fontId="21" fillId="0" borderId="0" xfId="0" applyFont="1"/>
    <xf numFmtId="0" fontId="5" fillId="0" borderId="0" xfId="26" applyAlignment="1">
      <alignment horizontal="center" vertical="center" wrapText="1"/>
    </xf>
    <xf numFmtId="0" fontId="15" fillId="0" borderId="0" xfId="26" applyFont="1" applyAlignment="1">
      <alignment horizontal="center" vertical="center"/>
    </xf>
    <xf numFmtId="0" fontId="15" fillId="0" borderId="0" xfId="26" applyFont="1" applyAlignment="1">
      <alignment vertical="center"/>
    </xf>
    <xf numFmtId="0" fontId="5" fillId="0" borderId="0" xfId="26"/>
    <xf numFmtId="0" fontId="30" fillId="2" borderId="38" xfId="26" applyFont="1" applyFill="1" applyBorder="1" applyAlignment="1">
      <alignment horizontal="center" vertical="center"/>
    </xf>
    <xf numFmtId="0" fontId="30" fillId="2" borderId="39" xfId="26" applyFont="1" applyFill="1" applyBorder="1" applyAlignment="1">
      <alignment horizontal="center" vertical="center" wrapText="1"/>
    </xf>
    <xf numFmtId="0" fontId="30" fillId="2" borderId="211" xfId="26" applyFont="1" applyFill="1" applyBorder="1" applyAlignment="1">
      <alignment horizontal="center" vertical="center" wrapText="1"/>
    </xf>
    <xf numFmtId="0" fontId="5" fillId="0" borderId="0" xfId="26" applyAlignment="1">
      <alignment horizontal="center"/>
    </xf>
    <xf numFmtId="0" fontId="15" fillId="3" borderId="200" xfId="26" applyFont="1" applyFill="1" applyBorder="1" applyAlignment="1">
      <alignment horizontal="center" vertical="center"/>
    </xf>
    <xf numFmtId="5" fontId="23" fillId="3" borderId="40" xfId="26" applyNumberFormat="1" applyFont="1" applyFill="1" applyBorder="1" applyAlignment="1">
      <alignment horizontal="right" vertical="center" indent="1"/>
    </xf>
    <xf numFmtId="168" fontId="23" fillId="3" borderId="41" xfId="27" applyNumberFormat="1" applyFont="1" applyFill="1" applyBorder="1" applyAlignment="1">
      <alignment horizontal="right" vertical="center" indent="2"/>
    </xf>
    <xf numFmtId="5" fontId="23" fillId="3" borderId="40" xfId="27" quotePrefix="1" applyNumberFormat="1" applyFont="1" applyFill="1" applyBorder="1" applyAlignment="1">
      <alignment horizontal="right" vertical="center" indent="1"/>
    </xf>
    <xf numFmtId="168" fontId="23" fillId="3" borderId="41" xfId="27" quotePrefix="1" applyNumberFormat="1" applyFont="1" applyFill="1" applyBorder="1" applyAlignment="1">
      <alignment horizontal="right" vertical="center" indent="1"/>
    </xf>
    <xf numFmtId="168" fontId="23" fillId="3" borderId="41" xfId="27" quotePrefix="1" applyNumberFormat="1" applyFont="1" applyFill="1" applyBorder="1" applyAlignment="1">
      <alignment horizontal="right" vertical="center" indent="2"/>
    </xf>
    <xf numFmtId="5" fontId="23" fillId="3" borderId="212" xfId="26" applyNumberFormat="1" applyFont="1" applyFill="1" applyBorder="1" applyAlignment="1">
      <alignment horizontal="right" vertical="center" indent="1"/>
    </xf>
    <xf numFmtId="0" fontId="15" fillId="0" borderId="201" xfId="26" applyFont="1" applyBorder="1" applyAlignment="1">
      <alignment horizontal="center" vertical="center"/>
    </xf>
    <xf numFmtId="5" fontId="23" fillId="0" borderId="3" xfId="26" applyNumberFormat="1" applyFont="1" applyBorder="1" applyAlignment="1">
      <alignment horizontal="right" vertical="center" indent="1"/>
    </xf>
    <xf numFmtId="168" fontId="23" fillId="0" borderId="1" xfId="27" applyNumberFormat="1" applyFont="1" applyFill="1" applyBorder="1" applyAlignment="1">
      <alignment horizontal="right" vertical="center" indent="2"/>
    </xf>
    <xf numFmtId="5" fontId="23" fillId="0" borderId="3" xfId="27" quotePrefix="1" applyNumberFormat="1" applyFont="1" applyFill="1" applyBorder="1" applyAlignment="1">
      <alignment horizontal="right" vertical="center" indent="1"/>
    </xf>
    <xf numFmtId="168" fontId="23" fillId="0" borderId="1" xfId="27" quotePrefix="1" applyNumberFormat="1" applyFont="1" applyFill="1" applyBorder="1" applyAlignment="1">
      <alignment horizontal="right" vertical="center" indent="1"/>
    </xf>
    <xf numFmtId="168" fontId="23" fillId="0" borderId="1" xfId="27" quotePrefix="1" applyNumberFormat="1" applyFont="1" applyFill="1" applyBorder="1" applyAlignment="1">
      <alignment horizontal="right" vertical="center" indent="2"/>
    </xf>
    <xf numFmtId="5" fontId="23" fillId="0" borderId="213" xfId="26" applyNumberFormat="1" applyFont="1" applyBorder="1" applyAlignment="1">
      <alignment horizontal="right" vertical="center" indent="1"/>
    </xf>
    <xf numFmtId="0" fontId="15" fillId="3" borderId="201" xfId="26" applyFont="1" applyFill="1" applyBorder="1" applyAlignment="1">
      <alignment horizontal="center" vertical="center"/>
    </xf>
    <xf numFmtId="5" fontId="23" fillId="3" borderId="3" xfId="26" applyNumberFormat="1" applyFont="1" applyFill="1" applyBorder="1" applyAlignment="1">
      <alignment horizontal="right" vertical="center" indent="1"/>
    </xf>
    <xf numFmtId="168" fontId="23" fillId="3" borderId="1" xfId="27" applyNumberFormat="1" applyFont="1" applyFill="1" applyBorder="1" applyAlignment="1">
      <alignment horizontal="right" vertical="center" indent="2"/>
    </xf>
    <xf numFmtId="168" fontId="23" fillId="3" borderId="1" xfId="27" applyNumberFormat="1" applyFont="1" applyFill="1" applyBorder="1" applyAlignment="1">
      <alignment horizontal="right" vertical="center" indent="1"/>
    </xf>
    <xf numFmtId="5" fontId="23" fillId="3" borderId="3" xfId="27" quotePrefix="1" applyNumberFormat="1" applyFont="1" applyFill="1" applyBorder="1" applyAlignment="1">
      <alignment horizontal="right" vertical="center" indent="1"/>
    </xf>
    <xf numFmtId="168" fontId="23" fillId="3" borderId="1" xfId="27" quotePrefix="1" applyNumberFormat="1" applyFont="1" applyFill="1" applyBorder="1" applyAlignment="1">
      <alignment horizontal="right" vertical="center" indent="2"/>
    </xf>
    <xf numFmtId="5" fontId="23" fillId="3" borderId="213" xfId="26" applyNumberFormat="1" applyFont="1" applyFill="1" applyBorder="1" applyAlignment="1">
      <alignment horizontal="right" vertical="center" indent="1"/>
    </xf>
    <xf numFmtId="168" fontId="23" fillId="0" borderId="1" xfId="27" applyNumberFormat="1" applyFont="1" applyFill="1" applyBorder="1" applyAlignment="1">
      <alignment horizontal="right" vertical="center" indent="1"/>
    </xf>
    <xf numFmtId="5" fontId="23" fillId="3" borderId="3" xfId="28" applyNumberFormat="1" applyFont="1" applyFill="1" applyBorder="1" applyAlignment="1">
      <alignment horizontal="right" vertical="center" indent="1"/>
    </xf>
    <xf numFmtId="0" fontId="15" fillId="16" borderId="199" xfId="26" applyFont="1" applyFill="1" applyBorder="1" applyAlignment="1">
      <alignment horizontal="center" vertical="center"/>
    </xf>
    <xf numFmtId="5" fontId="23" fillId="16" borderId="10" xfId="28" applyNumberFormat="1" applyFont="1" applyFill="1" applyBorder="1" applyAlignment="1">
      <alignment horizontal="right" vertical="center" indent="1"/>
    </xf>
    <xf numFmtId="168" fontId="23" fillId="16" borderId="11" xfId="27" applyNumberFormat="1" applyFont="1" applyFill="1" applyBorder="1" applyAlignment="1">
      <alignment horizontal="right" vertical="center" indent="2"/>
    </xf>
    <xf numFmtId="5" fontId="23" fillId="16" borderId="10" xfId="26" applyNumberFormat="1" applyFont="1" applyFill="1" applyBorder="1" applyAlignment="1">
      <alignment horizontal="right" vertical="center" indent="1"/>
    </xf>
    <xf numFmtId="168" fontId="23" fillId="16" borderId="11" xfId="27" applyNumberFormat="1" applyFont="1" applyFill="1" applyBorder="1" applyAlignment="1">
      <alignment horizontal="right" vertical="center" indent="1"/>
    </xf>
    <xf numFmtId="5" fontId="23" fillId="16" borderId="214" xfId="28" applyNumberFormat="1" applyFont="1" applyFill="1" applyBorder="1" applyAlignment="1">
      <alignment horizontal="right" vertical="center" indent="1"/>
    </xf>
    <xf numFmtId="180" fontId="5" fillId="0" borderId="0" xfId="26" applyNumberFormat="1"/>
    <xf numFmtId="168" fontId="5" fillId="0" borderId="0" xfId="14" applyNumberFormat="1" applyFont="1"/>
    <xf numFmtId="0" fontId="16" fillId="0" borderId="0" xfId="26" applyFont="1" applyAlignment="1">
      <alignment vertical="center" wrapText="1"/>
    </xf>
    <xf numFmtId="180" fontId="5" fillId="0" borderId="0" xfId="26" applyNumberFormat="1" applyAlignment="1">
      <alignment vertical="center"/>
    </xf>
    <xf numFmtId="168" fontId="5" fillId="0" borderId="0" xfId="14" applyNumberFormat="1" applyFont="1" applyAlignment="1">
      <alignment vertical="center"/>
    </xf>
    <xf numFmtId="0" fontId="5" fillId="0" borderId="0" xfId="26" applyAlignment="1">
      <alignment vertical="center"/>
    </xf>
    <xf numFmtId="0" fontId="16" fillId="0" borderId="0" xfId="26" applyFont="1" applyAlignment="1">
      <alignment vertical="center"/>
    </xf>
    <xf numFmtId="0" fontId="19" fillId="0" borderId="0" xfId="26" applyFont="1" applyAlignment="1">
      <alignment vertical="center"/>
    </xf>
    <xf numFmtId="0" fontId="16" fillId="0" borderId="0" xfId="26" quotePrefix="1" applyFont="1" applyAlignment="1">
      <alignment vertical="center"/>
    </xf>
    <xf numFmtId="0" fontId="15" fillId="0" borderId="0" xfId="26" applyFont="1"/>
    <xf numFmtId="0" fontId="30" fillId="2" borderId="38" xfId="26" applyFont="1" applyFill="1" applyBorder="1" applyAlignment="1">
      <alignment horizontal="center" vertical="center" wrapText="1"/>
    </xf>
    <xf numFmtId="0" fontId="15" fillId="3" borderId="42" xfId="26" applyFont="1" applyFill="1" applyBorder="1" applyAlignment="1">
      <alignment horizontal="center" vertical="center"/>
    </xf>
    <xf numFmtId="5" fontId="23" fillId="3" borderId="40" xfId="28" applyNumberFormat="1" applyFont="1" applyFill="1" applyBorder="1" applyAlignment="1">
      <alignment horizontal="right" vertical="center" indent="2"/>
    </xf>
    <xf numFmtId="168" fontId="23" fillId="3" borderId="41" xfId="14" applyNumberFormat="1" applyFont="1" applyFill="1" applyBorder="1" applyAlignment="1">
      <alignment horizontal="right" vertical="center" indent="2"/>
    </xf>
    <xf numFmtId="5" fontId="23" fillId="3" borderId="20" xfId="28" applyNumberFormat="1" applyFont="1" applyFill="1" applyBorder="1" applyAlignment="1">
      <alignment horizontal="right" vertical="center" indent="2"/>
    </xf>
    <xf numFmtId="168" fontId="23" fillId="3" borderId="43" xfId="14" applyNumberFormat="1" applyFont="1" applyFill="1" applyBorder="1" applyAlignment="1">
      <alignment horizontal="right" vertical="center" indent="2"/>
    </xf>
    <xf numFmtId="0" fontId="15" fillId="0" borderId="6" xfId="26" applyFont="1" applyBorder="1" applyAlignment="1">
      <alignment horizontal="center" vertical="center"/>
    </xf>
    <xf numFmtId="37" fontId="23" fillId="0" borderId="3" xfId="28" applyNumberFormat="1" applyFont="1" applyFill="1" applyBorder="1" applyAlignment="1">
      <alignment horizontal="right" vertical="center" indent="2"/>
    </xf>
    <xf numFmtId="37" fontId="23" fillId="0" borderId="0" xfId="28" applyNumberFormat="1" applyFont="1" applyFill="1" applyBorder="1" applyAlignment="1">
      <alignment horizontal="right" vertical="center" indent="2"/>
    </xf>
    <xf numFmtId="0" fontId="15" fillId="3" borderId="6" xfId="26" applyFont="1" applyFill="1" applyBorder="1" applyAlignment="1">
      <alignment horizontal="center" vertical="center"/>
    </xf>
    <xf numFmtId="37" fontId="23" fillId="3" borderId="3" xfId="28" applyNumberFormat="1" applyFont="1" applyFill="1" applyBorder="1" applyAlignment="1">
      <alignment horizontal="right" vertical="center" indent="2"/>
    </xf>
    <xf numFmtId="37" fontId="23" fillId="3" borderId="0" xfId="28" applyNumberFormat="1" applyFont="1" applyFill="1" applyBorder="1" applyAlignment="1">
      <alignment horizontal="right" vertical="center" indent="2"/>
    </xf>
    <xf numFmtId="0" fontId="15" fillId="3" borderId="8" xfId="26" applyFont="1" applyFill="1" applyBorder="1" applyAlignment="1">
      <alignment horizontal="center" vertical="center"/>
    </xf>
    <xf numFmtId="37" fontId="23" fillId="3" borderId="10" xfId="28" applyNumberFormat="1" applyFont="1" applyFill="1" applyBorder="1" applyAlignment="1">
      <alignment horizontal="right" vertical="center" indent="2"/>
    </xf>
    <xf numFmtId="168" fontId="23" fillId="3" borderId="11" xfId="14" applyNumberFormat="1" applyFont="1" applyFill="1" applyBorder="1" applyAlignment="1">
      <alignment horizontal="right" vertical="center" indent="2"/>
    </xf>
    <xf numFmtId="37" fontId="23" fillId="3" borderId="5" xfId="28" applyNumberFormat="1" applyFont="1" applyFill="1" applyBorder="1" applyAlignment="1">
      <alignment horizontal="right" vertical="center" indent="2"/>
    </xf>
    <xf numFmtId="168" fontId="23" fillId="3" borderId="9" xfId="14" applyNumberFormat="1" applyFont="1" applyFill="1" applyBorder="1" applyAlignment="1">
      <alignment horizontal="right" vertical="center" indent="2"/>
    </xf>
    <xf numFmtId="0" fontId="30" fillId="2" borderId="19" xfId="26" applyFont="1" applyFill="1" applyBorder="1" applyAlignment="1">
      <alignment horizontal="center" vertical="center"/>
    </xf>
    <xf numFmtId="5" fontId="30" fillId="2" borderId="91" xfId="28" applyNumberFormat="1" applyFont="1" applyFill="1" applyBorder="1" applyAlignment="1">
      <alignment horizontal="right" vertical="center" indent="2"/>
    </xf>
    <xf numFmtId="168" fontId="30" fillId="2" borderId="25" xfId="14" applyNumberFormat="1" applyFont="1" applyFill="1" applyBorder="1" applyAlignment="1">
      <alignment horizontal="right" vertical="center" indent="2"/>
    </xf>
    <xf numFmtId="5" fontId="30" fillId="2" borderId="20" xfId="28" applyNumberFormat="1" applyFont="1" applyFill="1" applyBorder="1" applyAlignment="1">
      <alignment horizontal="right" vertical="center" indent="2"/>
    </xf>
    <xf numFmtId="168" fontId="30" fillId="2" borderId="26" xfId="14" applyNumberFormat="1" applyFont="1" applyFill="1" applyBorder="1" applyAlignment="1">
      <alignment horizontal="right" vertical="center" indent="2"/>
    </xf>
    <xf numFmtId="0" fontId="30" fillId="2" borderId="23" xfId="26" applyFont="1" applyFill="1" applyBorder="1" applyAlignment="1">
      <alignment horizontal="center" vertical="center"/>
    </xf>
    <xf numFmtId="168" fontId="30" fillId="2" borderId="27" xfId="11" quotePrefix="1" applyNumberFormat="1" applyFont="1" applyFill="1" applyBorder="1" applyAlignment="1">
      <alignment horizontal="right" vertical="center" indent="2"/>
    </xf>
    <xf numFmtId="168" fontId="30" fillId="2" borderId="28" xfId="27" applyNumberFormat="1" applyFont="1" applyFill="1" applyBorder="1" applyAlignment="1">
      <alignment horizontal="center" vertical="center"/>
    </xf>
    <xf numFmtId="168" fontId="30" fillId="2" borderId="28" xfId="27" quotePrefix="1" applyNumberFormat="1" applyFont="1" applyFill="1" applyBorder="1" applyAlignment="1">
      <alignment horizontal="centerContinuous" vertical="center"/>
    </xf>
    <xf numFmtId="168" fontId="30" fillId="2" borderId="5" xfId="11" quotePrefix="1" applyNumberFormat="1" applyFont="1" applyFill="1" applyBorder="1" applyAlignment="1">
      <alignment horizontal="right" vertical="center" indent="2"/>
    </xf>
    <xf numFmtId="181" fontId="30" fillId="2" borderId="24" xfId="27" quotePrefix="1" applyNumberFormat="1" applyFont="1" applyFill="1" applyBorder="1" applyAlignment="1">
      <alignment horizontal="centerContinuous" vertical="center"/>
    </xf>
    <xf numFmtId="0" fontId="18" fillId="0" borderId="0" xfId="26" applyFont="1"/>
    <xf numFmtId="0" fontId="17" fillId="0" borderId="0" xfId="26" applyFont="1"/>
    <xf numFmtId="0" fontId="27" fillId="0" borderId="0" xfId="26" applyFont="1"/>
    <xf numFmtId="0" fontId="30" fillId="2" borderId="36" xfId="26" applyFont="1" applyFill="1" applyBorder="1" applyAlignment="1">
      <alignment horizontal="center" vertical="center" wrapText="1"/>
    </xf>
    <xf numFmtId="0" fontId="30" fillId="2" borderId="17" xfId="26" applyFont="1" applyFill="1" applyBorder="1" applyAlignment="1">
      <alignment horizontal="center" vertical="center" wrapText="1"/>
    </xf>
    <xf numFmtId="0" fontId="30" fillId="2" borderId="37" xfId="26" applyFont="1" applyFill="1" applyBorder="1" applyAlignment="1">
      <alignment horizontal="center" vertical="center" wrapText="1"/>
    </xf>
    <xf numFmtId="0" fontId="30" fillId="2" borderId="18" xfId="26" applyFont="1" applyFill="1" applyBorder="1" applyAlignment="1">
      <alignment horizontal="center" vertical="center" wrapText="1"/>
    </xf>
    <xf numFmtId="0" fontId="15" fillId="3" borderId="6" xfId="26" applyFont="1" applyFill="1" applyBorder="1" applyAlignment="1">
      <alignment horizontal="left" vertical="center" indent="1"/>
    </xf>
    <xf numFmtId="37" fontId="23" fillId="3" borderId="3" xfId="26" applyNumberFormat="1" applyFont="1" applyFill="1" applyBorder="1" applyAlignment="1">
      <alignment horizontal="right" vertical="center" indent="2"/>
    </xf>
    <xf numFmtId="168" fontId="23" fillId="3" borderId="0" xfId="14" applyNumberFormat="1" applyFont="1" applyFill="1" applyBorder="1" applyAlignment="1">
      <alignment horizontal="right" vertical="center" indent="4"/>
    </xf>
    <xf numFmtId="37" fontId="23" fillId="3" borderId="0" xfId="26" applyNumberFormat="1" applyFont="1" applyFill="1" applyAlignment="1">
      <alignment horizontal="right" vertical="center" indent="2"/>
    </xf>
    <xf numFmtId="0" fontId="15" fillId="0" borderId="6" xfId="26" applyFont="1" applyBorder="1" applyAlignment="1">
      <alignment horizontal="left" vertical="center" indent="1"/>
    </xf>
    <xf numFmtId="37" fontId="23" fillId="0" borderId="3" xfId="26" applyNumberFormat="1" applyFont="1" applyBorder="1" applyAlignment="1">
      <alignment horizontal="right" vertical="center" indent="2"/>
    </xf>
    <xf numFmtId="37" fontId="23" fillId="0" borderId="0" xfId="26" applyNumberFormat="1" applyFont="1" applyAlignment="1">
      <alignment horizontal="right" vertical="center" indent="2"/>
    </xf>
    <xf numFmtId="0" fontId="23" fillId="0" borderId="6" xfId="26" applyFont="1" applyBorder="1" applyAlignment="1">
      <alignment horizontal="left" vertical="center" indent="3"/>
    </xf>
    <xf numFmtId="0" fontId="57" fillId="0" borderId="0" xfId="26" applyFont="1"/>
    <xf numFmtId="0" fontId="30" fillId="2" borderId="16" xfId="26" applyFont="1" applyFill="1" applyBorder="1" applyAlignment="1">
      <alignment horizontal="left" vertical="center" indent="1"/>
    </xf>
    <xf numFmtId="37" fontId="30" fillId="2" borderId="36" xfId="26" applyNumberFormat="1" applyFont="1" applyFill="1" applyBorder="1" applyAlignment="1">
      <alignment horizontal="right" vertical="center" indent="2"/>
    </xf>
    <xf numFmtId="168" fontId="30" fillId="2" borderId="17" xfId="14" quotePrefix="1" applyNumberFormat="1" applyFont="1" applyFill="1" applyBorder="1" applyAlignment="1">
      <alignment horizontal="right" vertical="center" indent="4"/>
    </xf>
    <xf numFmtId="37" fontId="30" fillId="2" borderId="17" xfId="26" applyNumberFormat="1" applyFont="1" applyFill="1" applyBorder="1" applyAlignment="1">
      <alignment horizontal="right" vertical="center" indent="2"/>
    </xf>
    <xf numFmtId="0" fontId="16" fillId="0" borderId="0" xfId="26" applyFont="1"/>
    <xf numFmtId="0" fontId="15" fillId="0" borderId="0" xfId="26" applyFont="1" applyAlignment="1">
      <alignment horizontal="right"/>
    </xf>
    <xf numFmtId="0" fontId="30" fillId="2" borderId="5" xfId="26" applyFont="1" applyFill="1" applyBorder="1" applyAlignment="1">
      <alignment horizontal="center" vertical="center" wrapText="1"/>
    </xf>
    <xf numFmtId="0" fontId="30" fillId="2" borderId="24" xfId="26" applyFont="1" applyFill="1" applyBorder="1" applyAlignment="1">
      <alignment horizontal="center" vertical="center" wrapText="1"/>
    </xf>
    <xf numFmtId="168" fontId="23" fillId="3" borderId="20" xfId="26" applyNumberFormat="1" applyFont="1" applyFill="1" applyBorder="1" applyAlignment="1">
      <alignment horizontal="right" vertical="center" indent="3"/>
    </xf>
    <xf numFmtId="10" fontId="23" fillId="3" borderId="20" xfId="26" applyNumberFormat="1" applyFont="1" applyFill="1" applyBorder="1" applyAlignment="1">
      <alignment horizontal="right" vertical="center" indent="2"/>
    </xf>
    <xf numFmtId="10" fontId="23" fillId="3" borderId="20" xfId="26" applyNumberFormat="1" applyFont="1" applyFill="1" applyBorder="1" applyAlignment="1">
      <alignment horizontal="right" vertical="center" indent="3"/>
    </xf>
    <xf numFmtId="10" fontId="23" fillId="3" borderId="43" xfId="26" applyNumberFormat="1" applyFont="1" applyFill="1" applyBorder="1" applyAlignment="1">
      <alignment horizontal="right" vertical="center" indent="3"/>
    </xf>
    <xf numFmtId="168" fontId="23" fillId="0" borderId="0" xfId="26" applyNumberFormat="1" applyFont="1" applyAlignment="1">
      <alignment horizontal="right" vertical="center" indent="3"/>
    </xf>
    <xf numFmtId="10" fontId="23" fillId="0" borderId="0" xfId="26" applyNumberFormat="1" applyFont="1" applyAlignment="1">
      <alignment horizontal="right" vertical="center" indent="2"/>
    </xf>
    <xf numFmtId="10" fontId="23" fillId="0" borderId="0" xfId="26" applyNumberFormat="1" applyFont="1" applyAlignment="1">
      <alignment horizontal="right" vertical="center" indent="3"/>
    </xf>
    <xf numFmtId="10" fontId="23" fillId="0" borderId="7" xfId="26" applyNumberFormat="1" applyFont="1" applyBorder="1" applyAlignment="1">
      <alignment horizontal="right" vertical="center" indent="3"/>
    </xf>
    <xf numFmtId="168" fontId="23" fillId="3" borderId="0" xfId="26" applyNumberFormat="1" applyFont="1" applyFill="1" applyAlignment="1">
      <alignment horizontal="right" vertical="center" indent="3"/>
    </xf>
    <xf numFmtId="10" fontId="23" fillId="3" borderId="0" xfId="26" applyNumberFormat="1" applyFont="1" applyFill="1" applyAlignment="1">
      <alignment horizontal="right" vertical="center" indent="2"/>
    </xf>
    <xf numFmtId="10" fontId="23" fillId="3" borderId="0" xfId="26" applyNumberFormat="1" applyFont="1" applyFill="1" applyAlignment="1">
      <alignment horizontal="right" vertical="center" indent="3"/>
    </xf>
    <xf numFmtId="10" fontId="23" fillId="3" borderId="7" xfId="26" applyNumberFormat="1" applyFont="1" applyFill="1" applyBorder="1" applyAlignment="1">
      <alignment horizontal="right" vertical="center" indent="3"/>
    </xf>
    <xf numFmtId="182" fontId="23" fillId="3" borderId="0" xfId="26" applyNumberFormat="1" applyFont="1" applyFill="1" applyAlignment="1">
      <alignment horizontal="right" vertical="center" indent="3"/>
    </xf>
    <xf numFmtId="10" fontId="23" fillId="3" borderId="7" xfId="26" applyNumberFormat="1" applyFont="1" applyFill="1" applyBorder="1" applyAlignment="1">
      <alignment horizontal="right" vertical="center" indent="2"/>
    </xf>
    <xf numFmtId="182" fontId="23" fillId="0" borderId="0" xfId="26" applyNumberFormat="1" applyFont="1" applyAlignment="1">
      <alignment horizontal="right" vertical="center" indent="3"/>
    </xf>
    <xf numFmtId="10" fontId="23" fillId="0" borderId="7" xfId="26" applyNumberFormat="1" applyFont="1" applyBorder="1" applyAlignment="1">
      <alignment horizontal="right" vertical="center" indent="2"/>
    </xf>
    <xf numFmtId="0" fontId="15" fillId="0" borderId="8" xfId="26" applyFont="1" applyBorder="1" applyAlignment="1">
      <alignment horizontal="center" vertical="center"/>
    </xf>
    <xf numFmtId="168" fontId="23" fillId="0" borderId="5" xfId="26" applyNumberFormat="1" applyFont="1" applyBorder="1" applyAlignment="1">
      <alignment horizontal="right" vertical="center" indent="3"/>
    </xf>
    <xf numFmtId="182" fontId="23" fillId="0" borderId="5" xfId="26" applyNumberFormat="1" applyFont="1" applyBorder="1" applyAlignment="1">
      <alignment horizontal="right" vertical="center" indent="3"/>
    </xf>
    <xf numFmtId="10" fontId="23" fillId="0" borderId="5" xfId="26" applyNumberFormat="1" applyFont="1" applyBorder="1" applyAlignment="1">
      <alignment horizontal="right" vertical="center" indent="2"/>
    </xf>
    <xf numFmtId="10" fontId="23" fillId="0" borderId="9" xfId="26" applyNumberFormat="1" applyFont="1" applyBorder="1" applyAlignment="1">
      <alignment horizontal="right" vertical="center" indent="2"/>
    </xf>
    <xf numFmtId="0" fontId="16" fillId="0" borderId="0" xfId="26" applyFont="1" applyAlignment="1">
      <alignment horizontal="left" vertical="center" wrapText="1"/>
    </xf>
    <xf numFmtId="0" fontId="82" fillId="0" borderId="0" xfId="26" applyFont="1"/>
    <xf numFmtId="0" fontId="30" fillId="2" borderId="217" xfId="26" applyFont="1" applyFill="1" applyBorder="1" applyAlignment="1">
      <alignment horizontal="center" vertical="center" wrapText="1"/>
    </xf>
    <xf numFmtId="166" fontId="23" fillId="3" borderId="0" xfId="26" applyNumberFormat="1" applyFont="1" applyFill="1" applyAlignment="1">
      <alignment horizontal="right" vertical="center" indent="2"/>
    </xf>
    <xf numFmtId="9" fontId="23" fillId="3" borderId="0" xfId="14" applyFont="1" applyFill="1" applyBorder="1" applyAlignment="1">
      <alignment horizontal="right" vertical="center" indent="3"/>
    </xf>
    <xf numFmtId="5" fontId="23" fillId="3" borderId="0" xfId="26" applyNumberFormat="1" applyFont="1" applyFill="1" applyAlignment="1">
      <alignment horizontal="right" vertical="center" indent="2"/>
    </xf>
    <xf numFmtId="10" fontId="23" fillId="3" borderId="7" xfId="14" applyNumberFormat="1" applyFont="1" applyFill="1" applyBorder="1" applyAlignment="1">
      <alignment horizontal="right" vertical="center" indent="3"/>
    </xf>
    <xf numFmtId="166" fontId="23" fillId="0" borderId="0" xfId="26" applyNumberFormat="1" applyFont="1" applyAlignment="1">
      <alignment horizontal="right" vertical="center" indent="2"/>
    </xf>
    <xf numFmtId="9" fontId="23" fillId="0" borderId="0" xfId="14" applyFont="1" applyFill="1" applyBorder="1" applyAlignment="1">
      <alignment horizontal="right" vertical="center" indent="3"/>
    </xf>
    <xf numFmtId="5" fontId="23" fillId="0" borderId="0" xfId="26" applyNumberFormat="1" applyFont="1" applyAlignment="1">
      <alignment horizontal="right" vertical="center" indent="2"/>
    </xf>
    <xf numFmtId="10" fontId="23" fillId="0" borderId="7" xfId="14" applyNumberFormat="1" applyFont="1" applyFill="1" applyBorder="1" applyAlignment="1">
      <alignment horizontal="right" vertical="center" indent="3"/>
    </xf>
    <xf numFmtId="166" fontId="23" fillId="3" borderId="5" xfId="26" applyNumberFormat="1" applyFont="1" applyFill="1" applyBorder="1" applyAlignment="1">
      <alignment horizontal="right" vertical="center" indent="2"/>
    </xf>
    <xf numFmtId="9" fontId="23" fillId="3" borderId="5" xfId="14" applyFont="1" applyFill="1" applyBorder="1" applyAlignment="1">
      <alignment horizontal="right" vertical="center" indent="3"/>
    </xf>
    <xf numFmtId="5" fontId="23" fillId="3" borderId="5" xfId="26" applyNumberFormat="1" applyFont="1" applyFill="1" applyBorder="1" applyAlignment="1">
      <alignment horizontal="right" vertical="center" indent="2"/>
    </xf>
    <xf numFmtId="10" fontId="23" fillId="3" borderId="9" xfId="14" applyNumberFormat="1" applyFont="1" applyFill="1" applyBorder="1" applyAlignment="1">
      <alignment horizontal="right" vertical="center" indent="3"/>
    </xf>
    <xf numFmtId="168" fontId="16" fillId="0" borderId="0" xfId="14" applyNumberFormat="1" applyFont="1"/>
    <xf numFmtId="0" fontId="16" fillId="0" borderId="0" xfId="26" applyFont="1" applyAlignment="1">
      <alignment horizontal="center"/>
    </xf>
    <xf numFmtId="5" fontId="23" fillId="3" borderId="20" xfId="26" applyNumberFormat="1" applyFont="1" applyFill="1" applyBorder="1" applyAlignment="1">
      <alignment horizontal="right" vertical="center" indent="2"/>
    </xf>
    <xf numFmtId="9" fontId="23" fillId="3" borderId="20" xfId="14" applyFont="1" applyFill="1" applyBorder="1" applyAlignment="1">
      <alignment horizontal="right" vertical="center" indent="3"/>
    </xf>
    <xf numFmtId="10" fontId="23" fillId="3" borderId="43" xfId="14" applyNumberFormat="1" applyFont="1" applyFill="1" applyBorder="1" applyAlignment="1">
      <alignment horizontal="right" vertical="center" indent="2"/>
    </xf>
    <xf numFmtId="10" fontId="23" fillId="0" borderId="7" xfId="14" applyNumberFormat="1" applyFont="1" applyFill="1" applyBorder="1" applyAlignment="1">
      <alignment horizontal="right" vertical="center" indent="2"/>
    </xf>
    <xf numFmtId="10" fontId="23" fillId="3" borderId="7" xfId="14" applyNumberFormat="1" applyFont="1" applyFill="1" applyBorder="1" applyAlignment="1">
      <alignment horizontal="right" vertical="center" indent="2"/>
    </xf>
    <xf numFmtId="0" fontId="15" fillId="3" borderId="6" xfId="26" quotePrefix="1" applyFont="1" applyFill="1" applyBorder="1" applyAlignment="1">
      <alignment horizontal="center" vertical="center"/>
    </xf>
    <xf numFmtId="10" fontId="23" fillId="3" borderId="9" xfId="14" applyNumberFormat="1" applyFont="1" applyFill="1" applyBorder="1" applyAlignment="1">
      <alignment horizontal="right" vertical="center" indent="2"/>
    </xf>
    <xf numFmtId="183" fontId="15" fillId="0" borderId="0" xfId="26" applyNumberFormat="1" applyFont="1" applyAlignment="1">
      <alignment horizontal="left" vertical="center"/>
    </xf>
    <xf numFmtId="183" fontId="15" fillId="0" borderId="0" xfId="26" applyNumberFormat="1" applyFont="1" applyAlignment="1">
      <alignment vertical="center"/>
    </xf>
    <xf numFmtId="184" fontId="15" fillId="0" borderId="0" xfId="26" applyNumberFormat="1" applyFont="1" applyAlignment="1">
      <alignment horizontal="right" vertical="center" indent="1"/>
    </xf>
    <xf numFmtId="185" fontId="15" fillId="0" borderId="0" xfId="26" applyNumberFormat="1" applyFont="1" applyAlignment="1">
      <alignment vertical="center"/>
    </xf>
    <xf numFmtId="0" fontId="17" fillId="0" borderId="0" xfId="26" applyFont="1" applyAlignment="1">
      <alignment vertical="center"/>
    </xf>
    <xf numFmtId="0" fontId="16" fillId="0" borderId="0" xfId="26" applyFont="1" applyAlignment="1">
      <alignment horizontal="center" vertical="center"/>
    </xf>
    <xf numFmtId="9" fontId="16" fillId="0" borderId="0" xfId="14" applyFont="1" applyFill="1" applyAlignment="1">
      <alignment vertical="center"/>
    </xf>
    <xf numFmtId="0" fontId="23" fillId="0" borderId="0" xfId="26" applyFont="1"/>
    <xf numFmtId="9" fontId="23" fillId="3" borderId="0" xfId="14" applyFont="1" applyFill="1" applyBorder="1" applyAlignment="1">
      <alignment horizontal="right" vertical="center" indent="2"/>
    </xf>
    <xf numFmtId="9" fontId="23" fillId="0" borderId="0" xfId="14" applyFont="1" applyFill="1" applyBorder="1" applyAlignment="1">
      <alignment horizontal="right" vertical="center" indent="2"/>
    </xf>
    <xf numFmtId="9" fontId="23" fillId="3" borderId="5" xfId="14" applyFont="1" applyFill="1" applyBorder="1" applyAlignment="1">
      <alignment horizontal="right" vertical="center" indent="2"/>
    </xf>
    <xf numFmtId="0" fontId="16" fillId="0" borderId="0" xfId="26" applyFont="1" applyAlignment="1">
      <alignment vertical="top"/>
    </xf>
    <xf numFmtId="9" fontId="16" fillId="0" borderId="0" xfId="14" applyFont="1" applyBorder="1" applyAlignment="1">
      <alignment vertical="top"/>
    </xf>
    <xf numFmtId="5" fontId="23" fillId="3" borderId="0" xfId="26" applyNumberFormat="1" applyFont="1" applyFill="1" applyAlignment="1">
      <alignment horizontal="right" vertical="center" indent="1"/>
    </xf>
    <xf numFmtId="5" fontId="23" fillId="3" borderId="0" xfId="26" applyNumberFormat="1" applyFont="1" applyFill="1" applyAlignment="1">
      <alignment horizontal="right" vertical="center"/>
    </xf>
    <xf numFmtId="5" fontId="23" fillId="0" borderId="0" xfId="26" applyNumberFormat="1" applyFont="1" applyAlignment="1">
      <alignment horizontal="right" vertical="center" indent="1"/>
    </xf>
    <xf numFmtId="5" fontId="23" fillId="0" borderId="0" xfId="28" applyNumberFormat="1" applyFont="1" applyFill="1" applyBorder="1" applyAlignment="1">
      <alignment horizontal="right" vertical="center"/>
    </xf>
    <xf numFmtId="5" fontId="23" fillId="3" borderId="0" xfId="28" applyNumberFormat="1" applyFont="1" applyFill="1" applyBorder="1" applyAlignment="1">
      <alignment horizontal="right" vertical="center"/>
    </xf>
    <xf numFmtId="5" fontId="23" fillId="0" borderId="0" xfId="26" applyNumberFormat="1" applyFont="1" applyAlignment="1">
      <alignment horizontal="right" vertical="center"/>
    </xf>
    <xf numFmtId="5" fontId="23" fillId="3" borderId="5" xfId="26" applyNumberFormat="1" applyFont="1" applyFill="1" applyBorder="1" applyAlignment="1">
      <alignment horizontal="right" vertical="center" indent="1"/>
    </xf>
    <xf numFmtId="5" fontId="23" fillId="3" borderId="5" xfId="26" applyNumberFormat="1" applyFont="1" applyFill="1" applyBorder="1" applyAlignment="1">
      <alignment horizontal="right" vertical="center"/>
    </xf>
    <xf numFmtId="168" fontId="23" fillId="3" borderId="5" xfId="14" applyNumberFormat="1" applyFont="1" applyFill="1" applyBorder="1" applyAlignment="1">
      <alignment horizontal="right" vertical="center" indent="2"/>
    </xf>
    <xf numFmtId="0" fontId="23" fillId="0" borderId="0" xfId="26" applyFont="1" applyAlignment="1">
      <alignment vertical="center"/>
    </xf>
    <xf numFmtId="0" fontId="18" fillId="0" borderId="0" xfId="26" applyFont="1" applyAlignment="1">
      <alignment horizontal="center" vertical="center"/>
    </xf>
    <xf numFmtId="166" fontId="18" fillId="0" borderId="0" xfId="26" applyNumberFormat="1" applyFont="1" applyAlignment="1">
      <alignment horizontal="right" vertical="center" indent="2"/>
    </xf>
    <xf numFmtId="166" fontId="18" fillId="0" borderId="0" xfId="28" applyNumberFormat="1" applyFont="1" applyFill="1" applyBorder="1" applyAlignment="1">
      <alignment horizontal="right" vertical="center"/>
    </xf>
    <xf numFmtId="168" fontId="18" fillId="0" borderId="0" xfId="26" applyNumberFormat="1" applyFont="1" applyAlignment="1">
      <alignment horizontal="center" vertical="center"/>
    </xf>
    <xf numFmtId="168" fontId="18" fillId="0" borderId="0" xfId="26" applyNumberFormat="1" applyFont="1" applyAlignment="1">
      <alignment horizontal="left" vertical="center"/>
    </xf>
    <xf numFmtId="0" fontId="30" fillId="2" borderId="16" xfId="26" applyFont="1" applyFill="1" applyBorder="1" applyAlignment="1">
      <alignment horizontal="center" vertical="center"/>
    </xf>
    <xf numFmtId="37" fontId="23" fillId="3" borderId="40" xfId="28" applyNumberFormat="1" applyFont="1" applyFill="1" applyBorder="1" applyAlignment="1">
      <alignment horizontal="right" vertical="center" indent="1"/>
    </xf>
    <xf numFmtId="168" fontId="23" fillId="3" borderId="41" xfId="14" applyNumberFormat="1" applyFont="1" applyFill="1" applyBorder="1" applyAlignment="1">
      <alignment horizontal="right" vertical="center" indent="1"/>
    </xf>
    <xf numFmtId="37" fontId="23" fillId="3" borderId="20" xfId="28" applyNumberFormat="1" applyFont="1" applyFill="1" applyBorder="1" applyAlignment="1">
      <alignment horizontal="right" vertical="center" indent="1"/>
    </xf>
    <xf numFmtId="5" fontId="23" fillId="3" borderId="20" xfId="28" applyNumberFormat="1" applyFont="1" applyFill="1" applyBorder="1" applyAlignment="1">
      <alignment horizontal="right" vertical="center" indent="1"/>
    </xf>
    <xf numFmtId="37" fontId="23" fillId="0" borderId="3" xfId="28" applyNumberFormat="1" applyFont="1" applyFill="1" applyBorder="1" applyAlignment="1">
      <alignment horizontal="right" vertical="center" indent="1"/>
    </xf>
    <xf numFmtId="37" fontId="23" fillId="0" borderId="0" xfId="28" applyNumberFormat="1" applyFont="1" applyFill="1" applyBorder="1" applyAlignment="1">
      <alignment horizontal="right" vertical="center" indent="1"/>
    </xf>
    <xf numFmtId="37" fontId="23" fillId="3" borderId="3" xfId="28" applyNumberFormat="1" applyFont="1" applyFill="1" applyBorder="1" applyAlignment="1">
      <alignment horizontal="right" vertical="center" indent="1"/>
    </xf>
    <xf numFmtId="37" fontId="23" fillId="3" borderId="0" xfId="28" applyNumberFormat="1" applyFont="1" applyFill="1" applyBorder="1" applyAlignment="1">
      <alignment horizontal="right" vertical="center" indent="1"/>
    </xf>
    <xf numFmtId="5" fontId="23" fillId="0" borderId="0" xfId="28" applyNumberFormat="1" applyFont="1" applyFill="1" applyBorder="1" applyAlignment="1">
      <alignment horizontal="right" vertical="center" indent="1"/>
    </xf>
    <xf numFmtId="37" fontId="30" fillId="2" borderId="91" xfId="28" applyNumberFormat="1" applyFont="1" applyFill="1" applyBorder="1" applyAlignment="1">
      <alignment horizontal="right" vertical="center" indent="1"/>
    </xf>
    <xf numFmtId="168" fontId="30" fillId="2" borderId="25" xfId="14" applyNumberFormat="1" applyFont="1" applyFill="1" applyBorder="1" applyAlignment="1">
      <alignment horizontal="right" vertical="center" indent="1"/>
    </xf>
    <xf numFmtId="5" fontId="30" fillId="2" borderId="91" xfId="28" applyNumberFormat="1" applyFont="1" applyFill="1" applyBorder="1" applyAlignment="1">
      <alignment horizontal="right" vertical="center" indent="1"/>
    </xf>
    <xf numFmtId="5" fontId="30" fillId="2" borderId="20" xfId="28" applyNumberFormat="1" applyFont="1" applyFill="1" applyBorder="1" applyAlignment="1">
      <alignment horizontal="right" vertical="center" indent="1"/>
    </xf>
    <xf numFmtId="168" fontId="30" fillId="2" borderId="26" xfId="14" applyNumberFormat="1" applyFont="1" applyFill="1" applyBorder="1" applyAlignment="1">
      <alignment horizontal="right" vertical="center" indent="1"/>
    </xf>
    <xf numFmtId="0" fontId="30" fillId="2" borderId="179" xfId="26" applyFont="1" applyFill="1" applyBorder="1" applyAlignment="1">
      <alignment horizontal="center" vertical="center"/>
    </xf>
    <xf numFmtId="37" fontId="30" fillId="2" borderId="92" xfId="28" applyNumberFormat="1" applyFont="1" applyFill="1" applyBorder="1" applyAlignment="1">
      <alignment horizontal="right" vertical="center" indent="1"/>
    </xf>
    <xf numFmtId="168" fontId="30" fillId="2" borderId="12" xfId="14" applyNumberFormat="1" applyFont="1" applyFill="1" applyBorder="1" applyAlignment="1">
      <alignment horizontal="right" vertical="center" indent="1"/>
    </xf>
    <xf numFmtId="5" fontId="30" fillId="2" borderId="92" xfId="28" applyNumberFormat="1" applyFont="1" applyFill="1" applyBorder="1" applyAlignment="1">
      <alignment horizontal="right" vertical="center" indent="1"/>
    </xf>
    <xf numFmtId="37" fontId="30" fillId="2" borderId="0" xfId="28" applyNumberFormat="1" applyFont="1" applyFill="1" applyBorder="1" applyAlignment="1">
      <alignment horizontal="right" vertical="center" indent="2"/>
    </xf>
    <xf numFmtId="168" fontId="30" fillId="2" borderId="90" xfId="14" applyNumberFormat="1" applyFont="1" applyFill="1" applyBorder="1" applyAlignment="1">
      <alignment horizontal="right" vertical="center" indent="2"/>
    </xf>
    <xf numFmtId="0" fontId="83" fillId="0" borderId="0" xfId="26" applyFont="1"/>
    <xf numFmtId="37" fontId="30" fillId="2" borderId="27" xfId="28" applyNumberFormat="1" applyFont="1" applyFill="1" applyBorder="1" applyAlignment="1">
      <alignment horizontal="right" vertical="center" indent="1"/>
    </xf>
    <xf numFmtId="168" fontId="30" fillId="2" borderId="28" xfId="14" applyNumberFormat="1" applyFont="1" applyFill="1" applyBorder="1" applyAlignment="1">
      <alignment horizontal="right" vertical="center" indent="1"/>
    </xf>
    <xf numFmtId="5" fontId="30" fillId="2" borderId="27" xfId="28" applyNumberFormat="1" applyFont="1" applyFill="1" applyBorder="1" applyAlignment="1">
      <alignment horizontal="right" vertical="center" indent="1"/>
    </xf>
    <xf numFmtId="37" fontId="30" fillId="2" borderId="27" xfId="28" applyNumberFormat="1" applyFont="1" applyFill="1" applyBorder="1" applyAlignment="1">
      <alignment horizontal="right" vertical="center" indent="2"/>
    </xf>
    <xf numFmtId="5" fontId="30" fillId="2" borderId="5" xfId="28" applyNumberFormat="1" applyFont="1" applyFill="1" applyBorder="1" applyAlignment="1">
      <alignment horizontal="right" vertical="center" indent="1"/>
    </xf>
    <xf numFmtId="168" fontId="30" fillId="2" borderId="24" xfId="14" applyNumberFormat="1" applyFont="1" applyFill="1" applyBorder="1" applyAlignment="1">
      <alignment horizontal="right" vertical="center" indent="1"/>
    </xf>
    <xf numFmtId="3" fontId="15" fillId="0" borderId="0" xfId="26" applyNumberFormat="1" applyFont="1" applyAlignment="1">
      <alignment horizontal="right" indent="2"/>
    </xf>
    <xf numFmtId="0" fontId="18" fillId="0" borderId="0" xfId="26" applyFont="1" applyAlignment="1">
      <alignment horizontal="center"/>
    </xf>
    <xf numFmtId="3" fontId="18" fillId="0" borderId="0" xfId="26" applyNumberFormat="1" applyFont="1"/>
    <xf numFmtId="3" fontId="15" fillId="0" borderId="0" xfId="26" applyNumberFormat="1" applyFont="1" applyAlignment="1">
      <alignment vertical="center"/>
    </xf>
    <xf numFmtId="3" fontId="18" fillId="0" borderId="0" xfId="26" applyNumberFormat="1" applyFont="1" applyAlignment="1">
      <alignment vertical="center"/>
    </xf>
    <xf numFmtId="0" fontId="18" fillId="0" borderId="0" xfId="26" applyFont="1" applyAlignment="1">
      <alignment vertical="center"/>
    </xf>
    <xf numFmtId="166" fontId="18" fillId="0" borderId="0" xfId="26" applyNumberFormat="1" applyFont="1" applyAlignment="1">
      <alignment vertical="center"/>
    </xf>
    <xf numFmtId="166" fontId="18" fillId="0" borderId="0" xfId="26" applyNumberFormat="1" applyFont="1" applyAlignment="1">
      <alignment horizontal="center" vertical="center"/>
    </xf>
    <xf numFmtId="3" fontId="5" fillId="0" borderId="0" xfId="26" applyNumberFormat="1"/>
    <xf numFmtId="0" fontId="5" fillId="0" borderId="0" xfId="26" applyAlignment="1">
      <alignment horizontal="center" vertical="center"/>
    </xf>
    <xf numFmtId="7" fontId="23" fillId="3" borderId="0" xfId="26" applyNumberFormat="1" applyFont="1" applyFill="1" applyAlignment="1">
      <alignment horizontal="right" vertical="center" indent="3"/>
    </xf>
    <xf numFmtId="7" fontId="23" fillId="3" borderId="7" xfId="26" applyNumberFormat="1" applyFont="1" applyFill="1" applyBorder="1" applyAlignment="1">
      <alignment horizontal="right" vertical="center" indent="3"/>
    </xf>
    <xf numFmtId="7" fontId="23" fillId="0" borderId="0" xfId="26" applyNumberFormat="1" applyFont="1" applyAlignment="1">
      <alignment horizontal="right" vertical="center" indent="3"/>
    </xf>
    <xf numFmtId="7" fontId="23" fillId="0" borderId="7" xfId="26" applyNumberFormat="1" applyFont="1" applyBorder="1" applyAlignment="1">
      <alignment horizontal="right" vertical="center" indent="3"/>
    </xf>
    <xf numFmtId="7" fontId="23" fillId="3" borderId="218" xfId="26" applyNumberFormat="1" applyFont="1" applyFill="1" applyBorder="1" applyAlignment="1">
      <alignment horizontal="right" vertical="center" indent="3"/>
    </xf>
    <xf numFmtId="7" fontId="23" fillId="0" borderId="218" xfId="26" applyNumberFormat="1" applyFont="1" applyBorder="1" applyAlignment="1">
      <alignment horizontal="right" vertical="center" indent="3"/>
    </xf>
    <xf numFmtId="7" fontId="23" fillId="0" borderId="5" xfId="26" applyNumberFormat="1" applyFont="1" applyBorder="1" applyAlignment="1">
      <alignment horizontal="right" vertical="center" indent="3"/>
    </xf>
    <xf numFmtId="7" fontId="23" fillId="0" borderId="219" xfId="26" applyNumberFormat="1" applyFont="1" applyBorder="1" applyAlignment="1">
      <alignment horizontal="right" vertical="center" indent="3"/>
    </xf>
    <xf numFmtId="0" fontId="15" fillId="0" borderId="0" xfId="26" applyFont="1" applyAlignment="1">
      <alignment horizontal="centerContinuous" vertical="center"/>
    </xf>
    <xf numFmtId="0" fontId="15" fillId="0" borderId="0" xfId="26" quotePrefix="1" applyFont="1" applyAlignment="1">
      <alignment horizontal="right"/>
    </xf>
    <xf numFmtId="8" fontId="15" fillId="0" borderId="0" xfId="26" applyNumberFormat="1" applyFont="1" applyAlignment="1">
      <alignment horizontal="center"/>
    </xf>
    <xf numFmtId="0" fontId="15" fillId="0" borderId="0" xfId="26" applyFont="1" applyAlignment="1">
      <alignment horizontal="center"/>
    </xf>
    <xf numFmtId="0" fontId="16" fillId="0" borderId="0" xfId="26" applyFont="1" applyAlignment="1">
      <alignment horizontal="left" vertical="top" wrapText="1"/>
    </xf>
    <xf numFmtId="168" fontId="15" fillId="3" borderId="31" xfId="27" applyNumberFormat="1" applyFont="1" applyFill="1" applyBorder="1" applyAlignment="1">
      <alignment horizontal="right" vertical="center" indent="2"/>
    </xf>
    <xf numFmtId="5" fontId="15" fillId="3" borderId="3" xfId="28" applyNumberFormat="1" applyFont="1" applyFill="1" applyBorder="1" applyAlignment="1">
      <alignment horizontal="right" vertical="center" indent="1"/>
    </xf>
    <xf numFmtId="168" fontId="15" fillId="3" borderId="0" xfId="14" applyNumberFormat="1" applyFont="1" applyFill="1" applyBorder="1" applyAlignment="1">
      <alignment horizontal="right" vertical="center" indent="1"/>
    </xf>
    <xf numFmtId="5" fontId="15" fillId="3" borderId="0" xfId="28" applyNumberFormat="1" applyFont="1" applyFill="1" applyBorder="1" applyAlignment="1">
      <alignment horizontal="right" vertical="center" indent="1"/>
    </xf>
    <xf numFmtId="168" fontId="15" fillId="3" borderId="20" xfId="14" applyNumberFormat="1" applyFont="1" applyFill="1" applyBorder="1" applyAlignment="1">
      <alignment horizontal="right" vertical="center" indent="1"/>
    </xf>
    <xf numFmtId="168" fontId="15" fillId="3" borderId="7" xfId="14" applyNumberFormat="1" applyFont="1" applyFill="1" applyBorder="1" applyAlignment="1">
      <alignment horizontal="right" vertical="center" indent="1"/>
    </xf>
    <xf numFmtId="37" fontId="15" fillId="3" borderId="3" xfId="28" applyNumberFormat="1" applyFont="1" applyFill="1" applyBorder="1" applyAlignment="1">
      <alignment horizontal="right" vertical="center" indent="1"/>
    </xf>
    <xf numFmtId="37" fontId="15" fillId="3" borderId="0" xfId="28" applyNumberFormat="1" applyFont="1" applyFill="1" applyBorder="1" applyAlignment="1">
      <alignment horizontal="right" vertical="center" indent="1"/>
    </xf>
    <xf numFmtId="168" fontId="23" fillId="0" borderId="31" xfId="27" applyNumberFormat="1" applyFont="1" applyFill="1" applyBorder="1" applyAlignment="1">
      <alignment horizontal="right" vertical="center" indent="2"/>
    </xf>
    <xf numFmtId="168" fontId="23" fillId="0" borderId="7" xfId="14" applyNumberFormat="1" applyFont="1" applyFill="1" applyBorder="1" applyAlignment="1">
      <alignment horizontal="right" vertical="center" indent="1"/>
    </xf>
    <xf numFmtId="168" fontId="15" fillId="3" borderId="220" xfId="27" applyNumberFormat="1" applyFont="1" applyFill="1" applyBorder="1" applyAlignment="1">
      <alignment horizontal="right" vertical="center" indent="2"/>
    </xf>
    <xf numFmtId="37" fontId="15" fillId="3" borderId="10" xfId="28" applyNumberFormat="1" applyFont="1" applyFill="1" applyBorder="1" applyAlignment="1">
      <alignment horizontal="right" vertical="center" indent="1"/>
    </xf>
    <xf numFmtId="168" fontId="15" fillId="3" borderId="5" xfId="14" applyNumberFormat="1" applyFont="1" applyFill="1" applyBorder="1" applyAlignment="1">
      <alignment horizontal="right" vertical="center" indent="1"/>
    </xf>
    <xf numFmtId="37" fontId="15" fillId="3" borderId="5" xfId="28" applyNumberFormat="1" applyFont="1" applyFill="1" applyBorder="1" applyAlignment="1">
      <alignment horizontal="right" vertical="center" indent="1"/>
    </xf>
    <xf numFmtId="168" fontId="30" fillId="2" borderId="39" xfId="27" applyNumberFormat="1" applyFont="1" applyFill="1" applyBorder="1" applyAlignment="1">
      <alignment horizontal="right" vertical="center" indent="2"/>
    </xf>
    <xf numFmtId="5" fontId="30" fillId="2" borderId="17" xfId="28" applyNumberFormat="1" applyFont="1" applyFill="1" applyBorder="1" applyAlignment="1">
      <alignment horizontal="right" vertical="center" indent="1"/>
    </xf>
    <xf numFmtId="168" fontId="30" fillId="2" borderId="17" xfId="14" applyNumberFormat="1" applyFont="1" applyFill="1" applyBorder="1" applyAlignment="1">
      <alignment horizontal="right" vertical="center" indent="1"/>
    </xf>
    <xf numFmtId="168" fontId="30" fillId="2" borderId="18" xfId="14" applyNumberFormat="1" applyFont="1" applyFill="1" applyBorder="1" applyAlignment="1">
      <alignment horizontal="right" vertical="center" indent="1"/>
    </xf>
    <xf numFmtId="9" fontId="15" fillId="0" borderId="0" xfId="27" applyFont="1" applyFill="1" applyBorder="1" applyAlignment="1">
      <alignment horizontal="right"/>
    </xf>
    <xf numFmtId="3" fontId="15" fillId="0" borderId="0" xfId="26" applyNumberFormat="1" applyFont="1"/>
    <xf numFmtId="3" fontId="15" fillId="0" borderId="0" xfId="26" applyNumberFormat="1" applyFont="1" applyAlignment="1">
      <alignment horizontal="center"/>
    </xf>
    <xf numFmtId="3" fontId="15" fillId="0" borderId="0" xfId="26" applyNumberFormat="1" applyFont="1" applyAlignment="1">
      <alignment horizontal="center" vertical="center"/>
    </xf>
    <xf numFmtId="0" fontId="5" fillId="0" borderId="0" xfId="26" applyAlignment="1">
      <alignment vertical="top"/>
    </xf>
    <xf numFmtId="0" fontId="16" fillId="0" borderId="0" xfId="26" applyFont="1" applyAlignment="1">
      <alignment vertical="top" wrapText="1"/>
    </xf>
    <xf numFmtId="0" fontId="15" fillId="0" borderId="0" xfId="26" applyFont="1" applyAlignment="1">
      <alignment vertical="top"/>
    </xf>
    <xf numFmtId="0" fontId="30" fillId="2" borderId="27" xfId="26" applyFont="1" applyFill="1" applyBorder="1" applyAlignment="1">
      <alignment horizontal="center" vertical="center" wrapText="1"/>
    </xf>
    <xf numFmtId="0" fontId="30" fillId="2" borderId="28" xfId="26" applyFont="1" applyFill="1" applyBorder="1" applyAlignment="1">
      <alignment horizontal="center" vertical="center" wrapText="1"/>
    </xf>
    <xf numFmtId="5" fontId="15" fillId="3" borderId="3" xfId="26" applyNumberFormat="1" applyFont="1" applyFill="1" applyBorder="1" applyAlignment="1">
      <alignment horizontal="right" vertical="center" indent="1"/>
    </xf>
    <xf numFmtId="5" fontId="15" fillId="3" borderId="0" xfId="26" applyNumberFormat="1" applyFont="1" applyFill="1" applyAlignment="1">
      <alignment horizontal="right" vertical="center" indent="1"/>
    </xf>
    <xf numFmtId="5" fontId="15" fillId="3" borderId="1" xfId="26" applyNumberFormat="1" applyFont="1" applyFill="1" applyBorder="1" applyAlignment="1">
      <alignment horizontal="right" vertical="center" indent="1"/>
    </xf>
    <xf numFmtId="5" fontId="15" fillId="3" borderId="7" xfId="26" applyNumberFormat="1" applyFont="1" applyFill="1" applyBorder="1" applyAlignment="1">
      <alignment horizontal="right" vertical="center" indent="1"/>
    </xf>
    <xf numFmtId="5" fontId="5" fillId="0" borderId="0" xfId="26" applyNumberFormat="1"/>
    <xf numFmtId="37" fontId="23" fillId="0" borderId="3" xfId="26" applyNumberFormat="1" applyFont="1" applyBorder="1" applyAlignment="1">
      <alignment horizontal="right" vertical="center" indent="1"/>
    </xf>
    <xf numFmtId="37" fontId="23" fillId="0" borderId="0" xfId="26" applyNumberFormat="1" applyFont="1" applyAlignment="1">
      <alignment horizontal="right" vertical="center" indent="1"/>
    </xf>
    <xf numFmtId="37" fontId="23" fillId="0" borderId="1" xfId="26" applyNumberFormat="1" applyFont="1" applyBorder="1" applyAlignment="1">
      <alignment horizontal="right" vertical="center" indent="1"/>
    </xf>
    <xf numFmtId="37" fontId="23" fillId="0" borderId="7" xfId="26" applyNumberFormat="1" applyFont="1" applyBorder="1" applyAlignment="1">
      <alignment horizontal="right" vertical="center" indent="1"/>
    </xf>
    <xf numFmtId="5" fontId="84" fillId="0" borderId="0" xfId="26" applyNumberFormat="1" applyFont="1"/>
    <xf numFmtId="0" fontId="23" fillId="0" borderId="221" xfId="26" applyFont="1" applyBorder="1" applyAlignment="1">
      <alignment horizontal="left" vertical="center" indent="3"/>
    </xf>
    <xf numFmtId="37" fontId="23" fillId="0" borderId="222" xfId="26" applyNumberFormat="1" applyFont="1" applyBorder="1" applyAlignment="1">
      <alignment horizontal="right" vertical="center" indent="1"/>
    </xf>
    <xf numFmtId="37" fontId="23" fillId="0" borderId="223" xfId="26" applyNumberFormat="1" applyFont="1" applyBorder="1" applyAlignment="1">
      <alignment horizontal="right" vertical="center" indent="1"/>
    </xf>
    <xf numFmtId="37" fontId="23" fillId="0" borderId="224" xfId="26" applyNumberFormat="1" applyFont="1" applyBorder="1" applyAlignment="1">
      <alignment horizontal="right" vertical="center" indent="1"/>
    </xf>
    <xf numFmtId="37" fontId="23" fillId="0" borderId="225" xfId="26" applyNumberFormat="1" applyFont="1" applyBorder="1" applyAlignment="1">
      <alignment horizontal="right" vertical="center" indent="1"/>
    </xf>
    <xf numFmtId="0" fontId="10" fillId="3" borderId="6" xfId="26" applyFont="1" applyFill="1" applyBorder="1" applyAlignment="1">
      <alignment horizontal="left" vertical="center" indent="1"/>
    </xf>
    <xf numFmtId="0" fontId="5" fillId="0" borderId="6" xfId="26" applyBorder="1" applyAlignment="1">
      <alignment horizontal="left" vertical="center" indent="3"/>
    </xf>
    <xf numFmtId="37" fontId="5" fillId="0" borderId="3" xfId="26" applyNumberFormat="1" applyBorder="1" applyAlignment="1">
      <alignment horizontal="right" vertical="center" indent="1"/>
    </xf>
    <xf numFmtId="37" fontId="5" fillId="0" borderId="0" xfId="26" applyNumberFormat="1" applyAlignment="1">
      <alignment horizontal="right" vertical="center" indent="1"/>
    </xf>
    <xf numFmtId="37" fontId="5" fillId="0" borderId="1" xfId="26" applyNumberFormat="1" applyBorder="1" applyAlignment="1">
      <alignment horizontal="right" vertical="center" indent="1"/>
    </xf>
    <xf numFmtId="37" fontId="5" fillId="0" borderId="7" xfId="26" applyNumberFormat="1" applyBorder="1" applyAlignment="1">
      <alignment horizontal="right" vertical="center" indent="1"/>
    </xf>
    <xf numFmtId="0" fontId="5" fillId="0" borderId="226" xfId="26" applyBorder="1" applyAlignment="1">
      <alignment horizontal="left" vertical="center" indent="3"/>
    </xf>
    <xf numFmtId="37" fontId="5" fillId="0" borderId="227" xfId="26" applyNumberFormat="1" applyBorder="1" applyAlignment="1">
      <alignment horizontal="right" vertical="center" indent="1"/>
    </xf>
    <xf numFmtId="37" fontId="5" fillId="0" borderId="228" xfId="26" applyNumberFormat="1" applyBorder="1" applyAlignment="1">
      <alignment horizontal="right" vertical="center" indent="1"/>
    </xf>
    <xf numFmtId="37" fontId="5" fillId="0" borderId="229" xfId="26" applyNumberFormat="1" applyBorder="1" applyAlignment="1">
      <alignment horizontal="right" vertical="center" indent="1"/>
    </xf>
    <xf numFmtId="37" fontId="5" fillId="0" borderId="230" xfId="26" applyNumberFormat="1" applyBorder="1" applyAlignment="1">
      <alignment horizontal="right" vertical="center" indent="1"/>
    </xf>
    <xf numFmtId="5" fontId="10" fillId="3" borderId="3" xfId="26" applyNumberFormat="1" applyFont="1" applyFill="1" applyBorder="1" applyAlignment="1">
      <alignment horizontal="right" vertical="center" indent="1"/>
    </xf>
    <xf numFmtId="5" fontId="10" fillId="3" borderId="0" xfId="26" applyNumberFormat="1" applyFont="1" applyFill="1" applyAlignment="1">
      <alignment horizontal="right" vertical="center" indent="1"/>
    </xf>
    <xf numFmtId="5" fontId="10" fillId="3" borderId="1" xfId="26" applyNumberFormat="1" applyFont="1" applyFill="1" applyBorder="1" applyAlignment="1">
      <alignment horizontal="right" vertical="center" indent="1"/>
    </xf>
    <xf numFmtId="5" fontId="10" fillId="3" borderId="7" xfId="26" applyNumberFormat="1" applyFont="1" applyFill="1" applyBorder="1" applyAlignment="1">
      <alignment horizontal="right" vertical="center" indent="1"/>
    </xf>
    <xf numFmtId="0" fontId="15" fillId="3" borderId="6" xfId="0" applyFont="1" applyFill="1" applyBorder="1" applyAlignment="1">
      <alignment horizontal="left" vertical="center" indent="1"/>
    </xf>
    <xf numFmtId="5" fontId="10" fillId="3" borderId="3" xfId="26" quotePrefix="1" applyNumberFormat="1" applyFont="1" applyFill="1" applyBorder="1" applyAlignment="1">
      <alignment horizontal="right" vertical="center" indent="1"/>
    </xf>
    <xf numFmtId="5" fontId="10" fillId="3" borderId="0" xfId="26" quotePrefix="1" applyNumberFormat="1" applyFont="1" applyFill="1" applyAlignment="1">
      <alignment horizontal="right" vertical="center" indent="1"/>
    </xf>
    <xf numFmtId="5" fontId="10" fillId="3" borderId="1" xfId="26" quotePrefix="1" applyNumberFormat="1" applyFont="1" applyFill="1" applyBorder="1" applyAlignment="1">
      <alignment horizontal="right" vertical="center" indent="1"/>
    </xf>
    <xf numFmtId="0" fontId="10" fillId="3" borderId="6" xfId="26" applyFont="1" applyFill="1" applyBorder="1" applyAlignment="1">
      <alignment horizontal="left" indent="1"/>
    </xf>
    <xf numFmtId="5" fontId="30" fillId="2" borderId="36" xfId="29" applyNumberFormat="1" applyFont="1" applyFill="1" applyBorder="1" applyAlignment="1">
      <alignment horizontal="right" vertical="center" indent="1"/>
    </xf>
    <xf numFmtId="5" fontId="30" fillId="2" borderId="17" xfId="29" applyNumberFormat="1" applyFont="1" applyFill="1" applyBorder="1" applyAlignment="1">
      <alignment horizontal="right" vertical="center" indent="1"/>
    </xf>
    <xf numFmtId="5" fontId="30" fillId="2" borderId="37" xfId="29" applyNumberFormat="1" applyFont="1" applyFill="1" applyBorder="1" applyAlignment="1">
      <alignment horizontal="right" vertical="center" indent="1"/>
    </xf>
    <xf numFmtId="5" fontId="30" fillId="2" borderId="18" xfId="29" applyNumberFormat="1" applyFont="1" applyFill="1" applyBorder="1" applyAlignment="1">
      <alignment horizontal="right" vertical="center" indent="1"/>
    </xf>
    <xf numFmtId="44" fontId="16" fillId="0" borderId="0" xfId="29" applyFont="1" applyFill="1" applyBorder="1" applyAlignment="1">
      <alignment horizontal="left" indent="2"/>
    </xf>
    <xf numFmtId="0" fontId="5" fillId="0" borderId="0" xfId="0" applyFont="1"/>
    <xf numFmtId="0" fontId="30" fillId="2" borderId="27" xfId="0" applyFont="1" applyFill="1" applyBorder="1" applyAlignment="1">
      <alignment horizontal="center" vertical="center" wrapText="1"/>
    </xf>
    <xf numFmtId="0" fontId="30" fillId="2" borderId="28" xfId="0" applyFont="1" applyFill="1" applyBorder="1" applyAlignment="1">
      <alignment horizontal="center" vertical="center" wrapText="1"/>
    </xf>
    <xf numFmtId="0" fontId="5" fillId="0" borderId="0" xfId="0" applyFont="1" applyAlignment="1">
      <alignment vertical="top"/>
    </xf>
    <xf numFmtId="0" fontId="15" fillId="3" borderId="231" xfId="0" applyFont="1" applyFill="1" applyBorder="1" applyAlignment="1">
      <alignment horizontal="left" vertical="center" wrapText="1" indent="1"/>
    </xf>
    <xf numFmtId="37" fontId="10" fillId="3" borderId="231" xfId="0" applyNumberFormat="1" applyFont="1" applyFill="1" applyBorder="1" applyAlignment="1">
      <alignment horizontal="right" vertical="center" indent="1"/>
    </xf>
    <xf numFmtId="5" fontId="10" fillId="3" borderId="232" xfId="0" applyNumberFormat="1" applyFont="1" applyFill="1" applyBorder="1" applyAlignment="1">
      <alignment horizontal="right" vertical="center" indent="1"/>
    </xf>
    <xf numFmtId="37" fontId="10" fillId="3" borderId="232" xfId="0" applyNumberFormat="1" applyFont="1" applyFill="1" applyBorder="1" applyAlignment="1">
      <alignment horizontal="right" vertical="center" indent="1"/>
    </xf>
    <xf numFmtId="37" fontId="10" fillId="3" borderId="233" xfId="0" applyNumberFormat="1" applyFont="1" applyFill="1" applyBorder="1" applyAlignment="1">
      <alignment horizontal="right" vertical="center"/>
    </xf>
    <xf numFmtId="5" fontId="10" fillId="3" borderId="233" xfId="0" applyNumberFormat="1" applyFont="1" applyFill="1" applyBorder="1" applyAlignment="1">
      <alignment horizontal="right" vertical="center" indent="1"/>
    </xf>
    <xf numFmtId="5" fontId="15" fillId="3" borderId="232" xfId="0" applyNumberFormat="1" applyFont="1" applyFill="1" applyBorder="1" applyAlignment="1">
      <alignment horizontal="center" vertical="center"/>
    </xf>
    <xf numFmtId="0" fontId="23" fillId="0" borderId="6" xfId="0" applyFont="1" applyBorder="1" applyAlignment="1">
      <alignment horizontal="left" vertical="center" indent="3"/>
    </xf>
    <xf numFmtId="37" fontId="5" fillId="0" borderId="6" xfId="0" applyNumberFormat="1" applyFont="1" applyBorder="1" applyAlignment="1">
      <alignment horizontal="right" vertical="center" indent="1"/>
    </xf>
    <xf numFmtId="37" fontId="5" fillId="0" borderId="7" xfId="0" applyNumberFormat="1" applyFont="1" applyBorder="1" applyAlignment="1">
      <alignment horizontal="right" vertical="center" indent="1"/>
    </xf>
    <xf numFmtId="37" fontId="5" fillId="0" borderId="0" xfId="0" applyNumberFormat="1" applyFont="1" applyAlignment="1">
      <alignment horizontal="right" vertical="center"/>
    </xf>
    <xf numFmtId="37" fontId="5" fillId="0" borderId="0" xfId="0" applyNumberFormat="1" applyFont="1" applyAlignment="1">
      <alignment horizontal="right" vertical="center" indent="1"/>
    </xf>
    <xf numFmtId="37" fontId="23" fillId="0" borderId="7" xfId="0" applyNumberFormat="1" applyFont="1" applyBorder="1" applyAlignment="1">
      <alignment horizontal="center" vertical="center"/>
    </xf>
    <xf numFmtId="37" fontId="5" fillId="6" borderId="6" xfId="0" applyNumberFormat="1" applyFont="1" applyFill="1" applyBorder="1" applyAlignment="1">
      <alignment horizontal="right" vertical="center" indent="1"/>
    </xf>
    <xf numFmtId="37" fontId="5" fillId="6" borderId="7" xfId="0" applyNumberFormat="1" applyFont="1" applyFill="1" applyBorder="1" applyAlignment="1">
      <alignment horizontal="right" vertical="center" indent="1"/>
    </xf>
    <xf numFmtId="37" fontId="5" fillId="6" borderId="0" xfId="0" applyNumberFormat="1" applyFont="1" applyFill="1" applyAlignment="1">
      <alignment horizontal="right" vertical="center"/>
    </xf>
    <xf numFmtId="37" fontId="5" fillId="6" borderId="0" xfId="0" applyNumberFormat="1" applyFont="1" applyFill="1" applyAlignment="1">
      <alignment horizontal="right" vertical="center" indent="1"/>
    </xf>
    <xf numFmtId="37" fontId="23" fillId="6" borderId="7" xfId="0" applyNumberFormat="1" applyFont="1" applyFill="1" applyBorder="1" applyAlignment="1">
      <alignment horizontal="center" vertical="center"/>
    </xf>
    <xf numFmtId="0" fontId="15" fillId="3" borderId="234" xfId="0" applyFont="1" applyFill="1" applyBorder="1" applyAlignment="1">
      <alignment horizontal="left" vertical="center" indent="1"/>
    </xf>
    <xf numFmtId="37" fontId="10" fillId="3" borderId="234" xfId="0" applyNumberFormat="1" applyFont="1" applyFill="1" applyBorder="1" applyAlignment="1">
      <alignment horizontal="right" vertical="center" indent="1"/>
    </xf>
    <xf numFmtId="5" fontId="10" fillId="3" borderId="235" xfId="0" applyNumberFormat="1" applyFont="1" applyFill="1" applyBorder="1" applyAlignment="1">
      <alignment horizontal="right" vertical="center" indent="1"/>
    </xf>
    <xf numFmtId="37" fontId="10" fillId="3" borderId="235" xfId="0" applyNumberFormat="1" applyFont="1" applyFill="1" applyBorder="1" applyAlignment="1">
      <alignment horizontal="right" vertical="center" indent="1"/>
    </xf>
    <xf numFmtId="37" fontId="10" fillId="3" borderId="236" xfId="0" applyNumberFormat="1" applyFont="1" applyFill="1" applyBorder="1" applyAlignment="1">
      <alignment horizontal="right" vertical="center"/>
    </xf>
    <xf numFmtId="5" fontId="10" fillId="3" borderId="236" xfId="0" applyNumberFormat="1" applyFont="1" applyFill="1" applyBorder="1" applyAlignment="1">
      <alignment horizontal="right" vertical="center" indent="1"/>
    </xf>
    <xf numFmtId="5" fontId="15" fillId="3" borderId="235" xfId="0" applyNumberFormat="1" applyFont="1" applyFill="1" applyBorder="1" applyAlignment="1">
      <alignment horizontal="center" vertical="center"/>
    </xf>
    <xf numFmtId="0" fontId="15" fillId="3" borderId="234" xfId="0" applyFont="1" applyFill="1" applyBorder="1" applyAlignment="1">
      <alignment horizontal="left" vertical="center" wrapText="1" indent="1"/>
    </xf>
    <xf numFmtId="0" fontId="15" fillId="3" borderId="237" xfId="0" applyFont="1" applyFill="1" applyBorder="1" applyAlignment="1">
      <alignment horizontal="left" vertical="center" indent="1"/>
    </xf>
    <xf numFmtId="37" fontId="10" fillId="3" borderId="237" xfId="0" applyNumberFormat="1" applyFont="1" applyFill="1" applyBorder="1" applyAlignment="1">
      <alignment horizontal="right" vertical="center" indent="1"/>
    </xf>
    <xf numFmtId="5" fontId="10" fillId="3" borderId="238" xfId="0" applyNumberFormat="1" applyFont="1" applyFill="1" applyBorder="1" applyAlignment="1">
      <alignment horizontal="right" vertical="center" indent="1"/>
    </xf>
    <xf numFmtId="37" fontId="10" fillId="3" borderId="238" xfId="0" applyNumberFormat="1" applyFont="1" applyFill="1" applyBorder="1" applyAlignment="1">
      <alignment horizontal="right" vertical="center" indent="1"/>
    </xf>
    <xf numFmtId="37" fontId="10" fillId="3" borderId="239" xfId="0" applyNumberFormat="1" applyFont="1" applyFill="1" applyBorder="1" applyAlignment="1">
      <alignment horizontal="right" vertical="center"/>
    </xf>
    <xf numFmtId="5" fontId="10" fillId="3" borderId="239" xfId="0" applyNumberFormat="1" applyFont="1" applyFill="1" applyBorder="1" applyAlignment="1">
      <alignment horizontal="right" vertical="center" indent="1"/>
    </xf>
    <xf numFmtId="5" fontId="15" fillId="3" borderId="238" xfId="0" applyNumberFormat="1" applyFont="1" applyFill="1" applyBorder="1" applyAlignment="1">
      <alignment horizontal="center" vertical="center"/>
    </xf>
    <xf numFmtId="3" fontId="5" fillId="0" borderId="0" xfId="0" applyNumberFormat="1" applyFont="1"/>
    <xf numFmtId="37" fontId="10" fillId="3" borderId="6" xfId="0" applyNumberFormat="1" applyFont="1" applyFill="1" applyBorder="1" applyAlignment="1">
      <alignment horizontal="right" vertical="center" indent="1"/>
    </xf>
    <xf numFmtId="37" fontId="10" fillId="3" borderId="7" xfId="0" applyNumberFormat="1" applyFont="1" applyFill="1" applyBorder="1" applyAlignment="1">
      <alignment horizontal="right" vertical="center" indent="1"/>
    </xf>
    <xf numFmtId="37" fontId="10" fillId="3" borderId="0" xfId="0" applyNumberFormat="1" applyFont="1" applyFill="1" applyAlignment="1">
      <alignment horizontal="right" vertical="center"/>
    </xf>
    <xf numFmtId="5" fontId="10" fillId="3" borderId="0" xfId="0" applyNumberFormat="1" applyFont="1" applyFill="1" applyAlignment="1">
      <alignment horizontal="right" vertical="center" indent="1"/>
    </xf>
    <xf numFmtId="5" fontId="15" fillId="3" borderId="7" xfId="0" applyNumberFormat="1" applyFont="1" applyFill="1" applyBorder="1" applyAlignment="1">
      <alignment horizontal="center" vertical="center"/>
    </xf>
    <xf numFmtId="37" fontId="5" fillId="0" borderId="0" xfId="0" applyNumberFormat="1" applyFont="1"/>
    <xf numFmtId="0" fontId="15" fillId="3" borderId="8" xfId="0" applyFont="1" applyFill="1" applyBorder="1" applyAlignment="1">
      <alignment horizontal="left" vertical="center" wrapText="1" indent="1"/>
    </xf>
    <xf numFmtId="37" fontId="10" fillId="3" borderId="8" xfId="0" applyNumberFormat="1" applyFont="1" applyFill="1" applyBorder="1" applyAlignment="1">
      <alignment horizontal="right" vertical="center" indent="1"/>
    </xf>
    <xf numFmtId="5" fontId="10" fillId="3" borderId="9" xfId="0" applyNumberFormat="1" applyFont="1" applyFill="1" applyBorder="1" applyAlignment="1">
      <alignment horizontal="right" vertical="center" indent="1"/>
    </xf>
    <xf numFmtId="37" fontId="10" fillId="3" borderId="9" xfId="0" applyNumberFormat="1" applyFont="1" applyFill="1" applyBorder="1" applyAlignment="1">
      <alignment horizontal="right" vertical="center" indent="1"/>
    </xf>
    <xf numFmtId="37" fontId="10" fillId="3" borderId="5" xfId="0" applyNumberFormat="1" applyFont="1" applyFill="1" applyBorder="1" applyAlignment="1">
      <alignment horizontal="right" vertical="center"/>
    </xf>
    <xf numFmtId="5" fontId="10" fillId="3" borderId="5" xfId="0" applyNumberFormat="1" applyFont="1" applyFill="1" applyBorder="1" applyAlignment="1">
      <alignment horizontal="right" vertical="center" indent="1"/>
    </xf>
    <xf numFmtId="5" fontId="15" fillId="3" borderId="9" xfId="0" applyNumberFormat="1" applyFont="1" applyFill="1" applyBorder="1" applyAlignment="1">
      <alignment horizontal="center" vertical="center"/>
    </xf>
    <xf numFmtId="0" fontId="30" fillId="2" borderId="16" xfId="0" applyFont="1" applyFill="1" applyBorder="1" applyAlignment="1">
      <alignment horizontal="left" vertical="center" wrapText="1" indent="1"/>
    </xf>
    <xf numFmtId="37" fontId="30" fillId="2" borderId="36" xfId="0" applyNumberFormat="1" applyFont="1" applyFill="1" applyBorder="1" applyAlignment="1">
      <alignment horizontal="right" vertical="center" indent="1"/>
    </xf>
    <xf numFmtId="5" fontId="30" fillId="2" borderId="37" xfId="0" applyNumberFormat="1" applyFont="1" applyFill="1" applyBorder="1" applyAlignment="1">
      <alignment horizontal="right" vertical="center" indent="1"/>
    </xf>
    <xf numFmtId="37" fontId="30" fillId="2" borderId="37" xfId="0" applyNumberFormat="1" applyFont="1" applyFill="1" applyBorder="1" applyAlignment="1">
      <alignment horizontal="right" vertical="center" indent="1"/>
    </xf>
    <xf numFmtId="37" fontId="30" fillId="2" borderId="17" xfId="0" applyNumberFormat="1" applyFont="1" applyFill="1" applyBorder="1" applyAlignment="1">
      <alignment horizontal="right" vertical="center"/>
    </xf>
    <xf numFmtId="5" fontId="30" fillId="2" borderId="17" xfId="0" applyNumberFormat="1" applyFont="1" applyFill="1" applyBorder="1" applyAlignment="1">
      <alignment horizontal="right" vertical="center" indent="1"/>
    </xf>
    <xf numFmtId="5" fontId="30" fillId="2" borderId="18" xfId="0" applyNumberFormat="1" applyFont="1" applyFill="1" applyBorder="1" applyAlignment="1">
      <alignment horizontal="center" vertical="center"/>
    </xf>
    <xf numFmtId="0" fontId="18" fillId="0" borderId="0" xfId="0" applyFont="1" applyAlignment="1">
      <alignment vertical="center" wrapText="1"/>
    </xf>
    <xf numFmtId="165" fontId="87" fillId="0" borderId="0" xfId="0" applyNumberFormat="1" applyFont="1" applyAlignment="1">
      <alignment horizontal="right" vertical="center" indent="1"/>
    </xf>
    <xf numFmtId="164" fontId="87" fillId="0" borderId="0" xfId="0" applyNumberFormat="1" applyFont="1" applyAlignment="1">
      <alignment horizontal="right" vertical="center" indent="1"/>
    </xf>
    <xf numFmtId="164" fontId="18" fillId="0" borderId="0" xfId="0" applyNumberFormat="1" applyFont="1" applyAlignment="1">
      <alignment horizontal="right" vertical="center" indent="3"/>
    </xf>
    <xf numFmtId="0" fontId="5" fillId="0" borderId="0" xfId="0" applyFont="1" applyAlignment="1">
      <alignment vertical="center"/>
    </xf>
    <xf numFmtId="0" fontId="16" fillId="0" borderId="0" xfId="0" applyFont="1" applyAlignment="1">
      <alignment vertical="center"/>
    </xf>
    <xf numFmtId="165" fontId="87" fillId="0" borderId="0" xfId="0" applyNumberFormat="1" applyFont="1" applyAlignment="1">
      <alignment horizontal="right" vertical="center"/>
    </xf>
    <xf numFmtId="164" fontId="87" fillId="0" borderId="0" xfId="0" applyNumberFormat="1" applyFont="1" applyAlignment="1">
      <alignment horizontal="right" vertical="center"/>
    </xf>
    <xf numFmtId="165" fontId="87" fillId="0" borderId="0" xfId="0" applyNumberFormat="1" applyFont="1" applyAlignment="1">
      <alignment vertical="center"/>
    </xf>
    <xf numFmtId="165" fontId="18" fillId="0" borderId="0" xfId="28" applyNumberFormat="1" applyFont="1" applyFill="1" applyBorder="1" applyAlignment="1">
      <alignment vertical="center"/>
    </xf>
    <xf numFmtId="164" fontId="18" fillId="0" borderId="0" xfId="29" applyNumberFormat="1" applyFont="1" applyFill="1" applyBorder="1" applyAlignment="1">
      <alignment vertical="center"/>
    </xf>
    <xf numFmtId="164" fontId="18" fillId="0" borderId="0" xfId="0" applyNumberFormat="1" applyFont="1" applyAlignment="1">
      <alignment horizontal="right" vertical="center"/>
    </xf>
    <xf numFmtId="0" fontId="45" fillId="0" borderId="0" xfId="26" applyFont="1" applyAlignment="1">
      <alignment wrapText="1"/>
    </xf>
    <xf numFmtId="0" fontId="16" fillId="0" borderId="0" xfId="0" quotePrefix="1" applyFont="1" applyAlignment="1">
      <alignment vertical="center"/>
    </xf>
    <xf numFmtId="170" fontId="16" fillId="0" borderId="0" xfId="0" applyNumberFormat="1" applyFont="1" applyAlignment="1">
      <alignment vertical="center"/>
    </xf>
    <xf numFmtId="0" fontId="15" fillId="0" borderId="0" xfId="0" applyFont="1"/>
    <xf numFmtId="3" fontId="15" fillId="0" borderId="0" xfId="0" applyNumberFormat="1" applyFont="1"/>
    <xf numFmtId="0" fontId="89" fillId="0" borderId="0" xfId="26" applyFont="1" applyAlignment="1">
      <alignment vertical="center"/>
    </xf>
    <xf numFmtId="0" fontId="15" fillId="0" borderId="0" xfId="26" applyFont="1" applyAlignment="1">
      <alignment horizontal="center" vertical="center" wrapText="1"/>
    </xf>
    <xf numFmtId="169" fontId="23" fillId="3" borderId="0" xfId="26" applyNumberFormat="1" applyFont="1" applyFill="1" applyAlignment="1">
      <alignment horizontal="right" vertical="center"/>
    </xf>
    <xf numFmtId="169" fontId="23" fillId="3" borderId="0" xfId="26" applyNumberFormat="1" applyFont="1" applyFill="1" applyAlignment="1">
      <alignment vertical="center"/>
    </xf>
    <xf numFmtId="169" fontId="23" fillId="3" borderId="7" xfId="26" applyNumberFormat="1" applyFont="1" applyFill="1" applyBorder="1" applyAlignment="1">
      <alignment vertical="center"/>
    </xf>
    <xf numFmtId="169" fontId="23" fillId="0" borderId="0" xfId="26" applyNumberFormat="1" applyFont="1" applyAlignment="1">
      <alignment horizontal="right" vertical="center"/>
    </xf>
    <xf numFmtId="169" fontId="23" fillId="0" borderId="0" xfId="26" applyNumberFormat="1" applyFont="1" applyAlignment="1">
      <alignment vertical="center"/>
    </xf>
    <xf numFmtId="169" fontId="23" fillId="0" borderId="7" xfId="26" applyNumberFormat="1" applyFont="1" applyBorder="1" applyAlignment="1">
      <alignment vertical="center"/>
    </xf>
    <xf numFmtId="0" fontId="15" fillId="3" borderId="240" xfId="26" applyFont="1" applyFill="1" applyBorder="1" applyAlignment="1">
      <alignment horizontal="center" vertical="center"/>
    </xf>
    <xf numFmtId="169" fontId="23" fillId="3" borderId="44" xfId="26" applyNumberFormat="1" applyFont="1" applyFill="1" applyBorder="1" applyAlignment="1">
      <alignment vertical="center"/>
    </xf>
    <xf numFmtId="169" fontId="23" fillId="3" borderId="241" xfId="26" applyNumberFormat="1" applyFont="1" applyFill="1" applyBorder="1" applyAlignment="1">
      <alignment vertical="center"/>
    </xf>
    <xf numFmtId="0" fontId="15" fillId="0" borderId="0" xfId="26" applyFont="1" applyAlignment="1">
      <alignment horizontal="center" vertical="top"/>
    </xf>
    <xf numFmtId="169" fontId="15" fillId="0" borderId="0" xfId="26" applyNumberFormat="1" applyFont="1" applyAlignment="1">
      <alignment horizontal="right" vertical="top"/>
    </xf>
    <xf numFmtId="169" fontId="15" fillId="0" borderId="0" xfId="26" applyNumberFormat="1" applyFont="1" applyAlignment="1">
      <alignment vertical="center"/>
    </xf>
    <xf numFmtId="0" fontId="91" fillId="0" borderId="0" xfId="26" applyFont="1"/>
    <xf numFmtId="168" fontId="23" fillId="3" borderId="20" xfId="27" applyNumberFormat="1" applyFont="1" applyFill="1" applyBorder="1" applyAlignment="1">
      <alignment horizontal="center" vertical="center"/>
    </xf>
    <xf numFmtId="168" fontId="23" fillId="3" borderId="43" xfId="27" applyNumberFormat="1" applyFont="1" applyFill="1" applyBorder="1" applyAlignment="1">
      <alignment horizontal="center" vertical="center"/>
    </xf>
    <xf numFmtId="168" fontId="23" fillId="0" borderId="0" xfId="27" applyNumberFormat="1" applyFont="1" applyFill="1" applyBorder="1" applyAlignment="1">
      <alignment horizontal="center" vertical="center"/>
    </xf>
    <xf numFmtId="168" fontId="23" fillId="0" borderId="7" xfId="27" applyNumberFormat="1" applyFont="1" applyFill="1" applyBorder="1" applyAlignment="1">
      <alignment horizontal="center" vertical="center"/>
    </xf>
    <xf numFmtId="168" fontId="23" fillId="3" borderId="0" xfId="27" applyNumberFormat="1" applyFont="1" applyFill="1" applyBorder="1" applyAlignment="1">
      <alignment horizontal="center" vertical="center"/>
    </xf>
    <xf numFmtId="168" fontId="23" fillId="3" borderId="7" xfId="27" applyNumberFormat="1" applyFont="1" applyFill="1" applyBorder="1" applyAlignment="1">
      <alignment horizontal="center" vertical="center"/>
    </xf>
    <xf numFmtId="168" fontId="23" fillId="3" borderId="44" xfId="27" applyNumberFormat="1" applyFont="1" applyFill="1" applyBorder="1" applyAlignment="1">
      <alignment horizontal="center" vertical="center"/>
    </xf>
    <xf numFmtId="168" fontId="23" fillId="3" borderId="241" xfId="27" applyNumberFormat="1" applyFont="1" applyFill="1" applyBorder="1" applyAlignment="1">
      <alignment horizontal="center" vertical="center"/>
    </xf>
    <xf numFmtId="186" fontId="15" fillId="0" borderId="0" xfId="27" applyNumberFormat="1" applyFont="1" applyFill="1" applyBorder="1" applyAlignment="1">
      <alignment horizontal="center"/>
    </xf>
    <xf numFmtId="187" fontId="15" fillId="0" borderId="0" xfId="27" applyNumberFormat="1" applyFont="1" applyFill="1" applyBorder="1" applyAlignment="1">
      <alignment horizontal="right"/>
    </xf>
    <xf numFmtId="168" fontId="19" fillId="0" borderId="0" xfId="27" applyNumberFormat="1" applyFont="1" applyFill="1" applyBorder="1" applyAlignment="1">
      <alignment vertical="center"/>
    </xf>
    <xf numFmtId="0" fontId="19" fillId="0" borderId="0" xfId="27" applyNumberFormat="1" applyFont="1" applyFill="1" applyBorder="1" applyAlignment="1">
      <alignment vertical="center"/>
    </xf>
    <xf numFmtId="37" fontId="23" fillId="3" borderId="0" xfId="28" applyNumberFormat="1" applyFont="1" applyFill="1" applyBorder="1" applyAlignment="1">
      <alignment horizontal="center" vertical="center"/>
    </xf>
    <xf numFmtId="186" fontId="23" fillId="3" borderId="0" xfId="27" applyNumberFormat="1" applyFont="1" applyFill="1" applyBorder="1" applyAlignment="1">
      <alignment horizontal="center" vertical="center"/>
    </xf>
    <xf numFmtId="186" fontId="23" fillId="3" borderId="7" xfId="27" applyNumberFormat="1" applyFont="1" applyFill="1" applyBorder="1" applyAlignment="1">
      <alignment horizontal="center" vertical="center"/>
    </xf>
    <xf numFmtId="37" fontId="23" fillId="0" borderId="0" xfId="28" applyNumberFormat="1" applyFont="1" applyFill="1" applyBorder="1" applyAlignment="1">
      <alignment horizontal="center" vertical="center"/>
    </xf>
    <xf numFmtId="186" fontId="23" fillId="0" borderId="0" xfId="27" applyNumberFormat="1" applyFont="1" applyFill="1" applyBorder="1" applyAlignment="1">
      <alignment horizontal="center" vertical="center"/>
    </xf>
    <xf numFmtId="186" fontId="23" fillId="0" borderId="7" xfId="27" applyNumberFormat="1" applyFont="1" applyFill="1" applyBorder="1" applyAlignment="1">
      <alignment horizontal="center" vertical="center"/>
    </xf>
    <xf numFmtId="186" fontId="23" fillId="0" borderId="0" xfId="27" quotePrefix="1" applyNumberFormat="1" applyFont="1" applyFill="1" applyBorder="1" applyAlignment="1">
      <alignment horizontal="center" vertical="center"/>
    </xf>
    <xf numFmtId="186" fontId="23" fillId="3" borderId="0" xfId="27" quotePrefix="1" applyNumberFormat="1" applyFont="1" applyFill="1" applyBorder="1" applyAlignment="1">
      <alignment horizontal="center" vertical="center"/>
    </xf>
    <xf numFmtId="37" fontId="23" fillId="3" borderId="44" xfId="28" applyNumberFormat="1" applyFont="1" applyFill="1" applyBorder="1" applyAlignment="1">
      <alignment horizontal="center" vertical="center"/>
    </xf>
    <xf numFmtId="186" fontId="23" fillId="3" borderId="44" xfId="27" quotePrefix="1" applyNumberFormat="1" applyFont="1" applyFill="1" applyBorder="1" applyAlignment="1">
      <alignment horizontal="center" vertical="center"/>
    </xf>
    <xf numFmtId="168" fontId="23" fillId="3" borderId="241" xfId="14" applyNumberFormat="1" applyFont="1" applyFill="1" applyBorder="1" applyAlignment="1">
      <alignment horizontal="center" vertical="center"/>
    </xf>
    <xf numFmtId="37" fontId="15" fillId="0" borderId="0" xfId="28" applyNumberFormat="1" applyFont="1" applyFill="1" applyBorder="1" applyAlignment="1">
      <alignment horizontal="right" vertical="center"/>
    </xf>
    <xf numFmtId="186" fontId="15" fillId="0" borderId="0" xfId="27" quotePrefix="1" applyNumberFormat="1" applyFont="1" applyFill="1" applyBorder="1" applyAlignment="1">
      <alignment horizontal="center"/>
    </xf>
    <xf numFmtId="0" fontId="16" fillId="0" borderId="0" xfId="26" quotePrefix="1" applyFont="1" applyAlignment="1">
      <alignment vertical="top"/>
    </xf>
    <xf numFmtId="0" fontId="19" fillId="0" borderId="0" xfId="26" applyFont="1" applyAlignment="1">
      <alignment vertical="top"/>
    </xf>
    <xf numFmtId="3" fontId="23" fillId="0" borderId="3" xfId="26" applyNumberFormat="1" applyFont="1" applyBorder="1" applyAlignment="1">
      <alignment horizontal="center" vertical="center"/>
    </xf>
    <xf numFmtId="3" fontId="23" fillId="0" borderId="0" xfId="26" applyNumberFormat="1" applyFont="1" applyAlignment="1">
      <alignment horizontal="center" vertical="center"/>
    </xf>
    <xf numFmtId="3" fontId="23" fillId="3" borderId="3" xfId="26" applyNumberFormat="1" applyFont="1" applyFill="1" applyBorder="1" applyAlignment="1">
      <alignment horizontal="center" vertical="center"/>
    </xf>
    <xf numFmtId="3" fontId="23" fillId="3" borderId="0" xfId="26" applyNumberFormat="1" applyFont="1" applyFill="1" applyAlignment="1">
      <alignment horizontal="center" vertical="center"/>
    </xf>
    <xf numFmtId="0" fontId="21" fillId="0" borderId="0" xfId="26" applyFont="1"/>
    <xf numFmtId="0" fontId="33" fillId="2" borderId="242" xfId="26" applyFont="1" applyFill="1" applyBorder="1" applyAlignment="1">
      <alignment horizontal="center" vertical="center"/>
    </xf>
    <xf numFmtId="0" fontId="33" fillId="2" borderId="26" xfId="26" applyFont="1" applyFill="1" applyBorder="1"/>
    <xf numFmtId="0" fontId="30" fillId="2" borderId="174" xfId="26" applyFont="1" applyFill="1" applyBorder="1" applyAlignment="1">
      <alignment horizontal="center" vertical="center" wrapText="1"/>
    </xf>
    <xf numFmtId="0" fontId="30" fillId="2" borderId="2" xfId="26" applyFont="1" applyFill="1" applyBorder="1" applyAlignment="1">
      <alignment horizontal="center" vertical="center" wrapText="1"/>
    </xf>
    <xf numFmtId="0" fontId="30" fillId="2" borderId="244" xfId="26" applyFont="1" applyFill="1" applyBorder="1" applyAlignment="1">
      <alignment horizontal="center" vertical="center" wrapText="1"/>
    </xf>
    <xf numFmtId="0" fontId="30" fillId="2" borderId="245" xfId="26" applyFont="1" applyFill="1" applyBorder="1" applyAlignment="1">
      <alignment horizontal="center" vertical="center" wrapText="1"/>
    </xf>
    <xf numFmtId="0" fontId="30" fillId="2" borderId="89" xfId="26" applyFont="1" applyFill="1" applyBorder="1" applyAlignment="1">
      <alignment horizontal="center" vertical="center"/>
    </xf>
    <xf numFmtId="0" fontId="10" fillId="3" borderId="249" xfId="26" applyFont="1" applyFill="1" applyBorder="1" applyAlignment="1">
      <alignment horizontal="center" vertical="center"/>
    </xf>
    <xf numFmtId="3" fontId="5" fillId="3" borderId="250" xfId="26" applyNumberFormat="1" applyFill="1" applyBorder="1" applyAlignment="1">
      <alignment horizontal="center" vertical="center"/>
    </xf>
    <xf numFmtId="3" fontId="5" fillId="3" borderId="14" xfId="26" applyNumberFormat="1" applyFill="1" applyBorder="1" applyAlignment="1">
      <alignment horizontal="center" vertical="center"/>
    </xf>
    <xf numFmtId="3" fontId="5" fillId="3" borderId="251" xfId="26" applyNumberFormat="1" applyFill="1" applyBorder="1" applyAlignment="1">
      <alignment horizontal="center" vertical="center"/>
    </xf>
    <xf numFmtId="3" fontId="5" fillId="3" borderId="252" xfId="26" applyNumberFormat="1" applyFill="1" applyBorder="1" applyAlignment="1">
      <alignment horizontal="center" vertical="center"/>
    </xf>
    <xf numFmtId="3" fontId="5" fillId="3" borderId="253" xfId="26" applyNumberFormat="1" applyFill="1" applyBorder="1" applyAlignment="1">
      <alignment horizontal="center" vertical="center"/>
    </xf>
    <xf numFmtId="0" fontId="10" fillId="0" borderId="6" xfId="26" applyFont="1" applyBorder="1" applyAlignment="1">
      <alignment horizontal="center" vertical="center"/>
    </xf>
    <xf numFmtId="3" fontId="5" fillId="0" borderId="3" xfId="26" applyNumberFormat="1" applyBorder="1" applyAlignment="1">
      <alignment horizontal="center" vertical="center"/>
    </xf>
    <xf numFmtId="3" fontId="5" fillId="0" borderId="0" xfId="26" applyNumberFormat="1" applyAlignment="1">
      <alignment horizontal="center" vertical="center"/>
    </xf>
    <xf numFmtId="3" fontId="5" fillId="0" borderId="1" xfId="26" applyNumberFormat="1" applyBorder="1" applyAlignment="1">
      <alignment horizontal="center" vertical="center"/>
    </xf>
    <xf numFmtId="3" fontId="5" fillId="0" borderId="31" xfId="26" applyNumberFormat="1" applyBorder="1" applyAlignment="1">
      <alignment horizontal="center" vertical="center"/>
    </xf>
    <xf numFmtId="3" fontId="5" fillId="0" borderId="7" xfId="26" applyNumberFormat="1" applyBorder="1" applyAlignment="1">
      <alignment horizontal="center" vertical="center"/>
    </xf>
    <xf numFmtId="0" fontId="10" fillId="3" borderId="6" xfId="26" applyFont="1" applyFill="1" applyBorder="1" applyAlignment="1">
      <alignment horizontal="center" vertical="center"/>
    </xf>
    <xf numFmtId="3" fontId="5" fillId="3" borderId="3" xfId="26" applyNumberFormat="1" applyFill="1" applyBorder="1" applyAlignment="1">
      <alignment horizontal="center" vertical="center"/>
    </xf>
    <xf numFmtId="3" fontId="5" fillId="3" borderId="0" xfId="26" applyNumberFormat="1" applyFill="1" applyAlignment="1">
      <alignment horizontal="center" vertical="center"/>
    </xf>
    <xf numFmtId="3" fontId="5" fillId="3" borderId="1" xfId="26" applyNumberFormat="1" applyFill="1" applyBorder="1" applyAlignment="1">
      <alignment horizontal="center" vertical="center"/>
    </xf>
    <xf numFmtId="3" fontId="5" fillId="3" borderId="31" xfId="26" applyNumberFormat="1" applyFill="1" applyBorder="1" applyAlignment="1">
      <alignment horizontal="center" vertical="center"/>
    </xf>
    <xf numFmtId="3" fontId="5" fillId="3" borderId="7" xfId="26" applyNumberFormat="1" applyFill="1" applyBorder="1" applyAlignment="1">
      <alignment horizontal="center" vertical="center"/>
    </xf>
    <xf numFmtId="3" fontId="23" fillId="0" borderId="1" xfId="26" applyNumberFormat="1" applyFont="1" applyBorder="1" applyAlignment="1">
      <alignment horizontal="center" vertical="center"/>
    </xf>
    <xf numFmtId="3" fontId="23" fillId="3" borderId="1" xfId="26" applyNumberFormat="1" applyFont="1" applyFill="1" applyBorder="1" applyAlignment="1">
      <alignment horizontal="center" vertical="center"/>
    </xf>
    <xf numFmtId="3" fontId="23" fillId="0" borderId="31" xfId="26" applyNumberFormat="1" applyFont="1" applyBorder="1" applyAlignment="1">
      <alignment horizontal="center" vertical="center"/>
    </xf>
    <xf numFmtId="3" fontId="23" fillId="0" borderId="7" xfId="26" applyNumberFormat="1" applyFont="1" applyBorder="1" applyAlignment="1">
      <alignment horizontal="center" vertical="center"/>
    </xf>
    <xf numFmtId="3" fontId="23" fillId="3" borderId="31" xfId="26" applyNumberFormat="1" applyFont="1" applyFill="1" applyBorder="1" applyAlignment="1">
      <alignment horizontal="center" vertical="center"/>
    </xf>
    <xf numFmtId="3" fontId="23" fillId="3" borderId="7" xfId="26" applyNumberFormat="1" applyFont="1" applyFill="1" applyBorder="1" applyAlignment="1">
      <alignment horizontal="center" vertical="center"/>
    </xf>
    <xf numFmtId="168" fontId="5" fillId="3" borderId="254" xfId="26" applyNumberFormat="1" applyFill="1" applyBorder="1" applyAlignment="1">
      <alignment horizontal="center" vertical="center"/>
    </xf>
    <xf numFmtId="168" fontId="5" fillId="3" borderId="0" xfId="26" applyNumberFormat="1" applyFill="1" applyAlignment="1">
      <alignment horizontal="center" vertical="center"/>
    </xf>
    <xf numFmtId="168" fontId="5" fillId="3" borderId="255" xfId="26" applyNumberFormat="1" applyFill="1" applyBorder="1" applyAlignment="1">
      <alignment horizontal="center" vertical="center"/>
    </xf>
    <xf numFmtId="168" fontId="5" fillId="3" borderId="7" xfId="26" applyNumberFormat="1" applyFill="1" applyBorder="1" applyAlignment="1">
      <alignment horizontal="center" vertical="center"/>
    </xf>
    <xf numFmtId="168" fontId="5" fillId="0" borderId="256" xfId="26" applyNumberFormat="1" applyBorder="1" applyAlignment="1">
      <alignment horizontal="center" vertical="center"/>
    </xf>
    <xf numFmtId="168" fontId="5" fillId="0" borderId="0" xfId="26" applyNumberFormat="1" applyAlignment="1">
      <alignment horizontal="center" vertical="center"/>
    </xf>
    <xf numFmtId="168" fontId="5" fillId="0" borderId="257" xfId="26" applyNumberFormat="1" applyBorder="1" applyAlignment="1">
      <alignment horizontal="center" vertical="center"/>
    </xf>
    <xf numFmtId="168" fontId="5" fillId="0" borderId="7" xfId="26" applyNumberFormat="1" applyBorder="1" applyAlignment="1">
      <alignment horizontal="center" vertical="center"/>
    </xf>
    <xf numFmtId="168" fontId="5" fillId="3" borderId="256" xfId="26" applyNumberFormat="1" applyFill="1" applyBorder="1" applyAlignment="1">
      <alignment horizontal="center" vertical="center"/>
    </xf>
    <xf numFmtId="168" fontId="5" fillId="3" borderId="257" xfId="26" applyNumberFormat="1" applyFill="1" applyBorder="1" applyAlignment="1">
      <alignment horizontal="center" vertical="center"/>
    </xf>
    <xf numFmtId="168" fontId="23" fillId="0" borderId="256" xfId="26" applyNumberFormat="1" applyFont="1" applyBorder="1" applyAlignment="1">
      <alignment horizontal="center" vertical="center"/>
    </xf>
    <xf numFmtId="168" fontId="23" fillId="0" borderId="0" xfId="26" applyNumberFormat="1" applyFont="1" applyAlignment="1">
      <alignment horizontal="center" vertical="center"/>
    </xf>
    <xf numFmtId="168" fontId="23" fillId="0" borderId="257" xfId="26" applyNumberFormat="1" applyFont="1" applyBorder="1" applyAlignment="1">
      <alignment horizontal="center" vertical="center"/>
    </xf>
    <xf numFmtId="168" fontId="23" fillId="0" borderId="7" xfId="26" applyNumberFormat="1" applyFont="1" applyBorder="1" applyAlignment="1">
      <alignment horizontal="center" vertical="center"/>
    </xf>
    <xf numFmtId="0" fontId="15" fillId="16" borderId="8" xfId="26" applyFont="1" applyFill="1" applyBorder="1" applyAlignment="1">
      <alignment horizontal="center" vertical="center"/>
    </xf>
    <xf numFmtId="168" fontId="23" fillId="16" borderId="258" xfId="26" applyNumberFormat="1" applyFont="1" applyFill="1" applyBorder="1" applyAlignment="1">
      <alignment horizontal="center" vertical="center"/>
    </xf>
    <xf numFmtId="0" fontId="10" fillId="0" borderId="0" xfId="26" applyFont="1"/>
    <xf numFmtId="0" fontId="10" fillId="0" borderId="0" xfId="26" applyFont="1" applyAlignment="1">
      <alignment vertical="center"/>
    </xf>
    <xf numFmtId="0" fontId="17" fillId="0" borderId="0" xfId="26" applyFont="1" applyAlignment="1">
      <alignment horizontal="left" vertical="center"/>
    </xf>
    <xf numFmtId="0" fontId="17" fillId="0" borderId="0" xfId="26" applyFont="1" applyAlignment="1">
      <alignment horizontal="center" vertical="center"/>
    </xf>
    <xf numFmtId="0" fontId="62" fillId="0" borderId="0" xfId="26" applyFont="1" applyAlignment="1">
      <alignment horizontal="center" vertical="center"/>
    </xf>
    <xf numFmtId="0" fontId="62" fillId="0" borderId="0" xfId="26" applyFont="1" applyAlignment="1">
      <alignment horizontal="left" vertical="center"/>
    </xf>
    <xf numFmtId="0" fontId="63" fillId="0" borderId="0" xfId="26" applyFont="1" applyAlignment="1">
      <alignment horizontal="left" vertical="center"/>
    </xf>
    <xf numFmtId="0" fontId="94" fillId="0" borderId="0" xfId="26" applyFont="1" applyAlignment="1">
      <alignment horizontal="left" vertical="center"/>
    </xf>
    <xf numFmtId="0" fontId="5" fillId="0" borderId="0" xfId="26" applyAlignment="1">
      <alignment horizontal="left" vertical="center"/>
    </xf>
    <xf numFmtId="0" fontId="30" fillId="2" borderId="189" xfId="26" applyFont="1" applyFill="1" applyBorder="1" applyAlignment="1">
      <alignment horizontal="center" vertical="center" wrapText="1"/>
    </xf>
    <xf numFmtId="168" fontId="23" fillId="3" borderId="3" xfId="26" applyNumberFormat="1" applyFont="1" applyFill="1" applyBorder="1" applyAlignment="1">
      <alignment horizontal="center" vertical="center"/>
    </xf>
    <xf numFmtId="168" fontId="23" fillId="3" borderId="0" xfId="26" applyNumberFormat="1" applyFont="1" applyFill="1" applyAlignment="1">
      <alignment horizontal="center" vertical="center"/>
    </xf>
    <xf numFmtId="168" fontId="23" fillId="3" borderId="1" xfId="26" applyNumberFormat="1" applyFont="1" applyFill="1" applyBorder="1" applyAlignment="1">
      <alignment horizontal="center" vertical="center"/>
    </xf>
    <xf numFmtId="168" fontId="23" fillId="0" borderId="3" xfId="26" applyNumberFormat="1" applyFont="1" applyBorder="1" applyAlignment="1">
      <alignment horizontal="center" vertical="center"/>
    </xf>
    <xf numFmtId="168" fontId="23" fillId="0" borderId="1" xfId="26" applyNumberFormat="1" applyFont="1" applyBorder="1" applyAlignment="1">
      <alignment horizontal="center" vertical="center"/>
    </xf>
    <xf numFmtId="168" fontId="23" fillId="3" borderId="7" xfId="26" applyNumberFormat="1" applyFont="1" applyFill="1" applyBorder="1" applyAlignment="1">
      <alignment horizontal="center" vertical="center"/>
    </xf>
    <xf numFmtId="168" fontId="23" fillId="16" borderId="7" xfId="26" applyNumberFormat="1" applyFont="1" applyFill="1" applyBorder="1" applyAlignment="1">
      <alignment horizontal="center" vertical="center"/>
    </xf>
    <xf numFmtId="168" fontId="23" fillId="3" borderId="10" xfId="26" applyNumberFormat="1" applyFont="1" applyFill="1" applyBorder="1" applyAlignment="1">
      <alignment horizontal="center" vertical="center"/>
    </xf>
    <xf numFmtId="168" fontId="23" fillId="3" borderId="258" xfId="26" applyNumberFormat="1" applyFont="1" applyFill="1" applyBorder="1" applyAlignment="1">
      <alignment horizontal="center" vertical="center"/>
    </xf>
    <xf numFmtId="0" fontId="95" fillId="0" borderId="0" xfId="26" applyFont="1" applyAlignment="1">
      <alignment horizontal="center"/>
    </xf>
    <xf numFmtId="0" fontId="21" fillId="0" borderId="0" xfId="26" applyFont="1" applyAlignment="1">
      <alignment vertical="center"/>
    </xf>
    <xf numFmtId="0" fontId="21" fillId="0" borderId="0" xfId="26" applyFont="1" applyAlignment="1">
      <alignment horizontal="center" vertical="center"/>
    </xf>
    <xf numFmtId="3" fontId="15" fillId="3" borderId="3" xfId="26" applyNumberFormat="1" applyFont="1" applyFill="1" applyBorder="1" applyAlignment="1">
      <alignment horizontal="right" vertical="center" indent="2"/>
    </xf>
    <xf numFmtId="168" fontId="15" fillId="3" borderId="1" xfId="27" applyNumberFormat="1" applyFont="1" applyFill="1" applyBorder="1" applyAlignment="1">
      <alignment horizontal="right" vertical="center" indent="2"/>
    </xf>
    <xf numFmtId="166" fontId="15" fillId="3" borderId="0" xfId="26" applyNumberFormat="1" applyFont="1" applyFill="1" applyAlignment="1">
      <alignment horizontal="right" vertical="center" indent="2"/>
    </xf>
    <xf numFmtId="168" fontId="15" fillId="3" borderId="7" xfId="27" applyNumberFormat="1" applyFont="1" applyFill="1" applyBorder="1" applyAlignment="1">
      <alignment horizontal="right" vertical="center" indent="2"/>
    </xf>
    <xf numFmtId="3" fontId="15" fillId="3" borderId="0" xfId="26" applyNumberFormat="1" applyFont="1" applyFill="1" applyAlignment="1">
      <alignment horizontal="right" vertical="center" indent="2"/>
    </xf>
    <xf numFmtId="3" fontId="23" fillId="0" borderId="3" xfId="26" applyNumberFormat="1" applyFont="1" applyBorder="1" applyAlignment="1">
      <alignment horizontal="right" vertical="center" indent="2"/>
    </xf>
    <xf numFmtId="3" fontId="23" fillId="0" borderId="0" xfId="26" applyNumberFormat="1" applyFont="1" applyAlignment="1">
      <alignment horizontal="right" vertical="center" indent="2"/>
    </xf>
    <xf numFmtId="168" fontId="23" fillId="0" borderId="7" xfId="27" applyNumberFormat="1" applyFont="1" applyFill="1" applyBorder="1" applyAlignment="1">
      <alignment horizontal="right" vertical="center" indent="2"/>
    </xf>
    <xf numFmtId="3" fontId="30" fillId="2" borderId="36" xfId="26" applyNumberFormat="1" applyFont="1" applyFill="1" applyBorder="1" applyAlignment="1">
      <alignment horizontal="right" vertical="center" indent="2"/>
    </xf>
    <xf numFmtId="168" fontId="30" fillId="2" borderId="37" xfId="27" applyNumberFormat="1" applyFont="1" applyFill="1" applyBorder="1" applyAlignment="1">
      <alignment horizontal="right" vertical="center" indent="2"/>
    </xf>
    <xf numFmtId="166" fontId="30" fillId="2" borderId="17" xfId="26" applyNumberFormat="1" applyFont="1" applyFill="1" applyBorder="1" applyAlignment="1">
      <alignment horizontal="right" vertical="center" indent="2"/>
    </xf>
    <xf numFmtId="168" fontId="30" fillId="2" borderId="18" xfId="27" applyNumberFormat="1" applyFont="1" applyFill="1" applyBorder="1" applyAlignment="1">
      <alignment horizontal="right" vertical="center" indent="2"/>
    </xf>
    <xf numFmtId="189" fontId="15" fillId="0" borderId="0" xfId="26" applyNumberFormat="1" applyFont="1" applyAlignment="1">
      <alignment vertical="center"/>
    </xf>
    <xf numFmtId="14" fontId="15" fillId="0" borderId="0" xfId="26" applyNumberFormat="1" applyFont="1" applyAlignment="1">
      <alignment horizontal="center" vertical="center"/>
    </xf>
    <xf numFmtId="168" fontId="5" fillId="0" borderId="0" xfId="14" applyNumberFormat="1" applyFont="1" applyBorder="1"/>
    <xf numFmtId="0" fontId="5" fillId="0" borderId="0" xfId="26" quotePrefix="1"/>
    <xf numFmtId="5" fontId="5" fillId="0" borderId="0" xfId="26" applyNumberFormat="1" applyAlignment="1">
      <alignment vertical="center"/>
    </xf>
    <xf numFmtId="166" fontId="5" fillId="0" borderId="0" xfId="26" applyNumberFormat="1" applyAlignment="1">
      <alignment vertical="center"/>
    </xf>
    <xf numFmtId="0" fontId="12" fillId="0" borderId="0" xfId="26" applyFont="1"/>
    <xf numFmtId="5" fontId="15" fillId="0" borderId="0" xfId="26" applyNumberFormat="1" applyFont="1"/>
    <xf numFmtId="168" fontId="15" fillId="0" borderId="0" xfId="14" applyNumberFormat="1" applyFont="1" applyBorder="1"/>
    <xf numFmtId="14" fontId="86" fillId="0" borderId="0" xfId="26" applyNumberFormat="1" applyFont="1" applyAlignment="1">
      <alignment horizontal="center" vertical="center"/>
    </xf>
    <xf numFmtId="0" fontId="86" fillId="0" borderId="0" xfId="0" applyFont="1"/>
    <xf numFmtId="0" fontId="57" fillId="0" borderId="0" xfId="0" applyFont="1"/>
    <xf numFmtId="167" fontId="14" fillId="0" borderId="0" xfId="1" applyNumberFormat="1" applyFont="1" applyFill="1" applyBorder="1"/>
    <xf numFmtId="0" fontId="5" fillId="0" borderId="0" xfId="25" applyAlignment="1">
      <alignment horizontal="center" vertical="center" wrapText="1"/>
    </xf>
    <xf numFmtId="0" fontId="15" fillId="0" borderId="0" xfId="25" applyFont="1" applyAlignment="1">
      <alignment vertical="center"/>
    </xf>
    <xf numFmtId="14" fontId="15" fillId="0" borderId="0" xfId="25" applyNumberFormat="1" applyFont="1" applyAlignment="1">
      <alignment horizontal="center" vertical="center"/>
    </xf>
    <xf numFmtId="0" fontId="23" fillId="0" borderId="0" xfId="26" applyFont="1" applyAlignment="1">
      <alignment horizontal="center" vertical="center" wrapText="1"/>
    </xf>
    <xf numFmtId="0" fontId="11" fillId="0" borderId="0" xfId="13" applyAlignment="1">
      <alignment horizontal="left" wrapText="1" indent="1"/>
    </xf>
    <xf numFmtId="0" fontId="11" fillId="0" borderId="0" xfId="13" applyFill="1" applyAlignment="1">
      <alignment horizontal="left" indent="1"/>
    </xf>
    <xf numFmtId="0" fontId="4" fillId="0" borderId="0" xfId="30"/>
    <xf numFmtId="0" fontId="4" fillId="0" borderId="0" xfId="30" applyAlignment="1">
      <alignment horizontal="center" vertical="center" wrapText="1"/>
    </xf>
    <xf numFmtId="3" fontId="30" fillId="2" borderId="27" xfId="30" applyNumberFormat="1" applyFont="1" applyFill="1" applyBorder="1" applyAlignment="1">
      <alignment horizontal="center" vertical="center" wrapText="1"/>
    </xf>
    <xf numFmtId="3" fontId="30" fillId="2" borderId="5" xfId="30" applyNumberFormat="1" applyFont="1" applyFill="1" applyBorder="1" applyAlignment="1">
      <alignment horizontal="center" vertical="center" wrapText="1"/>
    </xf>
    <xf numFmtId="3" fontId="30" fillId="2" borderId="28" xfId="30" applyNumberFormat="1" applyFont="1" applyFill="1" applyBorder="1" applyAlignment="1">
      <alignment horizontal="center" vertical="center" wrapText="1"/>
    </xf>
    <xf numFmtId="3" fontId="30" fillId="2" borderId="24" xfId="30" applyNumberFormat="1" applyFont="1" applyFill="1" applyBorder="1" applyAlignment="1">
      <alignment horizontal="center" vertical="center" wrapText="1"/>
    </xf>
    <xf numFmtId="0" fontId="15" fillId="0" borderId="0" xfId="30" applyFont="1" applyAlignment="1">
      <alignment horizontal="center" vertical="center"/>
    </xf>
    <xf numFmtId="1" fontId="15" fillId="3" borderId="42" xfId="30" applyNumberFormat="1" applyFont="1" applyFill="1" applyBorder="1" applyAlignment="1">
      <alignment horizontal="center" vertical="center"/>
    </xf>
    <xf numFmtId="3" fontId="23" fillId="3" borderId="40" xfId="30" applyNumberFormat="1" applyFont="1" applyFill="1" applyBorder="1" applyAlignment="1">
      <alignment horizontal="center" vertical="center"/>
    </xf>
    <xf numFmtId="3" fontId="23" fillId="3" borderId="20" xfId="30" applyNumberFormat="1" applyFont="1" applyFill="1" applyBorder="1" applyAlignment="1">
      <alignment horizontal="center" vertical="center"/>
    </xf>
    <xf numFmtId="188" fontId="23" fillId="3" borderId="41" xfId="30" applyNumberFormat="1" applyFont="1" applyFill="1" applyBorder="1" applyAlignment="1">
      <alignment horizontal="right" vertical="center"/>
    </xf>
    <xf numFmtId="188" fontId="23" fillId="3" borderId="43" xfId="30" applyNumberFormat="1" applyFont="1" applyFill="1" applyBorder="1" applyAlignment="1">
      <alignment horizontal="right" vertical="center"/>
    </xf>
    <xf numFmtId="0" fontId="15" fillId="0" borderId="0" xfId="30" applyFont="1" applyAlignment="1">
      <alignment vertical="center"/>
    </xf>
    <xf numFmtId="1" fontId="15" fillId="0" borderId="6" xfId="30" applyNumberFormat="1" applyFont="1" applyBorder="1" applyAlignment="1">
      <alignment horizontal="center" vertical="center"/>
    </xf>
    <xf numFmtId="3" fontId="23" fillId="0" borderId="3" xfId="30" applyNumberFormat="1" applyFont="1" applyBorder="1" applyAlignment="1">
      <alignment horizontal="center" vertical="center"/>
    </xf>
    <xf numFmtId="3" fontId="23" fillId="0" borderId="0" xfId="30" applyNumberFormat="1" applyFont="1" applyAlignment="1">
      <alignment horizontal="center" vertical="center"/>
    </xf>
    <xf numFmtId="188" fontId="23" fillId="0" borderId="1" xfId="30" applyNumberFormat="1" applyFont="1" applyBorder="1" applyAlignment="1">
      <alignment horizontal="right" vertical="center"/>
    </xf>
    <xf numFmtId="188" fontId="23" fillId="0" borderId="7" xfId="30" applyNumberFormat="1" applyFont="1" applyBorder="1" applyAlignment="1">
      <alignment horizontal="right" vertical="center"/>
    </xf>
    <xf numFmtId="1" fontId="15" fillId="3" borderId="6" xfId="30" applyNumberFormat="1" applyFont="1" applyFill="1" applyBorder="1" applyAlignment="1">
      <alignment horizontal="center" vertical="center"/>
    </xf>
    <xf numFmtId="3" fontId="23" fillId="3" borderId="3" xfId="30" applyNumberFormat="1" applyFont="1" applyFill="1" applyBorder="1" applyAlignment="1">
      <alignment horizontal="center" vertical="center"/>
    </xf>
    <xf numFmtId="3" fontId="23" fillId="3" borderId="0" xfId="30" applyNumberFormat="1" applyFont="1" applyFill="1" applyAlignment="1">
      <alignment horizontal="center" vertical="center"/>
    </xf>
    <xf numFmtId="188" fontId="23" fillId="3" borderId="1" xfId="30" applyNumberFormat="1" applyFont="1" applyFill="1" applyBorder="1" applyAlignment="1">
      <alignment horizontal="right" vertical="center"/>
    </xf>
    <xf numFmtId="188" fontId="23" fillId="3" borderId="7" xfId="30" applyNumberFormat="1" applyFont="1" applyFill="1" applyBorder="1" applyAlignment="1">
      <alignment horizontal="right" vertical="center"/>
    </xf>
    <xf numFmtId="0" fontId="15" fillId="0" borderId="6" xfId="30" applyFont="1" applyBorder="1" applyAlignment="1">
      <alignment horizontal="center" vertical="center"/>
    </xf>
    <xf numFmtId="1" fontId="23" fillId="0" borderId="0" xfId="31" applyNumberFormat="1" applyFont="1" applyFill="1" applyBorder="1" applyAlignment="1">
      <alignment horizontal="center" vertical="center"/>
    </xf>
    <xf numFmtId="3" fontId="23" fillId="0" borderId="0" xfId="31" applyNumberFormat="1" applyFont="1" applyFill="1" applyBorder="1" applyAlignment="1">
      <alignment horizontal="center" vertical="center"/>
    </xf>
    <xf numFmtId="0" fontId="15" fillId="3" borderId="6" xfId="30" applyFont="1" applyFill="1" applyBorder="1" applyAlignment="1">
      <alignment horizontal="center" vertical="center"/>
    </xf>
    <xf numFmtId="1" fontId="23" fillId="3" borderId="0" xfId="31" applyNumberFormat="1" applyFont="1" applyFill="1" applyBorder="1" applyAlignment="1">
      <alignment horizontal="center" vertical="center"/>
    </xf>
    <xf numFmtId="3" fontId="23" fillId="3" borderId="0" xfId="31" applyNumberFormat="1" applyFont="1" applyFill="1" applyBorder="1" applyAlignment="1">
      <alignment horizontal="center" vertical="center"/>
    </xf>
    <xf numFmtId="0" fontId="15" fillId="0" borderId="8" xfId="30" applyFont="1" applyBorder="1" applyAlignment="1">
      <alignment horizontal="center" vertical="center"/>
    </xf>
    <xf numFmtId="3" fontId="23" fillId="0" borderId="10" xfId="30" applyNumberFormat="1" applyFont="1" applyBorder="1" applyAlignment="1">
      <alignment horizontal="center" vertical="center"/>
    </xf>
    <xf numFmtId="3" fontId="23" fillId="0" borderId="5" xfId="30" applyNumberFormat="1" applyFont="1" applyBorder="1" applyAlignment="1">
      <alignment horizontal="center" vertical="center"/>
    </xf>
    <xf numFmtId="188" fontId="23" fillId="0" borderId="11" xfId="30" applyNumberFormat="1" applyFont="1" applyBorder="1" applyAlignment="1">
      <alignment horizontal="right" vertical="center"/>
    </xf>
    <xf numFmtId="1" fontId="23" fillId="0" borderId="5" xfId="31" applyNumberFormat="1" applyFont="1" applyFill="1" applyBorder="1" applyAlignment="1">
      <alignment horizontal="center" vertical="center"/>
    </xf>
    <xf numFmtId="3" fontId="23" fillId="0" borderId="5" xfId="31" applyNumberFormat="1" applyFont="1" applyFill="1" applyBorder="1" applyAlignment="1">
      <alignment horizontal="center" vertical="center"/>
    </xf>
    <xf numFmtId="188" fontId="23" fillId="0" borderId="9" xfId="30" applyNumberFormat="1" applyFont="1" applyBorder="1" applyAlignment="1">
      <alignment horizontal="right" vertical="center"/>
    </xf>
    <xf numFmtId="3" fontId="15" fillId="0" borderId="0" xfId="30" applyNumberFormat="1" applyFont="1" applyAlignment="1">
      <alignment horizontal="center" vertical="center"/>
    </xf>
    <xf numFmtId="3" fontId="18" fillId="0" borderId="0" xfId="30" applyNumberFormat="1" applyFont="1" applyAlignment="1">
      <alignment horizontal="center" vertical="center"/>
    </xf>
    <xf numFmtId="188" fontId="18" fillId="0" borderId="0" xfId="30" applyNumberFormat="1" applyFont="1" applyAlignment="1">
      <alignment horizontal="right" vertical="center"/>
    </xf>
    <xf numFmtId="1" fontId="18" fillId="0" borderId="0" xfId="31" applyNumberFormat="1" applyFont="1" applyFill="1" applyBorder="1" applyAlignment="1">
      <alignment horizontal="center" vertical="center"/>
    </xf>
    <xf numFmtId="3" fontId="15" fillId="0" borderId="0" xfId="31" applyNumberFormat="1" applyFont="1" applyFill="1" applyBorder="1" applyAlignment="1">
      <alignment horizontal="center" vertical="center"/>
    </xf>
    <xf numFmtId="188" fontId="15" fillId="0" borderId="0" xfId="30" applyNumberFormat="1" applyFont="1" applyAlignment="1">
      <alignment horizontal="right" vertical="center"/>
    </xf>
    <xf numFmtId="0" fontId="16" fillId="0" borderId="0" xfId="30" applyFont="1" applyAlignment="1">
      <alignment vertical="center"/>
    </xf>
    <xf numFmtId="0" fontId="18" fillId="0" borderId="0" xfId="30" applyFont="1" applyAlignment="1">
      <alignment vertical="center"/>
    </xf>
    <xf numFmtId="0" fontId="4" fillId="0" borderId="0" xfId="30" applyAlignment="1">
      <alignment vertical="center"/>
    </xf>
    <xf numFmtId="0" fontId="16" fillId="0" borderId="0" xfId="30" applyFont="1" applyAlignment="1">
      <alignment vertical="top"/>
    </xf>
    <xf numFmtId="0" fontId="18" fillId="0" borderId="0" xfId="30" applyFont="1" applyAlignment="1">
      <alignment vertical="top"/>
    </xf>
    <xf numFmtId="0" fontId="16" fillId="0" borderId="0" xfId="30" quotePrefix="1" applyFont="1" applyAlignment="1">
      <alignment vertical="center"/>
    </xf>
    <xf numFmtId="0" fontId="15" fillId="0" borderId="0" xfId="30" applyFont="1"/>
    <xf numFmtId="0" fontId="4" fillId="0" borderId="0" xfId="30" applyAlignment="1">
      <alignment horizontal="center" wrapText="1"/>
    </xf>
    <xf numFmtId="188" fontId="23" fillId="0" borderId="0" xfId="30" applyNumberFormat="1" applyFont="1" applyAlignment="1">
      <alignment horizontal="right" vertical="center"/>
    </xf>
    <xf numFmtId="3" fontId="23" fillId="0" borderId="6" xfId="30" applyNumberFormat="1" applyFont="1" applyBorder="1" applyAlignment="1">
      <alignment horizontal="center" vertical="center"/>
    </xf>
    <xf numFmtId="188" fontId="23" fillId="3" borderId="0" xfId="30" applyNumberFormat="1" applyFont="1" applyFill="1" applyAlignment="1">
      <alignment horizontal="right" vertical="center"/>
    </xf>
    <xf numFmtId="3" fontId="23" fillId="3" borderId="6" xfId="30" applyNumberFormat="1" applyFont="1" applyFill="1" applyBorder="1" applyAlignment="1">
      <alignment horizontal="center" vertical="center"/>
    </xf>
    <xf numFmtId="1" fontId="15" fillId="0" borderId="8" xfId="30" applyNumberFormat="1" applyFont="1" applyBorder="1" applyAlignment="1">
      <alignment horizontal="center" vertical="center"/>
    </xf>
    <xf numFmtId="188" fontId="23" fillId="0" borderId="5" xfId="30" applyNumberFormat="1" applyFont="1" applyBorder="1" applyAlignment="1">
      <alignment horizontal="right" vertical="center"/>
    </xf>
    <xf numFmtId="3" fontId="23" fillId="0" borderId="8" xfId="30" applyNumberFormat="1" applyFont="1" applyBorder="1" applyAlignment="1">
      <alignment horizontal="center" vertical="center"/>
    </xf>
    <xf numFmtId="1" fontId="15" fillId="0" borderId="0" xfId="30" applyNumberFormat="1" applyFont="1" applyAlignment="1">
      <alignment horizontal="center" vertical="center"/>
    </xf>
    <xf numFmtId="0" fontId="3" fillId="0" borderId="0" xfId="32"/>
    <xf numFmtId="0" fontId="30" fillId="17" borderId="262" xfId="32" applyFont="1" applyFill="1" applyBorder="1" applyAlignment="1">
      <alignment horizontal="center" vertical="center"/>
    </xf>
    <xf numFmtId="0" fontId="30" fillId="17" borderId="263" xfId="32" applyFont="1" applyFill="1" applyBorder="1" applyAlignment="1">
      <alignment horizontal="center" vertical="center" wrapText="1"/>
    </xf>
    <xf numFmtId="0" fontId="30" fillId="17" borderId="264" xfId="32" applyFont="1" applyFill="1" applyBorder="1" applyAlignment="1">
      <alignment horizontal="center" vertical="center" wrapText="1"/>
    </xf>
    <xf numFmtId="0" fontId="15" fillId="0" borderId="0" xfId="32" applyFont="1" applyAlignment="1">
      <alignment horizontal="center" vertical="center"/>
    </xf>
    <xf numFmtId="0" fontId="15" fillId="3" borderId="265" xfId="32" applyFont="1" applyFill="1" applyBorder="1" applyAlignment="1">
      <alignment horizontal="center" vertical="center"/>
    </xf>
    <xf numFmtId="5" fontId="23" fillId="3" borderId="266" xfId="32" applyNumberFormat="1" applyFont="1" applyFill="1" applyBorder="1" applyAlignment="1">
      <alignment horizontal="right" vertical="center" indent="5"/>
    </xf>
    <xf numFmtId="5" fontId="23" fillId="3" borderId="267" xfId="32" applyNumberFormat="1" applyFont="1" applyFill="1" applyBorder="1" applyAlignment="1">
      <alignment horizontal="right" vertical="center" indent="5"/>
    </xf>
    <xf numFmtId="0" fontId="15" fillId="0" borderId="0" xfId="32" applyFont="1" applyAlignment="1">
      <alignment vertical="center"/>
    </xf>
    <xf numFmtId="14" fontId="73" fillId="0" borderId="0" xfId="32" applyNumberFormat="1" applyFont="1" applyAlignment="1">
      <alignment horizontal="center" vertical="center"/>
    </xf>
    <xf numFmtId="0" fontId="73" fillId="0" borderId="0" xfId="32" applyFont="1" applyAlignment="1">
      <alignment vertical="center"/>
    </xf>
    <xf numFmtId="5" fontId="15" fillId="0" borderId="0" xfId="32" applyNumberFormat="1" applyFont="1"/>
    <xf numFmtId="0" fontId="15" fillId="0" borderId="6" xfId="32" applyFont="1" applyBorder="1" applyAlignment="1">
      <alignment horizontal="center" vertical="center"/>
    </xf>
    <xf numFmtId="5" fontId="23" fillId="0" borderId="0" xfId="33" applyNumberFormat="1" applyFont="1" applyFill="1" applyBorder="1" applyAlignment="1">
      <alignment horizontal="right" vertical="center" indent="5"/>
    </xf>
    <xf numFmtId="5" fontId="23" fillId="0" borderId="7" xfId="33" applyNumberFormat="1" applyFont="1" applyFill="1" applyBorder="1" applyAlignment="1">
      <alignment horizontal="right" vertical="center" indent="5"/>
    </xf>
    <xf numFmtId="14" fontId="15" fillId="0" borderId="0" xfId="32" applyNumberFormat="1" applyFont="1" applyAlignment="1">
      <alignment horizontal="center" vertical="center"/>
    </xf>
    <xf numFmtId="0" fontId="15" fillId="3" borderId="6" xfId="32" applyFont="1" applyFill="1" applyBorder="1" applyAlignment="1">
      <alignment horizontal="center" vertical="center"/>
    </xf>
    <xf numFmtId="5" fontId="23" fillId="3" borderId="0" xfId="33" applyNumberFormat="1" applyFont="1" applyFill="1" applyBorder="1" applyAlignment="1">
      <alignment horizontal="right" vertical="center" indent="5"/>
    </xf>
    <xf numFmtId="5" fontId="23" fillId="3" borderId="7" xfId="33" applyNumberFormat="1" applyFont="1" applyFill="1" applyBorder="1" applyAlignment="1">
      <alignment horizontal="right" vertical="center" indent="5"/>
    </xf>
    <xf numFmtId="0" fontId="12" fillId="0" borderId="0" xfId="32" applyFont="1" applyAlignment="1">
      <alignment vertical="center"/>
    </xf>
    <xf numFmtId="0" fontId="15" fillId="0" borderId="0" xfId="32" applyFont="1"/>
    <xf numFmtId="5" fontId="57" fillId="0" borderId="0" xfId="32" applyNumberFormat="1" applyFont="1"/>
    <xf numFmtId="5" fontId="23" fillId="0" borderId="0" xfId="32" applyNumberFormat="1" applyFont="1" applyAlignment="1">
      <alignment horizontal="right" vertical="center" indent="5"/>
    </xf>
    <xf numFmtId="0" fontId="15" fillId="3" borderId="268" xfId="32" applyFont="1" applyFill="1" applyBorder="1" applyAlignment="1">
      <alignment horizontal="center" vertical="center"/>
    </xf>
    <xf numFmtId="5" fontId="23" fillId="10" borderId="269" xfId="33" applyNumberFormat="1" applyFont="1" applyFill="1" applyBorder="1" applyAlignment="1">
      <alignment horizontal="right" vertical="center" indent="5"/>
    </xf>
    <xf numFmtId="5" fontId="23" fillId="10" borderId="269" xfId="32" applyNumberFormat="1" applyFont="1" applyFill="1" applyBorder="1" applyAlignment="1">
      <alignment horizontal="right" vertical="center" indent="5"/>
    </xf>
    <xf numFmtId="5" fontId="23" fillId="10" borderId="270" xfId="33" applyNumberFormat="1" applyFont="1" applyFill="1" applyBorder="1" applyAlignment="1">
      <alignment horizontal="right" vertical="center" indent="5"/>
    </xf>
    <xf numFmtId="5" fontId="57" fillId="0" borderId="0" xfId="33" applyNumberFormat="1" applyFont="1" applyFill="1" applyBorder="1" applyAlignment="1">
      <alignment vertical="center"/>
    </xf>
    <xf numFmtId="5" fontId="12" fillId="0" borderId="0" xfId="32" applyNumberFormat="1" applyFont="1"/>
    <xf numFmtId="0" fontId="45" fillId="0" borderId="0" xfId="32" applyFont="1"/>
    <xf numFmtId="0" fontId="16" fillId="0" borderId="0" xfId="32" applyFont="1" applyAlignment="1">
      <alignment vertical="center"/>
    </xf>
    <xf numFmtId="0" fontId="17" fillId="0" borderId="0" xfId="32" applyFont="1" applyAlignment="1">
      <alignment horizontal="left" vertical="center"/>
    </xf>
    <xf numFmtId="0" fontId="3" fillId="0" borderId="0" xfId="32" applyAlignment="1">
      <alignment vertical="center"/>
    </xf>
    <xf numFmtId="0" fontId="16" fillId="0" borderId="0" xfId="32" quotePrefix="1" applyFont="1" applyAlignment="1">
      <alignment vertical="center"/>
    </xf>
    <xf numFmtId="0" fontId="30" fillId="0" borderId="0" xfId="32" applyFont="1"/>
    <xf numFmtId="0" fontId="30" fillId="17" borderId="276" xfId="32" applyFont="1" applyFill="1" applyBorder="1" applyAlignment="1">
      <alignment horizontal="center" vertical="center" wrapText="1"/>
    </xf>
    <xf numFmtId="0" fontId="30" fillId="17" borderId="277" xfId="32" applyFont="1" applyFill="1" applyBorder="1" applyAlignment="1">
      <alignment horizontal="center" vertical="center" wrapText="1"/>
    </xf>
    <xf numFmtId="0" fontId="30" fillId="17" borderId="278" xfId="32" applyFont="1" applyFill="1" applyBorder="1" applyAlignment="1">
      <alignment horizontal="center" vertical="center" wrapText="1"/>
    </xf>
    <xf numFmtId="5" fontId="23" fillId="3" borderId="266" xfId="32" applyNumberFormat="1" applyFont="1" applyFill="1" applyBorder="1" applyAlignment="1">
      <alignment horizontal="right" vertical="center" indent="2"/>
    </xf>
    <xf numFmtId="5" fontId="23" fillId="3" borderId="266" xfId="32" applyNumberFormat="1" applyFont="1" applyFill="1" applyBorder="1" applyAlignment="1">
      <alignment horizontal="right" vertical="center" indent="3"/>
    </xf>
    <xf numFmtId="5" fontId="23" fillId="3" borderId="266" xfId="33" quotePrefix="1" applyNumberFormat="1" applyFont="1" applyFill="1" applyBorder="1" applyAlignment="1">
      <alignment horizontal="right" vertical="center" indent="2"/>
    </xf>
    <xf numFmtId="5" fontId="23" fillId="3" borderId="266" xfId="33" quotePrefix="1" applyNumberFormat="1" applyFont="1" applyFill="1" applyBorder="1" applyAlignment="1">
      <alignment horizontal="right" vertical="center" indent="1"/>
    </xf>
    <xf numFmtId="5" fontId="23" fillId="3" borderId="267" xfId="32" applyNumberFormat="1" applyFont="1" applyFill="1" applyBorder="1" applyAlignment="1">
      <alignment horizontal="right" vertical="center" indent="2"/>
    </xf>
    <xf numFmtId="5" fontId="23" fillId="0" borderId="0" xfId="32" applyNumberFormat="1" applyFont="1" applyAlignment="1">
      <alignment horizontal="right" vertical="center" indent="2"/>
    </xf>
    <xf numFmtId="5" fontId="23" fillId="0" borderId="0" xfId="32" applyNumberFormat="1" applyFont="1" applyAlignment="1">
      <alignment horizontal="right" vertical="center" indent="3"/>
    </xf>
    <xf numFmtId="5" fontId="23" fillId="0" borderId="0" xfId="32" quotePrefix="1" applyNumberFormat="1" applyFont="1" applyAlignment="1">
      <alignment horizontal="right" vertical="center" indent="2"/>
    </xf>
    <xf numFmtId="5" fontId="23" fillId="0" borderId="0" xfId="32" quotePrefix="1" applyNumberFormat="1" applyFont="1" applyAlignment="1">
      <alignment horizontal="right" vertical="center" indent="1"/>
    </xf>
    <xf numFmtId="5" fontId="23" fillId="0" borderId="7" xfId="32" applyNumberFormat="1" applyFont="1" applyBorder="1" applyAlignment="1">
      <alignment horizontal="right" vertical="center" indent="2"/>
    </xf>
    <xf numFmtId="5" fontId="23" fillId="3" borderId="0" xfId="32" applyNumberFormat="1" applyFont="1" applyFill="1" applyAlignment="1">
      <alignment horizontal="right" vertical="center" indent="2"/>
    </xf>
    <xf numFmtId="5" fontId="23" fillId="3" borderId="0" xfId="32" applyNumberFormat="1" applyFont="1" applyFill="1" applyAlignment="1">
      <alignment horizontal="right" vertical="center" indent="3"/>
    </xf>
    <xf numFmtId="5" fontId="23" fillId="3" borderId="0" xfId="32" quotePrefix="1" applyNumberFormat="1" applyFont="1" applyFill="1" applyAlignment="1">
      <alignment horizontal="right" vertical="center" indent="2"/>
    </xf>
    <xf numFmtId="5" fontId="23" fillId="3" borderId="0" xfId="32" quotePrefix="1" applyNumberFormat="1" applyFont="1" applyFill="1" applyAlignment="1">
      <alignment horizontal="right" vertical="center" indent="1"/>
    </xf>
    <xf numFmtId="5" fontId="23" fillId="3" borderId="7" xfId="32" applyNumberFormat="1" applyFont="1" applyFill="1" applyBorder="1" applyAlignment="1">
      <alignment horizontal="right" vertical="center" indent="2"/>
    </xf>
    <xf numFmtId="5" fontId="23" fillId="0" borderId="0" xfId="32" applyNumberFormat="1" applyFont="1" applyAlignment="1">
      <alignment horizontal="right" vertical="center" indent="1"/>
    </xf>
    <xf numFmtId="5" fontId="23" fillId="3" borderId="0" xfId="33" applyNumberFormat="1" applyFont="1" applyFill="1" applyBorder="1" applyAlignment="1">
      <alignment horizontal="right" vertical="center" indent="2"/>
    </xf>
    <xf numFmtId="5" fontId="23" fillId="3" borderId="0" xfId="33" applyNumberFormat="1" applyFont="1" applyFill="1" applyBorder="1" applyAlignment="1">
      <alignment horizontal="right" vertical="center" indent="1"/>
    </xf>
    <xf numFmtId="5" fontId="23" fillId="0" borderId="0" xfId="33" applyNumberFormat="1" applyFont="1" applyFill="1" applyBorder="1" applyAlignment="1">
      <alignment horizontal="right" vertical="center" indent="2"/>
    </xf>
    <xf numFmtId="5" fontId="23" fillId="0" borderId="0" xfId="33" applyNumberFormat="1" applyFont="1" applyFill="1" applyBorder="1" applyAlignment="1">
      <alignment horizontal="right" vertical="center" indent="1"/>
    </xf>
    <xf numFmtId="5" fontId="23" fillId="0" borderId="7" xfId="32" applyNumberFormat="1" applyFont="1" applyBorder="1" applyAlignment="1">
      <alignment horizontal="right" vertical="center" indent="1"/>
    </xf>
    <xf numFmtId="5" fontId="23" fillId="3" borderId="7" xfId="32" applyNumberFormat="1" applyFont="1" applyFill="1" applyBorder="1" applyAlignment="1">
      <alignment horizontal="right" vertical="center" indent="1"/>
    </xf>
    <xf numFmtId="0" fontId="15" fillId="10" borderId="268" xfId="32" applyFont="1" applyFill="1" applyBorder="1" applyAlignment="1">
      <alignment horizontal="center" vertical="center"/>
    </xf>
    <xf numFmtId="5" fontId="23" fillId="10" borderId="269" xfId="32" applyNumberFormat="1" applyFont="1" applyFill="1" applyBorder="1" applyAlignment="1">
      <alignment horizontal="right" vertical="center" indent="2"/>
    </xf>
    <xf numFmtId="5" fontId="23" fillId="10" borderId="269" xfId="32" applyNumberFormat="1" applyFont="1" applyFill="1" applyBorder="1" applyAlignment="1">
      <alignment horizontal="right" vertical="center" indent="1"/>
    </xf>
    <xf numFmtId="5" fontId="23" fillId="10" borderId="270" xfId="32" applyNumberFormat="1" applyFont="1" applyFill="1" applyBorder="1" applyAlignment="1">
      <alignment horizontal="right" vertical="center" indent="1"/>
    </xf>
    <xf numFmtId="0" fontId="45" fillId="0" borderId="0" xfId="32" applyFont="1" applyAlignment="1">
      <alignment vertical="center"/>
    </xf>
    <xf numFmtId="0" fontId="16" fillId="0" borderId="0" xfId="32" applyFont="1"/>
    <xf numFmtId="5" fontId="16" fillId="0" borderId="0" xfId="32" applyNumberFormat="1" applyFont="1"/>
    <xf numFmtId="0" fontId="3" fillId="0" borderId="0" xfId="34"/>
    <xf numFmtId="0" fontId="30" fillId="17" borderId="262" xfId="34" applyFont="1" applyFill="1" applyBorder="1" applyAlignment="1">
      <alignment vertical="center"/>
    </xf>
    <xf numFmtId="0" fontId="30" fillId="17" borderId="262" xfId="34" applyFont="1" applyFill="1" applyBorder="1" applyAlignment="1">
      <alignment horizontal="center" vertical="center"/>
    </xf>
    <xf numFmtId="0" fontId="30" fillId="17" borderId="276" xfId="34" applyFont="1" applyFill="1" applyBorder="1" applyAlignment="1">
      <alignment horizontal="center" vertical="center" wrapText="1"/>
    </xf>
    <xf numFmtId="0" fontId="30" fillId="17" borderId="278" xfId="34" applyFont="1" applyFill="1" applyBorder="1" applyAlignment="1">
      <alignment horizontal="center" vertical="center" wrapText="1"/>
    </xf>
    <xf numFmtId="0" fontId="15" fillId="0" borderId="0" xfId="34" applyFont="1" applyAlignment="1">
      <alignment horizontal="center" vertical="center"/>
    </xf>
    <xf numFmtId="0" fontId="15" fillId="3" borderId="265" xfId="34" applyFont="1" applyFill="1" applyBorder="1" applyAlignment="1">
      <alignment horizontal="center" vertical="center"/>
    </xf>
    <xf numFmtId="169" fontId="23" fillId="3" borderId="266" xfId="34" applyNumberFormat="1" applyFont="1" applyFill="1" applyBorder="1" applyAlignment="1">
      <alignment horizontal="right" vertical="center"/>
    </xf>
    <xf numFmtId="169" fontId="23" fillId="3" borderId="266" xfId="34" applyNumberFormat="1" applyFont="1" applyFill="1" applyBorder="1" applyAlignment="1">
      <alignment horizontal="right" vertical="center" indent="1"/>
    </xf>
    <xf numFmtId="169" fontId="23" fillId="3" borderId="267" xfId="34" applyNumberFormat="1" applyFont="1" applyFill="1" applyBorder="1" applyAlignment="1">
      <alignment horizontal="right" vertical="center" indent="1"/>
    </xf>
    <xf numFmtId="0" fontId="15" fillId="0" borderId="0" xfId="34" applyFont="1" applyAlignment="1">
      <alignment vertical="center"/>
    </xf>
    <xf numFmtId="14" fontId="15" fillId="0" borderId="0" xfId="34" applyNumberFormat="1" applyFont="1" applyAlignment="1">
      <alignment horizontal="center" vertical="center"/>
    </xf>
    <xf numFmtId="0" fontId="15" fillId="0" borderId="6" xfId="34" applyFont="1" applyBorder="1" applyAlignment="1">
      <alignment horizontal="center" vertical="center"/>
    </xf>
    <xf numFmtId="169" fontId="23" fillId="0" borderId="0" xfId="34" applyNumberFormat="1" applyFont="1" applyAlignment="1">
      <alignment horizontal="right" vertical="center"/>
    </xf>
    <xf numFmtId="169" fontId="23" fillId="0" borderId="0" xfId="34" applyNumberFormat="1" applyFont="1" applyAlignment="1">
      <alignment horizontal="right" vertical="center" indent="1"/>
    </xf>
    <xf numFmtId="169" fontId="23" fillId="0" borderId="7" xfId="34" applyNumberFormat="1" applyFont="1" applyBorder="1" applyAlignment="1">
      <alignment horizontal="right" vertical="center" indent="1"/>
    </xf>
    <xf numFmtId="0" fontId="15" fillId="3" borderId="6" xfId="34" applyFont="1" applyFill="1" applyBorder="1" applyAlignment="1">
      <alignment horizontal="center" vertical="center"/>
    </xf>
    <xf numFmtId="169" fontId="23" fillId="3" borderId="0" xfId="34" applyNumberFormat="1" applyFont="1" applyFill="1" applyAlignment="1">
      <alignment horizontal="right" vertical="center"/>
    </xf>
    <xf numFmtId="169" fontId="23" fillId="3" borderId="0" xfId="34" applyNumberFormat="1" applyFont="1" applyFill="1" applyAlignment="1">
      <alignment horizontal="right" vertical="center" indent="1"/>
    </xf>
    <xf numFmtId="169" fontId="23" fillId="3" borderId="7" xfId="34" applyNumberFormat="1" applyFont="1" applyFill="1" applyBorder="1" applyAlignment="1">
      <alignment horizontal="right" vertical="center" indent="1"/>
    </xf>
    <xf numFmtId="0" fontId="15" fillId="3" borderId="280" xfId="34" applyFont="1" applyFill="1" applyBorder="1" applyAlignment="1">
      <alignment horizontal="center" vertical="center"/>
    </xf>
    <xf numFmtId="169" fontId="23" fillId="3" borderId="281" xfId="34" applyNumberFormat="1" applyFont="1" applyFill="1" applyBorder="1" applyAlignment="1">
      <alignment horizontal="right" vertical="center"/>
    </xf>
    <xf numFmtId="169" fontId="23" fillId="3" borderId="281" xfId="34" applyNumberFormat="1" applyFont="1" applyFill="1" applyBorder="1" applyAlignment="1">
      <alignment horizontal="right" vertical="center" indent="1"/>
    </xf>
    <xf numFmtId="169" fontId="23" fillId="3" borderId="282" xfId="34" applyNumberFormat="1" applyFont="1" applyFill="1" applyBorder="1" applyAlignment="1">
      <alignment horizontal="right" vertical="center" indent="1"/>
    </xf>
    <xf numFmtId="169" fontId="15" fillId="0" borderId="0" xfId="34" applyNumberFormat="1" applyFont="1" applyAlignment="1">
      <alignment horizontal="right" vertical="center"/>
    </xf>
    <xf numFmtId="169" fontId="15" fillId="0" borderId="0" xfId="34" applyNumberFormat="1" applyFont="1" applyAlignment="1">
      <alignment horizontal="right" vertical="center" indent="1"/>
    </xf>
    <xf numFmtId="169" fontId="15" fillId="0" borderId="0" xfId="34" applyNumberFormat="1" applyFont="1" applyAlignment="1">
      <alignment horizontal="right" vertical="center" indent="2"/>
    </xf>
    <xf numFmtId="0" fontId="16" fillId="0" borderId="0" xfId="34" applyFont="1" applyAlignment="1">
      <alignment vertical="center"/>
    </xf>
    <xf numFmtId="0" fontId="17" fillId="0" borderId="0" xfId="34" applyFont="1" applyAlignment="1">
      <alignment horizontal="left" vertical="center"/>
    </xf>
    <xf numFmtId="0" fontId="3" fillId="0" borderId="0" xfId="34" applyAlignment="1">
      <alignment vertical="center"/>
    </xf>
    <xf numFmtId="0" fontId="16" fillId="0" borderId="0" xfId="34" applyFont="1" applyAlignment="1">
      <alignment vertical="top"/>
    </xf>
    <xf numFmtId="0" fontId="17" fillId="0" borderId="0" xfId="34" applyFont="1" applyAlignment="1">
      <alignment horizontal="left"/>
    </xf>
    <xf numFmtId="0" fontId="16" fillId="0" borderId="0" xfId="34" quotePrefix="1" applyFont="1" applyAlignment="1">
      <alignment vertical="center"/>
    </xf>
    <xf numFmtId="0" fontId="15" fillId="0" borderId="0" xfId="34" applyFont="1"/>
    <xf numFmtId="169" fontId="15" fillId="0" borderId="0" xfId="34" applyNumberFormat="1" applyFont="1"/>
    <xf numFmtId="0" fontId="30" fillId="17" borderId="263" xfId="34" applyFont="1" applyFill="1" applyBorder="1" applyAlignment="1">
      <alignment horizontal="center" vertical="center" wrapText="1"/>
    </xf>
    <xf numFmtId="0" fontId="30" fillId="17" borderId="264" xfId="34" applyFont="1" applyFill="1" applyBorder="1" applyAlignment="1">
      <alignment horizontal="center" vertical="center" wrapText="1"/>
    </xf>
    <xf numFmtId="0" fontId="14" fillId="0" borderId="0" xfId="34" applyFont="1"/>
    <xf numFmtId="3" fontId="23" fillId="3" borderId="266" xfId="34" applyNumberFormat="1" applyFont="1" applyFill="1" applyBorder="1" applyAlignment="1">
      <alignment horizontal="right" vertical="center" indent="2"/>
    </xf>
    <xf numFmtId="3" fontId="23" fillId="3" borderId="266" xfId="34" applyNumberFormat="1" applyFont="1" applyFill="1" applyBorder="1" applyAlignment="1">
      <alignment horizontal="right" vertical="center" indent="3"/>
    </xf>
    <xf numFmtId="3" fontId="23" fillId="3" borderId="267" xfId="34" applyNumberFormat="1" applyFont="1" applyFill="1" applyBorder="1" applyAlignment="1">
      <alignment horizontal="right" vertical="center" indent="3"/>
    </xf>
    <xf numFmtId="3" fontId="23" fillId="0" borderId="0" xfId="34" applyNumberFormat="1" applyFont="1" applyAlignment="1">
      <alignment horizontal="right" vertical="center" indent="2"/>
    </xf>
    <xf numFmtId="3" fontId="23" fillId="0" borderId="0" xfId="34" applyNumberFormat="1" applyFont="1" applyAlignment="1">
      <alignment horizontal="right" vertical="center" indent="3"/>
    </xf>
    <xf numFmtId="3" fontId="23" fillId="0" borderId="7" xfId="34" applyNumberFormat="1" applyFont="1" applyBorder="1" applyAlignment="1">
      <alignment horizontal="right" vertical="center" indent="3"/>
    </xf>
    <xf numFmtId="3" fontId="23" fillId="3" borderId="0" xfId="34" applyNumberFormat="1" applyFont="1" applyFill="1" applyAlignment="1">
      <alignment horizontal="right" vertical="center" indent="2"/>
    </xf>
    <xf numFmtId="3" fontId="23" fillId="3" borderId="0" xfId="34" applyNumberFormat="1" applyFont="1" applyFill="1" applyAlignment="1">
      <alignment horizontal="right" vertical="center" indent="3"/>
    </xf>
    <xf numFmtId="3" fontId="23" fillId="3" borderId="7" xfId="34" applyNumberFormat="1" applyFont="1" applyFill="1" applyBorder="1" applyAlignment="1">
      <alignment horizontal="right" vertical="center" indent="3"/>
    </xf>
    <xf numFmtId="3" fontId="23" fillId="3" borderId="281" xfId="34" applyNumberFormat="1" applyFont="1" applyFill="1" applyBorder="1" applyAlignment="1">
      <alignment horizontal="right" vertical="center" indent="2"/>
    </xf>
    <xf numFmtId="3" fontId="23" fillId="3" borderId="281" xfId="34" applyNumberFormat="1" applyFont="1" applyFill="1" applyBorder="1" applyAlignment="1">
      <alignment horizontal="right" vertical="center" indent="3"/>
    </xf>
    <xf numFmtId="3" fontId="23" fillId="3" borderId="282" xfId="34" applyNumberFormat="1" applyFont="1" applyFill="1" applyBorder="1" applyAlignment="1">
      <alignment horizontal="right" vertical="center" indent="3"/>
    </xf>
    <xf numFmtId="3" fontId="15" fillId="0" borderId="0" xfId="34" applyNumberFormat="1" applyFont="1" applyAlignment="1">
      <alignment horizontal="right" vertical="top" indent="3"/>
    </xf>
    <xf numFmtId="0" fontId="17" fillId="0" borderId="0" xfId="34" applyFont="1" applyAlignment="1">
      <alignment vertical="top"/>
    </xf>
    <xf numFmtId="0" fontId="91" fillId="0" borderId="0" xfId="34" applyFont="1"/>
    <xf numFmtId="0" fontId="91" fillId="0" borderId="0" xfId="34" applyFont="1" applyAlignment="1">
      <alignment horizontal="center" vertical="center"/>
    </xf>
    <xf numFmtId="186" fontId="23" fillId="3" borderId="266" xfId="35" quotePrefix="1" applyNumberFormat="1" applyFont="1" applyFill="1" applyBorder="1" applyAlignment="1">
      <alignment horizontal="right" vertical="center" indent="4"/>
    </xf>
    <xf numFmtId="168" fontId="23" fillId="3" borderId="267" xfId="35" applyNumberFormat="1" applyFont="1" applyFill="1" applyBorder="1" applyAlignment="1">
      <alignment horizontal="right" vertical="center" indent="4"/>
    </xf>
    <xf numFmtId="0" fontId="96" fillId="0" borderId="0" xfId="34" applyFont="1"/>
    <xf numFmtId="186" fontId="23" fillId="0" borderId="0" xfId="35" quotePrefix="1" applyNumberFormat="1" applyFont="1" applyFill="1" applyBorder="1" applyAlignment="1">
      <alignment horizontal="right" vertical="center" indent="4"/>
    </xf>
    <xf numFmtId="168" fontId="23" fillId="0" borderId="7" xfId="35" applyNumberFormat="1" applyFont="1" applyFill="1" applyBorder="1" applyAlignment="1">
      <alignment horizontal="right" vertical="center" indent="4"/>
    </xf>
    <xf numFmtId="186" fontId="23" fillId="3" borderId="0" xfId="35" quotePrefix="1" applyNumberFormat="1" applyFont="1" applyFill="1" applyBorder="1" applyAlignment="1">
      <alignment horizontal="right" vertical="center" indent="4"/>
    </xf>
    <xf numFmtId="168" fontId="23" fillId="3" borderId="7" xfId="35" applyNumberFormat="1" applyFont="1" applyFill="1" applyBorder="1" applyAlignment="1">
      <alignment horizontal="right" vertical="center" indent="4"/>
    </xf>
    <xf numFmtId="190" fontId="15" fillId="3" borderId="6" xfId="34" applyNumberFormat="1" applyFont="1" applyFill="1" applyBorder="1" applyAlignment="1">
      <alignment horizontal="center" vertical="center"/>
    </xf>
    <xf numFmtId="186" fontId="23" fillId="3" borderId="281" xfId="35" quotePrefix="1" applyNumberFormat="1" applyFont="1" applyFill="1" applyBorder="1" applyAlignment="1">
      <alignment horizontal="right" vertical="center" indent="4"/>
    </xf>
    <xf numFmtId="168" fontId="23" fillId="3" borderId="282" xfId="35" applyNumberFormat="1" applyFont="1" applyFill="1" applyBorder="1" applyAlignment="1">
      <alignment horizontal="right" vertical="center" indent="4"/>
    </xf>
    <xf numFmtId="0" fontId="16" fillId="0" borderId="0" xfId="34" applyFont="1" applyAlignment="1">
      <alignment vertical="center" wrapText="1"/>
    </xf>
    <xf numFmtId="0" fontId="15" fillId="3" borderId="6" xfId="34" applyFont="1" applyFill="1" applyBorder="1" applyAlignment="1">
      <alignment horizontal="left" vertical="center" indent="1"/>
    </xf>
    <xf numFmtId="3" fontId="15" fillId="3" borderId="284" xfId="34" applyNumberFormat="1" applyFont="1" applyFill="1" applyBorder="1" applyAlignment="1">
      <alignment vertical="center"/>
    </xf>
    <xf numFmtId="168" fontId="15" fillId="3" borderId="285" xfId="35" applyNumberFormat="1" applyFont="1" applyFill="1" applyBorder="1" applyAlignment="1">
      <alignment horizontal="right" vertical="center" indent="2"/>
    </xf>
    <xf numFmtId="3" fontId="15" fillId="3" borderId="0" xfId="34" applyNumberFormat="1" applyFont="1" applyFill="1" applyAlignment="1">
      <alignment vertical="center"/>
    </xf>
    <xf numFmtId="191" fontId="15" fillId="3" borderId="7" xfId="34" applyNumberFormat="1" applyFont="1" applyFill="1" applyBorder="1" applyAlignment="1">
      <alignment horizontal="right" vertical="center" indent="1"/>
    </xf>
    <xf numFmtId="191" fontId="15" fillId="0" borderId="0" xfId="34" applyNumberFormat="1" applyFont="1"/>
    <xf numFmtId="0" fontId="96" fillId="0" borderId="0" xfId="34" applyFont="1" applyAlignment="1">
      <alignment vertical="center"/>
    </xf>
    <xf numFmtId="3" fontId="15" fillId="3" borderId="256" xfId="34" applyNumberFormat="1" applyFont="1" applyFill="1" applyBorder="1" applyAlignment="1">
      <alignment vertical="center"/>
    </xf>
    <xf numFmtId="168" fontId="15" fillId="3" borderId="286" xfId="35" applyNumberFormat="1" applyFont="1" applyFill="1" applyBorder="1" applyAlignment="1">
      <alignment horizontal="right" vertical="center" indent="2"/>
    </xf>
    <xf numFmtId="0" fontId="23" fillId="0" borderId="6" xfId="34" applyFont="1" applyBorder="1" applyAlignment="1">
      <alignment horizontal="left" vertical="center" indent="3"/>
    </xf>
    <xf numFmtId="3" fontId="23" fillId="0" borderId="256" xfId="34" applyNumberFormat="1" applyFont="1" applyBorder="1" applyAlignment="1">
      <alignment horizontal="right"/>
    </xf>
    <xf numFmtId="168" fontId="23" fillId="0" borderId="286" xfId="35" applyNumberFormat="1" applyFont="1" applyFill="1" applyBorder="1" applyAlignment="1">
      <alignment horizontal="right" vertical="center" indent="2"/>
    </xf>
    <xf numFmtId="3" fontId="23" fillId="0" borderId="0" xfId="34" applyNumberFormat="1" applyFont="1" applyAlignment="1">
      <alignment horizontal="right"/>
    </xf>
    <xf numFmtId="191" fontId="23" fillId="0" borderId="7" xfId="34" applyNumberFormat="1" applyFont="1" applyBorder="1" applyAlignment="1">
      <alignment horizontal="right" vertical="center" indent="1"/>
    </xf>
    <xf numFmtId="0" fontId="84" fillId="0" borderId="0" xfId="34" applyFont="1"/>
    <xf numFmtId="0" fontId="72" fillId="0" borderId="0" xfId="34" applyFont="1"/>
    <xf numFmtId="0" fontId="72" fillId="0" borderId="0" xfId="34" applyFont="1" applyAlignment="1">
      <alignment wrapText="1"/>
    </xf>
    <xf numFmtId="3" fontId="15" fillId="3" borderId="256" xfId="34" applyNumberFormat="1" applyFont="1" applyFill="1" applyBorder="1" applyAlignment="1">
      <alignment horizontal="right"/>
    </xf>
    <xf numFmtId="3" fontId="15" fillId="3" borderId="0" xfId="34" applyNumberFormat="1" applyFont="1" applyFill="1" applyAlignment="1">
      <alignment horizontal="right"/>
    </xf>
    <xf numFmtId="3" fontId="23" fillId="0" borderId="287" xfId="34" applyNumberFormat="1" applyFont="1" applyBorder="1" applyAlignment="1">
      <alignment horizontal="right"/>
    </xf>
    <xf numFmtId="168" fontId="23" fillId="0" borderId="288" xfId="35" applyNumberFormat="1" applyFont="1" applyFill="1" applyBorder="1" applyAlignment="1">
      <alignment horizontal="right" vertical="center" indent="2"/>
    </xf>
    <xf numFmtId="0" fontId="30" fillId="17" borderId="262" xfId="34" applyFont="1" applyFill="1" applyBorder="1" applyAlignment="1">
      <alignment horizontal="left" vertical="center" indent="1"/>
    </xf>
    <xf numFmtId="3" fontId="30" fillId="17" borderId="283" xfId="34" applyNumberFormat="1" applyFont="1" applyFill="1" applyBorder="1" applyAlignment="1">
      <alignment vertical="center"/>
    </xf>
    <xf numFmtId="168" fontId="30" fillId="17" borderId="263" xfId="35" applyNumberFormat="1" applyFont="1" applyFill="1" applyBorder="1" applyAlignment="1">
      <alignment horizontal="right" vertical="center" indent="2"/>
    </xf>
    <xf numFmtId="191" fontId="30" fillId="17" borderId="264" xfId="34" applyNumberFormat="1" applyFont="1" applyFill="1" applyBorder="1" applyAlignment="1">
      <alignment horizontal="right" vertical="center" indent="1"/>
    </xf>
    <xf numFmtId="0" fontId="15" fillId="0" borderId="0" xfId="34" applyFont="1" applyAlignment="1">
      <alignment vertical="top"/>
    </xf>
    <xf numFmtId="0" fontId="16" fillId="0" borderId="0" xfId="34" quotePrefix="1" applyFont="1" applyAlignment="1">
      <alignment vertical="top"/>
    </xf>
    <xf numFmtId="0" fontId="16" fillId="0" borderId="0" xfId="34" applyFont="1" applyAlignment="1">
      <alignment vertical="top" wrapText="1"/>
    </xf>
    <xf numFmtId="0" fontId="30" fillId="17" borderId="262" xfId="34" applyFont="1" applyFill="1" applyBorder="1" applyAlignment="1">
      <alignment horizontal="center" vertical="center" wrapText="1"/>
    </xf>
    <xf numFmtId="0" fontId="3" fillId="0" borderId="0" xfId="34" applyAlignment="1">
      <alignment horizontal="center" vertical="center"/>
    </xf>
    <xf numFmtId="5" fontId="23" fillId="3" borderId="266" xfId="34" applyNumberFormat="1" applyFont="1" applyFill="1" applyBorder="1" applyAlignment="1">
      <alignment horizontal="right" vertical="center" indent="2"/>
    </xf>
    <xf numFmtId="9" fontId="23" fillId="3" borderId="266" xfId="35" applyFont="1" applyFill="1" applyBorder="1" applyAlignment="1">
      <alignment horizontal="right" vertical="center" indent="1"/>
    </xf>
    <xf numFmtId="10" fontId="23" fillId="3" borderId="267" xfId="36" applyNumberFormat="1" applyFont="1" applyFill="1" applyBorder="1" applyAlignment="1">
      <alignment horizontal="right" vertical="center" indent="2"/>
    </xf>
    <xf numFmtId="5" fontId="23" fillId="0" borderId="0" xfId="34" applyNumberFormat="1" applyFont="1" applyAlignment="1">
      <alignment horizontal="right" vertical="center" indent="2"/>
    </xf>
    <xf numFmtId="9" fontId="23" fillId="0" borderId="0" xfId="35" applyFont="1" applyFill="1" applyBorder="1" applyAlignment="1">
      <alignment horizontal="right" vertical="center" indent="1"/>
    </xf>
    <xf numFmtId="10" fontId="23" fillId="0" borderId="7" xfId="36" applyNumberFormat="1" applyFont="1" applyFill="1" applyBorder="1" applyAlignment="1">
      <alignment horizontal="right" vertical="center" indent="2"/>
    </xf>
    <xf numFmtId="5" fontId="23" fillId="3" borderId="0" xfId="34" applyNumberFormat="1" applyFont="1" applyFill="1" applyAlignment="1">
      <alignment horizontal="right" vertical="center" indent="2"/>
    </xf>
    <xf numFmtId="9" fontId="23" fillId="3" borderId="0" xfId="35" applyFont="1" applyFill="1" applyBorder="1" applyAlignment="1">
      <alignment horizontal="right" vertical="center" indent="1"/>
    </xf>
    <xf numFmtId="10" fontId="23" fillId="3" borderId="7" xfId="36" applyNumberFormat="1" applyFont="1" applyFill="1" applyBorder="1" applyAlignment="1">
      <alignment horizontal="right" vertical="center" indent="2"/>
    </xf>
    <xf numFmtId="5" fontId="23" fillId="3" borderId="281" xfId="34" applyNumberFormat="1" applyFont="1" applyFill="1" applyBorder="1" applyAlignment="1">
      <alignment horizontal="right" vertical="center" indent="2"/>
    </xf>
    <xf numFmtId="9" fontId="23" fillId="3" borderId="281" xfId="35" applyFont="1" applyFill="1" applyBorder="1" applyAlignment="1">
      <alignment horizontal="right" vertical="center" indent="1"/>
    </xf>
    <xf numFmtId="10" fontId="23" fillId="3" borderId="282" xfId="36" applyNumberFormat="1" applyFont="1" applyFill="1" applyBorder="1" applyAlignment="1">
      <alignment horizontal="right" vertical="center" indent="2"/>
    </xf>
    <xf numFmtId="192" fontId="15" fillId="0" borderId="0" xfId="34" applyNumberFormat="1" applyFont="1"/>
    <xf numFmtId="0" fontId="16" fillId="0" borderId="0" xfId="34" applyFont="1" applyAlignment="1">
      <alignment horizontal="left" vertical="center" wrapText="1"/>
    </xf>
    <xf numFmtId="193" fontId="15" fillId="0" borderId="0" xfId="34" applyNumberFormat="1" applyFont="1"/>
    <xf numFmtId="194" fontId="15" fillId="0" borderId="0" xfId="34" applyNumberFormat="1" applyFont="1"/>
    <xf numFmtId="9" fontId="23" fillId="3" borderId="266" xfId="35" applyFont="1" applyFill="1" applyBorder="1" applyAlignment="1">
      <alignment horizontal="center" vertical="center"/>
    </xf>
    <xf numFmtId="10" fontId="23" fillId="3" borderId="267" xfId="36" applyNumberFormat="1" applyFont="1" applyFill="1" applyBorder="1" applyAlignment="1">
      <alignment horizontal="center" vertical="center"/>
    </xf>
    <xf numFmtId="9" fontId="23" fillId="0" borderId="0" xfId="35" applyFont="1" applyFill="1" applyBorder="1" applyAlignment="1">
      <alignment horizontal="center" vertical="center"/>
    </xf>
    <xf numFmtId="10" fontId="23" fillId="0" borderId="7" xfId="36" applyNumberFormat="1" applyFont="1" applyFill="1" applyBorder="1" applyAlignment="1">
      <alignment horizontal="center" vertical="center"/>
    </xf>
    <xf numFmtId="9" fontId="23" fillId="3" borderId="0" xfId="35" applyFont="1" applyFill="1" applyBorder="1" applyAlignment="1">
      <alignment horizontal="center" vertical="center"/>
    </xf>
    <xf numFmtId="10" fontId="23" fillId="3" borderId="7" xfId="36" applyNumberFormat="1" applyFont="1" applyFill="1" applyBorder="1" applyAlignment="1">
      <alignment horizontal="center" vertical="center"/>
    </xf>
    <xf numFmtId="9" fontId="23" fillId="3" borderId="281" xfId="35" applyFont="1" applyFill="1" applyBorder="1" applyAlignment="1">
      <alignment horizontal="center" vertical="center"/>
    </xf>
    <xf numFmtId="10" fontId="23" fillId="3" borderId="282" xfId="36" applyNumberFormat="1" applyFont="1" applyFill="1" applyBorder="1" applyAlignment="1">
      <alignment horizontal="center" vertical="center"/>
    </xf>
    <xf numFmtId="0" fontId="16" fillId="0" borderId="0" xfId="34" applyFont="1"/>
    <xf numFmtId="193" fontId="16" fillId="0" borderId="0" xfId="34" applyNumberFormat="1" applyFont="1" applyAlignment="1">
      <alignment vertical="top"/>
    </xf>
    <xf numFmtId="193" fontId="17" fillId="0" borderId="0" xfId="34" applyNumberFormat="1" applyFont="1"/>
    <xf numFmtId="0" fontId="17" fillId="0" borderId="0" xfId="34" applyFont="1"/>
    <xf numFmtId="194" fontId="16" fillId="0" borderId="0" xfId="34" applyNumberFormat="1" applyFont="1" applyAlignment="1">
      <alignment vertical="center"/>
    </xf>
    <xf numFmtId="183" fontId="16" fillId="0" borderId="0" xfId="34" applyNumberFormat="1" applyFont="1" applyAlignment="1">
      <alignment vertical="center"/>
    </xf>
    <xf numFmtId="184" fontId="16" fillId="0" borderId="0" xfId="34" applyNumberFormat="1" applyFont="1" applyAlignment="1">
      <alignment horizontal="right" vertical="center"/>
    </xf>
    <xf numFmtId="185" fontId="16" fillId="0" borderId="0" xfId="34" applyNumberFormat="1" applyFont="1" applyAlignment="1">
      <alignment vertical="center"/>
    </xf>
    <xf numFmtId="0" fontId="30" fillId="17" borderId="263" xfId="34" applyFont="1" applyFill="1" applyBorder="1" applyAlignment="1">
      <alignment horizontal="centerContinuous" vertical="center" wrapText="1"/>
    </xf>
    <xf numFmtId="9" fontId="23" fillId="3" borderId="0" xfId="34" applyNumberFormat="1" applyFont="1" applyFill="1" applyAlignment="1">
      <alignment horizontal="center" vertical="center"/>
    </xf>
    <xf numFmtId="9" fontId="23" fillId="0" borderId="0" xfId="34" applyNumberFormat="1" applyFont="1" applyAlignment="1">
      <alignment horizontal="center" vertical="center"/>
    </xf>
    <xf numFmtId="9" fontId="23" fillId="3" borderId="281" xfId="34" applyNumberFormat="1" applyFont="1" applyFill="1" applyBorder="1" applyAlignment="1">
      <alignment horizontal="center" vertical="center"/>
    </xf>
    <xf numFmtId="183" fontId="15" fillId="0" borderId="0" xfId="34" applyNumberFormat="1" applyFont="1" applyAlignment="1">
      <alignment vertical="center"/>
    </xf>
    <xf numFmtId="9" fontId="15" fillId="0" borderId="0" xfId="34" applyNumberFormat="1" applyFont="1" applyAlignment="1">
      <alignment horizontal="center" vertical="center"/>
    </xf>
    <xf numFmtId="185" fontId="15" fillId="0" borderId="0" xfId="34" applyNumberFormat="1" applyFont="1" applyAlignment="1">
      <alignment vertical="center"/>
    </xf>
    <xf numFmtId="183" fontId="16" fillId="0" borderId="0" xfId="34" applyNumberFormat="1" applyFont="1" applyAlignment="1">
      <alignment vertical="top"/>
    </xf>
    <xf numFmtId="0" fontId="12" fillId="0" borderId="0" xfId="34" applyFont="1"/>
    <xf numFmtId="5" fontId="23" fillId="3" borderId="291" xfId="34" applyNumberFormat="1" applyFont="1" applyFill="1" applyBorder="1" applyAlignment="1">
      <alignment vertical="center"/>
    </xf>
    <xf numFmtId="168" fontId="23" fillId="3" borderId="292" xfId="34" applyNumberFormat="1" applyFont="1" applyFill="1" applyBorder="1" applyAlignment="1">
      <alignment horizontal="right" vertical="center" indent="3"/>
    </xf>
    <xf numFmtId="5" fontId="23" fillId="3" borderId="266" xfId="34" applyNumberFormat="1" applyFont="1" applyFill="1" applyBorder="1" applyAlignment="1">
      <alignment vertical="center"/>
    </xf>
    <xf numFmtId="168" fontId="23" fillId="3" borderId="267" xfId="34" applyNumberFormat="1" applyFont="1" applyFill="1" applyBorder="1" applyAlignment="1">
      <alignment horizontal="right" vertical="center" indent="3"/>
    </xf>
    <xf numFmtId="5" fontId="23" fillId="0" borderId="3" xfId="34" applyNumberFormat="1" applyFont="1" applyBorder="1" applyAlignment="1">
      <alignment vertical="center"/>
    </xf>
    <xf numFmtId="168" fontId="23" fillId="0" borderId="1" xfId="34" applyNumberFormat="1" applyFont="1" applyBorder="1" applyAlignment="1">
      <alignment horizontal="right" vertical="center" indent="3"/>
    </xf>
    <xf numFmtId="5" fontId="23" fillId="0" borderId="0" xfId="34" applyNumberFormat="1" applyFont="1" applyAlignment="1">
      <alignment vertical="center"/>
    </xf>
    <xf numFmtId="168" fontId="23" fillId="0" borderId="7" xfId="34" applyNumberFormat="1" applyFont="1" applyBorder="1" applyAlignment="1">
      <alignment horizontal="right" vertical="center" indent="3"/>
    </xf>
    <xf numFmtId="5" fontId="23" fillId="3" borderId="3" xfId="34" applyNumberFormat="1" applyFont="1" applyFill="1" applyBorder="1" applyAlignment="1">
      <alignment vertical="center"/>
    </xf>
    <xf numFmtId="168" fontId="23" fillId="3" borderId="1" xfId="34" applyNumberFormat="1" applyFont="1" applyFill="1" applyBorder="1" applyAlignment="1">
      <alignment horizontal="right" vertical="center" indent="3"/>
    </xf>
    <xf numFmtId="5" fontId="23" fillId="3" borderId="0" xfId="34" applyNumberFormat="1" applyFont="1" applyFill="1" applyAlignment="1">
      <alignment vertical="center"/>
    </xf>
    <xf numFmtId="168" fontId="23" fillId="3" borderId="7" xfId="34" applyNumberFormat="1" applyFont="1" applyFill="1" applyBorder="1" applyAlignment="1">
      <alignment horizontal="right" vertical="center" indent="3"/>
    </xf>
    <xf numFmtId="5" fontId="23" fillId="3" borderId="293" xfId="34" applyNumberFormat="1" applyFont="1" applyFill="1" applyBorder="1" applyAlignment="1">
      <alignment vertical="center"/>
    </xf>
    <xf numFmtId="168" fontId="23" fillId="3" borderId="294" xfId="34" applyNumberFormat="1" applyFont="1" applyFill="1" applyBorder="1" applyAlignment="1">
      <alignment horizontal="right" vertical="center" indent="3"/>
    </xf>
    <xf numFmtId="5" fontId="23" fillId="3" borderId="281" xfId="34" applyNumberFormat="1" applyFont="1" applyFill="1" applyBorder="1" applyAlignment="1">
      <alignment vertical="center"/>
    </xf>
    <xf numFmtId="168" fontId="23" fillId="3" borderId="282" xfId="34" applyNumberFormat="1" applyFont="1" applyFill="1" applyBorder="1" applyAlignment="1">
      <alignment horizontal="right" vertical="center" indent="3"/>
    </xf>
    <xf numFmtId="195" fontId="15" fillId="0" borderId="0" xfId="14" applyNumberFormat="1" applyFont="1"/>
    <xf numFmtId="0" fontId="18" fillId="0" borderId="0" xfId="34" applyFont="1" applyAlignment="1">
      <alignment horizontal="center" vertical="top"/>
    </xf>
    <xf numFmtId="194" fontId="18" fillId="0" borderId="0" xfId="34" applyNumberFormat="1" applyFont="1" applyAlignment="1">
      <alignment vertical="top"/>
    </xf>
    <xf numFmtId="3" fontId="18" fillId="0" borderId="0" xfId="36" applyNumberFormat="1" applyFont="1" applyFill="1" applyBorder="1" applyAlignment="1">
      <alignment horizontal="right" vertical="top" indent="1"/>
    </xf>
    <xf numFmtId="168" fontId="18" fillId="0" borderId="0" xfId="34" applyNumberFormat="1" applyFont="1" applyAlignment="1">
      <alignment horizontal="right" vertical="top" indent="4"/>
    </xf>
    <xf numFmtId="3" fontId="18" fillId="0" borderId="0" xfId="36" applyNumberFormat="1" applyFont="1" applyFill="1" applyBorder="1" applyAlignment="1">
      <alignment horizontal="right" vertical="top"/>
    </xf>
    <xf numFmtId="0" fontId="18" fillId="0" borderId="0" xfId="34" applyFont="1" applyAlignment="1">
      <alignment horizontal="center"/>
    </xf>
    <xf numFmtId="194" fontId="18" fillId="0" borderId="0" xfId="34" applyNumberFormat="1" applyFont="1" applyAlignment="1">
      <alignment vertical="center"/>
    </xf>
    <xf numFmtId="3" fontId="18" fillId="0" borderId="0" xfId="36" applyNumberFormat="1" applyFont="1" applyFill="1" applyBorder="1" applyAlignment="1">
      <alignment horizontal="right" vertical="center"/>
    </xf>
    <xf numFmtId="182" fontId="18" fillId="0" borderId="0" xfId="34" applyNumberFormat="1" applyFont="1" applyAlignment="1">
      <alignment horizontal="right" vertical="center"/>
    </xf>
    <xf numFmtId="166" fontId="16" fillId="0" borderId="0" xfId="34" applyNumberFormat="1" applyFont="1" applyAlignment="1">
      <alignment vertical="top"/>
    </xf>
    <xf numFmtId="0" fontId="30" fillId="17" borderId="295" xfId="34" applyFont="1" applyFill="1" applyBorder="1" applyAlignment="1">
      <alignment horizontal="center" vertical="center" wrapText="1"/>
    </xf>
    <xf numFmtId="0" fontId="15" fillId="3" borderId="296" xfId="34" applyFont="1" applyFill="1" applyBorder="1" applyAlignment="1">
      <alignment horizontal="left" vertical="center" wrapText="1" indent="1"/>
    </xf>
    <xf numFmtId="3" fontId="23" fillId="3" borderId="297" xfId="37" applyNumberFormat="1" applyFont="1" applyFill="1" applyBorder="1" applyAlignment="1">
      <alignment horizontal="right" vertical="center" indent="1"/>
    </xf>
    <xf numFmtId="168" fontId="23" fillId="3" borderId="298" xfId="34" applyNumberFormat="1" applyFont="1" applyFill="1" applyBorder="1" applyAlignment="1">
      <alignment horizontal="right" vertical="center" indent="2"/>
    </xf>
    <xf numFmtId="3" fontId="23" fillId="3" borderId="299" xfId="37" applyNumberFormat="1" applyFont="1" applyFill="1" applyBorder="1" applyAlignment="1">
      <alignment vertical="center"/>
    </xf>
    <xf numFmtId="168" fontId="23" fillId="3" borderId="299" xfId="34" applyNumberFormat="1" applyFont="1" applyFill="1" applyBorder="1" applyAlignment="1">
      <alignment horizontal="right" vertical="center" indent="2"/>
    </xf>
    <xf numFmtId="5" fontId="23" fillId="3" borderId="300" xfId="36" applyNumberFormat="1" applyFont="1" applyFill="1" applyBorder="1" applyAlignment="1">
      <alignment horizontal="right" vertical="center"/>
    </xf>
    <xf numFmtId="3" fontId="23" fillId="3" borderId="299" xfId="36" applyNumberFormat="1" applyFont="1" applyFill="1" applyBorder="1" applyAlignment="1">
      <alignment horizontal="right" vertical="center"/>
    </xf>
    <xf numFmtId="5" fontId="23" fillId="3" borderId="297" xfId="36" applyNumberFormat="1" applyFont="1" applyFill="1" applyBorder="1" applyAlignment="1">
      <alignment horizontal="right" vertical="center"/>
    </xf>
    <xf numFmtId="1" fontId="23" fillId="3" borderId="299" xfId="34" quotePrefix="1" applyNumberFormat="1" applyFont="1" applyFill="1" applyBorder="1" applyAlignment="1">
      <alignment horizontal="right" vertical="center"/>
    </xf>
    <xf numFmtId="168" fontId="23" fillId="3" borderId="301" xfId="35" quotePrefix="1" applyNumberFormat="1" applyFont="1" applyFill="1" applyBorder="1" applyAlignment="1">
      <alignment horizontal="right" vertical="center" indent="3"/>
    </xf>
    <xf numFmtId="0" fontId="15" fillId="0" borderId="6" xfId="34" applyFont="1" applyBorder="1" applyAlignment="1">
      <alignment horizontal="left" vertical="center" wrapText="1" indent="1"/>
    </xf>
    <xf numFmtId="3" fontId="23" fillId="0" borderId="256" xfId="37" applyNumberFormat="1" applyFont="1" applyFill="1" applyBorder="1" applyAlignment="1">
      <alignment horizontal="right" vertical="center" indent="1"/>
    </xf>
    <xf numFmtId="168" fontId="23" fillId="0" borderId="286" xfId="34" applyNumberFormat="1" applyFont="1" applyBorder="1" applyAlignment="1">
      <alignment horizontal="right" vertical="center" indent="2"/>
    </xf>
    <xf numFmtId="3" fontId="23" fillId="0" borderId="0" xfId="37" applyNumberFormat="1" applyFont="1" applyFill="1" applyBorder="1" applyAlignment="1">
      <alignment vertical="center"/>
    </xf>
    <xf numFmtId="168" fontId="23" fillId="0" borderId="0" xfId="34" applyNumberFormat="1" applyFont="1" applyAlignment="1">
      <alignment horizontal="right" vertical="center" indent="2"/>
    </xf>
    <xf numFmtId="5" fontId="23" fillId="0" borderId="302" xfId="36" applyNumberFormat="1" applyFont="1" applyFill="1" applyBorder="1" applyAlignment="1">
      <alignment horizontal="right" vertical="center"/>
    </xf>
    <xf numFmtId="3" fontId="23" fillId="0" borderId="0" xfId="36" applyNumberFormat="1" applyFont="1" applyFill="1" applyBorder="1" applyAlignment="1">
      <alignment horizontal="right" vertical="center"/>
    </xf>
    <xf numFmtId="5" fontId="23" fillId="0" borderId="256" xfId="36" applyNumberFormat="1" applyFont="1" applyFill="1" applyBorder="1" applyAlignment="1">
      <alignment horizontal="right" vertical="center"/>
    </xf>
    <xf numFmtId="166" fontId="23" fillId="0" borderId="0" xfId="34" quotePrefix="1" applyNumberFormat="1" applyFont="1" applyAlignment="1">
      <alignment horizontal="right" vertical="center"/>
    </xf>
    <xf numFmtId="168" fontId="23" fillId="0" borderId="7" xfId="35" quotePrefix="1" applyNumberFormat="1" applyFont="1" applyFill="1" applyBorder="1" applyAlignment="1">
      <alignment horizontal="center"/>
    </xf>
    <xf numFmtId="0" fontId="15" fillId="0" borderId="6" xfId="34" applyFont="1" applyBorder="1" applyAlignment="1">
      <alignment horizontal="left" vertical="center" indent="3"/>
    </xf>
    <xf numFmtId="1" fontId="23" fillId="0" borderId="0" xfId="34" quotePrefix="1" applyNumberFormat="1" applyFont="1" applyAlignment="1">
      <alignment horizontal="right" vertical="center"/>
    </xf>
    <xf numFmtId="168" fontId="23" fillId="0" borderId="7" xfId="35" quotePrefix="1" applyNumberFormat="1" applyFont="1" applyFill="1" applyBorder="1" applyAlignment="1">
      <alignment horizontal="right" vertical="center" indent="3"/>
    </xf>
    <xf numFmtId="37" fontId="23" fillId="0" borderId="302" xfId="36" applyNumberFormat="1" applyFont="1" applyFill="1" applyBorder="1" applyAlignment="1">
      <alignment horizontal="right" vertical="center"/>
    </xf>
    <xf numFmtId="37" fontId="23" fillId="0" borderId="256" xfId="36" applyNumberFormat="1" applyFont="1" applyFill="1" applyBorder="1" applyAlignment="1">
      <alignment horizontal="right" vertical="center"/>
    </xf>
    <xf numFmtId="10" fontId="23" fillId="0" borderId="286" xfId="34" applyNumberFormat="1" applyFont="1" applyBorder="1" applyAlignment="1">
      <alignment horizontal="right" vertical="center" indent="2"/>
    </xf>
    <xf numFmtId="37" fontId="23" fillId="0" borderId="256" xfId="36" quotePrefix="1" applyNumberFormat="1" applyFont="1" applyFill="1" applyBorder="1" applyAlignment="1">
      <alignment horizontal="right" vertical="center"/>
    </xf>
    <xf numFmtId="168" fontId="23" fillId="0" borderId="286" xfId="34" quotePrefix="1" applyNumberFormat="1" applyFont="1" applyBorder="1" applyAlignment="1">
      <alignment horizontal="right" vertical="center" indent="2"/>
    </xf>
    <xf numFmtId="166" fontId="23" fillId="0" borderId="0" xfId="37" applyNumberFormat="1" applyFont="1" applyFill="1" applyBorder="1" applyAlignment="1">
      <alignment horizontal="right" vertical="center"/>
    </xf>
    <xf numFmtId="168" fontId="23" fillId="0" borderId="7" xfId="35" quotePrefix="1" applyNumberFormat="1" applyFont="1" applyFill="1" applyBorder="1" applyAlignment="1">
      <alignment horizontal="right" vertical="center" indent="2"/>
    </xf>
    <xf numFmtId="3" fontId="23" fillId="0" borderId="256" xfId="37" quotePrefix="1" applyNumberFormat="1" applyFont="1" applyFill="1" applyBorder="1" applyAlignment="1">
      <alignment horizontal="right" vertical="center" indent="1"/>
    </xf>
    <xf numFmtId="3" fontId="23" fillId="0" borderId="0" xfId="37" quotePrefix="1" applyNumberFormat="1" applyFont="1" applyFill="1" applyBorder="1" applyAlignment="1">
      <alignment horizontal="right" vertical="center"/>
    </xf>
    <xf numFmtId="168" fontId="23" fillId="0" borderId="0" xfId="34" quotePrefix="1" applyNumberFormat="1" applyFont="1" applyAlignment="1">
      <alignment horizontal="right" vertical="center" indent="2"/>
    </xf>
    <xf numFmtId="37" fontId="23" fillId="0" borderId="302" xfId="36" quotePrefix="1" applyNumberFormat="1" applyFont="1" applyFill="1" applyBorder="1" applyAlignment="1">
      <alignment horizontal="right" vertical="center"/>
    </xf>
    <xf numFmtId="3" fontId="23" fillId="0" borderId="0" xfId="36" quotePrefix="1" applyNumberFormat="1" applyFont="1" applyFill="1" applyBorder="1" applyAlignment="1">
      <alignment horizontal="right" vertical="center"/>
    </xf>
    <xf numFmtId="37" fontId="23" fillId="0" borderId="302" xfId="37" quotePrefix="1" applyNumberFormat="1" applyFont="1" applyFill="1" applyBorder="1" applyAlignment="1">
      <alignment horizontal="right" vertical="center"/>
    </xf>
    <xf numFmtId="3" fontId="24" fillId="0" borderId="0" xfId="36" quotePrefix="1" applyNumberFormat="1" applyFont="1" applyFill="1" applyBorder="1" applyAlignment="1">
      <alignment horizontal="left" vertical="center"/>
    </xf>
    <xf numFmtId="3" fontId="23" fillId="0" borderId="0" xfId="37" applyNumberFormat="1" applyFont="1" applyFill="1" applyBorder="1" applyAlignment="1">
      <alignment horizontal="right" vertical="center"/>
    </xf>
    <xf numFmtId="10" fontId="23" fillId="0" borderId="0" xfId="34" applyNumberFormat="1" applyFont="1" applyAlignment="1">
      <alignment horizontal="right" vertical="center" indent="2"/>
    </xf>
    <xf numFmtId="1" fontId="23" fillId="0" borderId="0" xfId="34" applyNumberFormat="1" applyFont="1" applyAlignment="1">
      <alignment horizontal="right" vertical="center"/>
    </xf>
    <xf numFmtId="3" fontId="23" fillId="0" borderId="287" xfId="37" applyNumberFormat="1" applyFont="1" applyFill="1" applyBorder="1" applyAlignment="1">
      <alignment horizontal="right" vertical="center" indent="1"/>
    </xf>
    <xf numFmtId="168" fontId="23" fillId="0" borderId="288" xfId="34" applyNumberFormat="1" applyFont="1" applyBorder="1" applyAlignment="1">
      <alignment horizontal="right" vertical="center" indent="2"/>
    </xf>
    <xf numFmtId="37" fontId="23" fillId="0" borderId="303" xfId="36" quotePrefix="1" applyNumberFormat="1" applyFont="1" applyFill="1" applyBorder="1" applyAlignment="1">
      <alignment horizontal="right" vertical="center"/>
    </xf>
    <xf numFmtId="3" fontId="23" fillId="0" borderId="276" xfId="36" quotePrefix="1" applyNumberFormat="1" applyFont="1" applyFill="1" applyBorder="1" applyAlignment="1">
      <alignment horizontal="right" vertical="center"/>
    </xf>
    <xf numFmtId="10" fontId="23" fillId="0" borderId="276" xfId="34" applyNumberFormat="1" applyFont="1" applyBorder="1" applyAlignment="1">
      <alignment horizontal="right" vertical="center" indent="2"/>
    </xf>
    <xf numFmtId="37" fontId="23" fillId="0" borderId="287" xfId="36" quotePrefix="1" applyNumberFormat="1" applyFont="1" applyFill="1" applyBorder="1" applyAlignment="1">
      <alignment horizontal="right" vertical="center"/>
    </xf>
    <xf numFmtId="168" fontId="23" fillId="0" borderId="288" xfId="34" quotePrefix="1" applyNumberFormat="1" applyFont="1" applyBorder="1" applyAlignment="1">
      <alignment horizontal="right" vertical="center" indent="2"/>
    </xf>
    <xf numFmtId="10" fontId="15" fillId="0" borderId="0" xfId="11" applyNumberFormat="1" applyFont="1"/>
    <xf numFmtId="0" fontId="30" fillId="17" borderId="273" xfId="34" applyFont="1" applyFill="1" applyBorder="1" applyAlignment="1">
      <alignment horizontal="left" vertical="center" wrapText="1" indent="1"/>
    </xf>
    <xf numFmtId="3" fontId="33" fillId="17" borderId="304" xfId="37" applyNumberFormat="1" applyFont="1" applyFill="1" applyBorder="1" applyAlignment="1">
      <alignment horizontal="right" vertical="center" indent="1"/>
    </xf>
    <xf numFmtId="168" fontId="33" fillId="17" borderId="305" xfId="34" applyNumberFormat="1" applyFont="1" applyFill="1" applyBorder="1" applyAlignment="1">
      <alignment horizontal="right" vertical="center" indent="2"/>
    </xf>
    <xf numFmtId="3" fontId="33" fillId="17" borderId="304" xfId="37" applyNumberFormat="1" applyFont="1" applyFill="1" applyBorder="1" applyAlignment="1">
      <alignment vertical="center"/>
    </xf>
    <xf numFmtId="5" fontId="33" fillId="17" borderId="272" xfId="37" applyNumberFormat="1" applyFont="1" applyFill="1" applyBorder="1" applyAlignment="1">
      <alignment horizontal="right" vertical="center"/>
    </xf>
    <xf numFmtId="166" fontId="33" fillId="17" borderId="272" xfId="37" applyNumberFormat="1" applyFont="1" applyFill="1" applyBorder="1" applyAlignment="1">
      <alignment horizontal="right" vertical="center"/>
    </xf>
    <xf numFmtId="168" fontId="33" fillId="17" borderId="272" xfId="34" applyNumberFormat="1" applyFont="1" applyFill="1" applyBorder="1" applyAlignment="1">
      <alignment horizontal="right" vertical="center" indent="2"/>
    </xf>
    <xf numFmtId="5" fontId="33" fillId="17" borderId="304" xfId="34" quotePrefix="1" applyNumberFormat="1" applyFont="1" applyFill="1" applyBorder="1" applyAlignment="1">
      <alignment horizontal="right" vertical="center"/>
    </xf>
    <xf numFmtId="166" fontId="33" fillId="17" borderId="272" xfId="37" applyNumberFormat="1" applyFont="1" applyFill="1" applyBorder="1" applyAlignment="1">
      <alignment vertical="center"/>
    </xf>
    <xf numFmtId="168" fontId="33" fillId="17" borderId="274" xfId="35" quotePrefix="1" applyNumberFormat="1" applyFont="1" applyFill="1" applyBorder="1" applyAlignment="1">
      <alignment horizontal="center" vertical="center"/>
    </xf>
    <xf numFmtId="168" fontId="15" fillId="0" borderId="0" xfId="11" applyNumberFormat="1" applyFont="1"/>
    <xf numFmtId="0" fontId="15" fillId="18" borderId="306" xfId="34" applyFont="1" applyFill="1" applyBorder="1" applyAlignment="1">
      <alignment horizontal="left" vertical="center" indent="3"/>
    </xf>
    <xf numFmtId="3" fontId="23" fillId="18" borderId="93" xfId="37" applyNumberFormat="1" applyFont="1" applyFill="1" applyBorder="1" applyAlignment="1">
      <alignment horizontal="right" vertical="center" indent="1"/>
    </xf>
    <xf numFmtId="168" fontId="23" fillId="18" borderId="94" xfId="34" applyNumberFormat="1" applyFont="1" applyFill="1" applyBorder="1" applyAlignment="1">
      <alignment horizontal="right" vertical="center" indent="2"/>
    </xf>
    <xf numFmtId="3" fontId="23" fillId="18" borderId="4" xfId="37" applyNumberFormat="1" applyFont="1" applyFill="1" applyBorder="1" applyAlignment="1">
      <alignment vertical="center"/>
    </xf>
    <xf numFmtId="168" fontId="23" fillId="18" borderId="4" xfId="34" applyNumberFormat="1" applyFont="1" applyFill="1" applyBorder="1" applyAlignment="1">
      <alignment horizontal="right" vertical="center" indent="2"/>
    </xf>
    <xf numFmtId="5" fontId="23" fillId="18" borderId="93" xfId="37" applyNumberFormat="1" applyFont="1" applyFill="1" applyBorder="1" applyAlignment="1">
      <alignment horizontal="right" vertical="center"/>
    </xf>
    <xf numFmtId="166" fontId="23" fillId="18" borderId="4" xfId="37" applyNumberFormat="1" applyFont="1" applyFill="1" applyBorder="1" applyAlignment="1">
      <alignment vertical="center"/>
    </xf>
    <xf numFmtId="5" fontId="23" fillId="18" borderId="93" xfId="34" applyNumberFormat="1" applyFont="1" applyFill="1" applyBorder="1" applyAlignment="1">
      <alignment horizontal="right" vertical="center"/>
    </xf>
    <xf numFmtId="1" fontId="23" fillId="18" borderId="4" xfId="34" quotePrefix="1" applyNumberFormat="1" applyFont="1" applyFill="1" applyBorder="1" applyAlignment="1">
      <alignment horizontal="right" vertical="center"/>
    </xf>
    <xf numFmtId="168" fontId="23" fillId="18" borderId="307" xfId="35" quotePrefix="1" applyNumberFormat="1" applyFont="1" applyFill="1" applyBorder="1" applyAlignment="1">
      <alignment horizontal="right" vertical="center" indent="3"/>
    </xf>
    <xf numFmtId="0" fontId="15" fillId="18" borderId="308" xfId="34" applyFont="1" applyFill="1" applyBorder="1" applyAlignment="1">
      <alignment horizontal="left" vertical="center" indent="3"/>
    </xf>
    <xf numFmtId="3" fontId="23" fillId="18" borderId="309" xfId="37" applyNumberFormat="1" applyFont="1" applyFill="1" applyBorder="1" applyAlignment="1">
      <alignment horizontal="right" vertical="center" indent="1"/>
    </xf>
    <xf numFmtId="168" fontId="23" fillId="18" borderId="310" xfId="34" applyNumberFormat="1" applyFont="1" applyFill="1" applyBorder="1" applyAlignment="1">
      <alignment horizontal="right" vertical="center" indent="2"/>
    </xf>
    <xf numFmtId="3" fontId="23" fillId="18" borderId="311" xfId="34" applyNumberFormat="1" applyFont="1" applyFill="1" applyBorder="1" applyAlignment="1">
      <alignment vertical="center"/>
    </xf>
    <xf numFmtId="168" fontId="23" fillId="18" borderId="311" xfId="34" applyNumberFormat="1" applyFont="1" applyFill="1" applyBorder="1" applyAlignment="1">
      <alignment horizontal="right" vertical="center" indent="2"/>
    </xf>
    <xf numFmtId="5" fontId="23" fillId="18" borderId="309" xfId="37" applyNumberFormat="1" applyFont="1" applyFill="1" applyBorder="1" applyAlignment="1">
      <alignment horizontal="right" vertical="center"/>
    </xf>
    <xf numFmtId="166" fontId="23" fillId="18" borderId="311" xfId="37" applyNumberFormat="1" applyFont="1" applyFill="1" applyBorder="1" applyAlignment="1">
      <alignment vertical="center"/>
    </xf>
    <xf numFmtId="5" fontId="23" fillId="18" borderId="309" xfId="34" quotePrefix="1" applyNumberFormat="1" applyFont="1" applyFill="1" applyBorder="1" applyAlignment="1">
      <alignment horizontal="right" vertical="center"/>
    </xf>
    <xf numFmtId="168" fontId="23" fillId="18" borderId="310" xfId="34" quotePrefix="1" applyNumberFormat="1" applyFont="1" applyFill="1" applyBorder="1" applyAlignment="1">
      <alignment horizontal="right" vertical="center" indent="2"/>
    </xf>
    <xf numFmtId="166" fontId="23" fillId="18" borderId="311" xfId="37" applyNumberFormat="1" applyFont="1" applyFill="1" applyBorder="1" applyAlignment="1">
      <alignment horizontal="right" vertical="center"/>
    </xf>
    <xf numFmtId="168" fontId="23" fillId="18" borderId="312" xfId="34" applyNumberFormat="1" applyFont="1" applyFill="1" applyBorder="1" applyAlignment="1">
      <alignment horizontal="center" vertical="center"/>
    </xf>
    <xf numFmtId="0" fontId="15" fillId="3" borderId="313" xfId="34" applyFont="1" applyFill="1" applyBorder="1" applyAlignment="1">
      <alignment horizontal="left" vertical="center" wrapText="1" indent="1"/>
    </xf>
    <xf numFmtId="3" fontId="23" fillId="3" borderId="314" xfId="37" applyNumberFormat="1" applyFont="1" applyFill="1" applyBorder="1" applyAlignment="1">
      <alignment horizontal="right" vertical="center" indent="1"/>
    </xf>
    <xf numFmtId="168" fontId="23" fillId="3" borderId="315" xfId="34" applyNumberFormat="1" applyFont="1" applyFill="1" applyBorder="1" applyAlignment="1">
      <alignment horizontal="right" vertical="center" indent="2"/>
    </xf>
    <xf numFmtId="3" fontId="23" fillId="3" borderId="276" xfId="38" applyNumberFormat="1" applyFont="1" applyFill="1" applyBorder="1" applyAlignment="1">
      <alignment vertical="center"/>
    </xf>
    <xf numFmtId="168" fontId="23" fillId="3" borderId="276" xfId="34" applyNumberFormat="1" applyFont="1" applyFill="1" applyBorder="1" applyAlignment="1">
      <alignment horizontal="right" vertical="center" indent="2"/>
    </xf>
    <xf numFmtId="5" fontId="23" fillId="3" borderId="314" xfId="37" applyNumberFormat="1" applyFont="1" applyFill="1" applyBorder="1" applyAlignment="1">
      <alignment horizontal="right" vertical="center"/>
    </xf>
    <xf numFmtId="37" fontId="24" fillId="3" borderId="276" xfId="37" applyNumberFormat="1" applyFont="1" applyFill="1" applyBorder="1" applyAlignment="1">
      <alignment horizontal="right" vertical="center"/>
    </xf>
    <xf numFmtId="5" fontId="23" fillId="3" borderId="314" xfId="34" applyNumberFormat="1" applyFont="1" applyFill="1" applyBorder="1" applyAlignment="1">
      <alignment horizontal="right" vertical="center"/>
    </xf>
    <xf numFmtId="1" fontId="23" fillId="3" borderId="276" xfId="34" quotePrefix="1" applyNumberFormat="1" applyFont="1" applyFill="1" applyBorder="1" applyAlignment="1">
      <alignment horizontal="right" vertical="center"/>
    </xf>
    <xf numFmtId="168" fontId="23" fillId="3" borderId="316" xfId="35" quotePrefix="1" applyNumberFormat="1" applyFont="1" applyFill="1" applyBorder="1" applyAlignment="1">
      <alignment horizontal="right" vertical="center" indent="3"/>
    </xf>
    <xf numFmtId="0" fontId="18" fillId="0" borderId="0" xfId="34" applyFont="1" applyAlignment="1">
      <alignment vertical="center"/>
    </xf>
    <xf numFmtId="3" fontId="15" fillId="0" borderId="0" xfId="34" applyNumberFormat="1" applyFont="1"/>
    <xf numFmtId="0" fontId="15" fillId="3" borderId="265" xfId="34" applyFont="1" applyFill="1" applyBorder="1" applyAlignment="1">
      <alignment horizontal="left" vertical="center" indent="1"/>
    </xf>
    <xf numFmtId="168" fontId="15" fillId="3" borderId="318" xfId="35" quotePrefix="1" applyNumberFormat="1" applyFont="1" applyFill="1" applyBorder="1" applyAlignment="1">
      <alignment horizontal="center" vertical="center"/>
    </xf>
    <xf numFmtId="166" fontId="15" fillId="3" borderId="284" xfId="34" applyNumberFormat="1" applyFont="1" applyFill="1" applyBorder="1" applyAlignment="1">
      <alignment horizontal="right" vertical="center" indent="2"/>
    </xf>
    <xf numFmtId="168" fontId="15" fillId="3" borderId="285" xfId="14" applyNumberFormat="1" applyFont="1" applyFill="1" applyBorder="1" applyAlignment="1">
      <alignment horizontal="right" vertical="center" indent="2"/>
    </xf>
    <xf numFmtId="166" fontId="15" fillId="3" borderId="266" xfId="34" applyNumberFormat="1" applyFont="1" applyFill="1" applyBorder="1" applyAlignment="1">
      <alignment horizontal="right" vertical="center" indent="2"/>
    </xf>
    <xf numFmtId="168" fontId="15" fillId="3" borderId="319" xfId="35" applyNumberFormat="1" applyFont="1" applyFill="1" applyBorder="1" applyAlignment="1">
      <alignment horizontal="right" vertical="center" indent="2"/>
    </xf>
    <xf numFmtId="166" fontId="15" fillId="3" borderId="266" xfId="38" quotePrefix="1" applyNumberFormat="1" applyFont="1" applyFill="1" applyBorder="1" applyAlignment="1">
      <alignment horizontal="right" vertical="center"/>
    </xf>
    <xf numFmtId="166" fontId="15" fillId="3" borderId="266" xfId="38" quotePrefix="1" applyNumberFormat="1" applyFont="1" applyFill="1" applyBorder="1" applyAlignment="1">
      <alignment horizontal="right" vertical="center" indent="1"/>
    </xf>
    <xf numFmtId="168" fontId="15" fillId="3" borderId="267" xfId="35" quotePrefix="1" applyNumberFormat="1" applyFont="1" applyFill="1" applyBorder="1" applyAlignment="1">
      <alignment horizontal="right" vertical="center" indent="1"/>
    </xf>
    <xf numFmtId="168" fontId="3" fillId="0" borderId="0" xfId="14" applyNumberFormat="1" applyFont="1" applyBorder="1"/>
    <xf numFmtId="168" fontId="3" fillId="0" borderId="0" xfId="34" applyNumberFormat="1"/>
    <xf numFmtId="168" fontId="15" fillId="3" borderId="257" xfId="35" quotePrefix="1" applyNumberFormat="1" applyFont="1" applyFill="1" applyBorder="1" applyAlignment="1">
      <alignment horizontal="center" vertical="center"/>
    </xf>
    <xf numFmtId="3" fontId="15" fillId="3" borderId="256" xfId="34" applyNumberFormat="1" applyFont="1" applyFill="1" applyBorder="1" applyAlignment="1">
      <alignment horizontal="right" vertical="center" indent="2"/>
    </xf>
    <xf numFmtId="168" fontId="15" fillId="3" borderId="286" xfId="14" applyNumberFormat="1" applyFont="1" applyFill="1" applyBorder="1" applyAlignment="1">
      <alignment horizontal="right" vertical="center" indent="2"/>
    </xf>
    <xf numFmtId="3" fontId="15" fillId="3" borderId="0" xfId="34" applyNumberFormat="1" applyFont="1" applyFill="1" applyAlignment="1">
      <alignment horizontal="right" vertical="center" indent="2"/>
    </xf>
    <xf numFmtId="168" fontId="15" fillId="3" borderId="320" xfId="35" applyNumberFormat="1" applyFont="1" applyFill="1" applyBorder="1" applyAlignment="1">
      <alignment horizontal="right" vertical="center" indent="2"/>
    </xf>
    <xf numFmtId="166" fontId="15" fillId="3" borderId="0" xfId="38" quotePrefix="1" applyNumberFormat="1" applyFont="1" applyFill="1" applyBorder="1" applyAlignment="1">
      <alignment horizontal="right" vertical="center"/>
    </xf>
    <xf numFmtId="3" fontId="15" fillId="3" borderId="0" xfId="38" quotePrefix="1" applyNumberFormat="1" applyFont="1" applyFill="1" applyBorder="1" applyAlignment="1">
      <alignment horizontal="right" vertical="center" indent="1"/>
    </xf>
    <xf numFmtId="168" fontId="15" fillId="3" borderId="7" xfId="35" quotePrefix="1" applyNumberFormat="1" applyFont="1" applyFill="1" applyBorder="1" applyAlignment="1">
      <alignment horizontal="right" vertical="center" indent="1"/>
    </xf>
    <xf numFmtId="3" fontId="15" fillId="3" borderId="256" xfId="38" applyNumberFormat="1" applyFont="1" applyFill="1" applyBorder="1" applyAlignment="1">
      <alignment horizontal="right" vertical="center" indent="2"/>
    </xf>
    <xf numFmtId="3" fontId="15" fillId="10" borderId="0" xfId="34" quotePrefix="1" applyNumberFormat="1" applyFont="1" applyFill="1" applyAlignment="1">
      <alignment horizontal="right" vertical="center"/>
    </xf>
    <xf numFmtId="166" fontId="15" fillId="3" borderId="0" xfId="34" applyNumberFormat="1" applyFont="1" applyFill="1" applyAlignment="1">
      <alignment horizontal="right" vertical="center" indent="1"/>
    </xf>
    <xf numFmtId="168" fontId="15" fillId="3" borderId="7" xfId="35" applyNumberFormat="1" applyFont="1" applyFill="1" applyBorder="1" applyAlignment="1">
      <alignment horizontal="right" vertical="center" indent="1"/>
    </xf>
    <xf numFmtId="168" fontId="23" fillId="0" borderId="257" xfId="35" quotePrefix="1" applyNumberFormat="1" applyFont="1" applyFill="1" applyBorder="1" applyAlignment="1">
      <alignment horizontal="center" vertical="center"/>
    </xf>
    <xf numFmtId="3" fontId="23" fillId="0" borderId="256" xfId="34" applyNumberFormat="1" applyFont="1" applyBorder="1" applyAlignment="1">
      <alignment horizontal="right" vertical="center" indent="2"/>
    </xf>
    <xf numFmtId="168" fontId="23" fillId="0" borderId="286" xfId="14" applyNumberFormat="1" applyFont="1" applyFill="1" applyBorder="1" applyAlignment="1">
      <alignment horizontal="right" vertical="center" indent="2"/>
    </xf>
    <xf numFmtId="168" fontId="23" fillId="0" borderId="320" xfId="35" applyNumberFormat="1" applyFont="1" applyFill="1" applyBorder="1" applyAlignment="1">
      <alignment horizontal="right" vertical="center" indent="2"/>
    </xf>
    <xf numFmtId="3" fontId="23" fillId="0" borderId="0" xfId="34" quotePrefix="1" applyNumberFormat="1" applyFont="1" applyAlignment="1">
      <alignment horizontal="right" vertical="center"/>
    </xf>
    <xf numFmtId="3" fontId="23" fillId="0" borderId="0" xfId="34" quotePrefix="1" applyNumberFormat="1" applyFont="1" applyAlignment="1">
      <alignment horizontal="right" vertical="center" indent="1"/>
    </xf>
    <xf numFmtId="168" fontId="23" fillId="0" borderId="7" xfId="35" quotePrefix="1" applyNumberFormat="1" applyFont="1" applyFill="1" applyBorder="1" applyAlignment="1">
      <alignment horizontal="right" vertical="center" indent="1"/>
    </xf>
    <xf numFmtId="10" fontId="3" fillId="0" borderId="0" xfId="34" applyNumberFormat="1"/>
    <xf numFmtId="3" fontId="23" fillId="0" borderId="0" xfId="35" quotePrefix="1" applyNumberFormat="1" applyFont="1" applyFill="1" applyBorder="1" applyAlignment="1">
      <alignment horizontal="right" vertical="center"/>
    </xf>
    <xf numFmtId="3" fontId="23" fillId="0" borderId="0" xfId="35" quotePrefix="1" applyNumberFormat="1" applyFont="1" applyFill="1" applyBorder="1" applyAlignment="1">
      <alignment horizontal="right" vertical="center" indent="1"/>
    </xf>
    <xf numFmtId="168" fontId="23" fillId="0" borderId="7" xfId="35" applyNumberFormat="1" applyFont="1" applyFill="1" applyBorder="1" applyAlignment="1">
      <alignment horizontal="right" vertical="center" indent="1"/>
    </xf>
    <xf numFmtId="3" fontId="15" fillId="3" borderId="0" xfId="38" applyNumberFormat="1" applyFont="1" applyFill="1" applyBorder="1" applyAlignment="1">
      <alignment horizontal="right" vertical="center" indent="1"/>
    </xf>
    <xf numFmtId="3" fontId="23" fillId="0" borderId="0" xfId="34" applyNumberFormat="1" applyFont="1" applyAlignment="1">
      <alignment horizontal="right" vertical="center"/>
    </xf>
    <xf numFmtId="3" fontId="23" fillId="0" borderId="0" xfId="34" applyNumberFormat="1" applyFont="1" applyAlignment="1">
      <alignment horizontal="right" vertical="center" indent="1"/>
    </xf>
    <xf numFmtId="3" fontId="15" fillId="3" borderId="0" xfId="38" quotePrefix="1" applyNumberFormat="1" applyFont="1" applyFill="1" applyBorder="1" applyAlignment="1">
      <alignment horizontal="right" vertical="center"/>
    </xf>
    <xf numFmtId="3" fontId="24" fillId="3" borderId="0" xfId="34" quotePrefix="1" applyNumberFormat="1" applyFont="1" applyFill="1" applyAlignment="1">
      <alignment horizontal="center" vertical="center"/>
    </xf>
    <xf numFmtId="4" fontId="15" fillId="3" borderId="0" xfId="38" quotePrefix="1" applyNumberFormat="1" applyFont="1" applyFill="1" applyBorder="1" applyAlignment="1">
      <alignment horizontal="right" vertical="center"/>
    </xf>
    <xf numFmtId="4" fontId="15" fillId="3" borderId="0" xfId="38" quotePrefix="1" applyNumberFormat="1" applyFont="1" applyFill="1" applyBorder="1" applyAlignment="1">
      <alignment horizontal="right" vertical="center" indent="1"/>
    </xf>
    <xf numFmtId="3" fontId="15" fillId="3" borderId="0" xfId="38" applyNumberFormat="1" applyFont="1" applyFill="1" applyBorder="1" applyAlignment="1">
      <alignment horizontal="right" vertical="center"/>
    </xf>
    <xf numFmtId="3" fontId="15" fillId="3" borderId="0" xfId="34" applyNumberFormat="1" applyFont="1" applyFill="1" applyAlignment="1">
      <alignment horizontal="right" vertical="center" indent="1"/>
    </xf>
    <xf numFmtId="196" fontId="3" fillId="0" borderId="0" xfId="34" applyNumberFormat="1"/>
    <xf numFmtId="0" fontId="23" fillId="0" borderId="313" xfId="34" applyFont="1" applyBorder="1" applyAlignment="1">
      <alignment horizontal="left" vertical="center" indent="3"/>
    </xf>
    <xf numFmtId="168" fontId="23" fillId="0" borderId="321" xfId="35" quotePrefix="1" applyNumberFormat="1" applyFont="1" applyFill="1" applyBorder="1" applyAlignment="1">
      <alignment horizontal="center" vertical="center"/>
    </xf>
    <xf numFmtId="3" fontId="23" fillId="0" borderId="287" xfId="34" applyNumberFormat="1" applyFont="1" applyBorder="1" applyAlignment="1">
      <alignment horizontal="right" vertical="center" indent="2"/>
    </xf>
    <xf numFmtId="3" fontId="23" fillId="0" borderId="276" xfId="34" applyNumberFormat="1" applyFont="1" applyBorder="1" applyAlignment="1">
      <alignment horizontal="right" vertical="center" indent="2"/>
    </xf>
    <xf numFmtId="168" fontId="23" fillId="0" borderId="322" xfId="35" applyNumberFormat="1" applyFont="1" applyFill="1" applyBorder="1" applyAlignment="1">
      <alignment horizontal="right" vertical="center" indent="2"/>
    </xf>
    <xf numFmtId="3" fontId="24" fillId="0" borderId="0" xfId="34" quotePrefix="1" applyNumberFormat="1" applyFont="1" applyAlignment="1">
      <alignment horizontal="center" vertical="center"/>
    </xf>
    <xf numFmtId="168" fontId="30" fillId="17" borderId="295" xfId="35" quotePrefix="1" applyNumberFormat="1" applyFont="1" applyFill="1" applyBorder="1" applyAlignment="1">
      <alignment horizontal="center" vertical="center"/>
    </xf>
    <xf numFmtId="166" fontId="30" fillId="17" borderId="263" xfId="36" applyNumberFormat="1" applyFont="1" applyFill="1" applyBorder="1" applyAlignment="1">
      <alignment horizontal="right" vertical="center" indent="2"/>
    </xf>
    <xf numFmtId="166" fontId="30" fillId="17" borderId="283" xfId="36" applyNumberFormat="1" applyFont="1" applyFill="1" applyBorder="1" applyAlignment="1">
      <alignment horizontal="right" vertical="center" indent="2"/>
    </xf>
    <xf numFmtId="168" fontId="30" fillId="17" borderId="317" xfId="35" applyNumberFormat="1" applyFont="1" applyFill="1" applyBorder="1" applyAlignment="1">
      <alignment horizontal="right" vertical="center" indent="2"/>
    </xf>
    <xf numFmtId="166" fontId="30" fillId="17" borderId="263" xfId="36" applyNumberFormat="1" applyFont="1" applyFill="1" applyBorder="1" applyAlignment="1">
      <alignment horizontal="right" vertical="center"/>
    </xf>
    <xf numFmtId="166" fontId="30" fillId="17" borderId="263" xfId="36" applyNumberFormat="1" applyFont="1" applyFill="1" applyBorder="1" applyAlignment="1">
      <alignment horizontal="right" vertical="center" indent="1"/>
    </xf>
    <xf numFmtId="168" fontId="30" fillId="17" borderId="264" xfId="35" quotePrefix="1" applyNumberFormat="1" applyFont="1" applyFill="1" applyBorder="1" applyAlignment="1">
      <alignment horizontal="right" vertical="center" indent="1"/>
    </xf>
    <xf numFmtId="0" fontId="19" fillId="0" borderId="0" xfId="34" applyFont="1" applyAlignment="1">
      <alignment vertical="center"/>
    </xf>
    <xf numFmtId="3" fontId="19" fillId="0" borderId="0" xfId="34" applyNumberFormat="1" applyFont="1" applyAlignment="1">
      <alignment vertical="center"/>
    </xf>
    <xf numFmtId="4" fontId="15" fillId="0" borderId="0" xfId="34" applyNumberFormat="1" applyFont="1" applyAlignment="1">
      <alignment horizontal="right" vertical="center"/>
    </xf>
    <xf numFmtId="3" fontId="15" fillId="0" borderId="0" xfId="34" applyNumberFormat="1" applyFont="1" applyAlignment="1">
      <alignment horizontal="right" vertical="center"/>
    </xf>
    <xf numFmtId="4" fontId="15" fillId="0" borderId="0" xfId="34" applyNumberFormat="1" applyFont="1"/>
    <xf numFmtId="1" fontId="15" fillId="0" borderId="0" xfId="34" applyNumberFormat="1" applyFont="1"/>
    <xf numFmtId="197" fontId="15" fillId="0" borderId="0" xfId="34" applyNumberFormat="1" applyFont="1"/>
    <xf numFmtId="4" fontId="16" fillId="0" borderId="0" xfId="34" applyNumberFormat="1" applyFont="1" applyAlignment="1">
      <alignment vertical="top"/>
    </xf>
    <xf numFmtId="3" fontId="16" fillId="0" borderId="0" xfId="34" applyNumberFormat="1" applyFont="1" applyAlignment="1">
      <alignment vertical="top"/>
    </xf>
    <xf numFmtId="0" fontId="19" fillId="0" borderId="0" xfId="34" applyFont="1" applyAlignment="1">
      <alignment vertical="top"/>
    </xf>
    <xf numFmtId="3" fontId="19" fillId="0" borderId="0" xfId="34" applyNumberFormat="1" applyFont="1" applyAlignment="1">
      <alignment vertical="top"/>
    </xf>
    <xf numFmtId="0" fontId="80" fillId="0" borderId="0" xfId="34" applyFont="1" applyAlignment="1">
      <alignment vertical="top" wrapText="1"/>
    </xf>
    <xf numFmtId="179" fontId="19" fillId="0" borderId="0" xfId="34" applyNumberFormat="1" applyFont="1" applyAlignment="1">
      <alignment vertical="top"/>
    </xf>
    <xf numFmtId="0" fontId="30" fillId="17" borderId="263" xfId="34" applyFont="1" applyFill="1" applyBorder="1" applyAlignment="1">
      <alignment horizontal="center" vertical="center"/>
    </xf>
    <xf numFmtId="0" fontId="100" fillId="17" borderId="264" xfId="34" applyFont="1" applyFill="1" applyBorder="1" applyAlignment="1">
      <alignment horizontal="center" vertical="center" wrapText="1"/>
    </xf>
    <xf numFmtId="0" fontId="15" fillId="0" borderId="323" xfId="34" applyFont="1" applyBorder="1" applyAlignment="1">
      <alignment horizontal="center" vertical="center" wrapText="1"/>
    </xf>
    <xf numFmtId="0" fontId="23" fillId="0" borderId="324" xfId="34" applyFont="1" applyBorder="1" applyAlignment="1">
      <alignment horizontal="left" vertical="center" wrapText="1"/>
    </xf>
    <xf numFmtId="7" fontId="23" fillId="0" borderId="324" xfId="38" applyNumberFormat="1" applyFont="1" applyFill="1" applyBorder="1" applyAlignment="1">
      <alignment horizontal="right" vertical="center" indent="3"/>
    </xf>
    <xf numFmtId="7" fontId="23" fillId="0" borderId="325" xfId="38" applyNumberFormat="1" applyFont="1" applyFill="1" applyBorder="1" applyAlignment="1">
      <alignment horizontal="right" vertical="center" indent="3"/>
    </xf>
    <xf numFmtId="0" fontId="15" fillId="0" borderId="326" xfId="34" applyFont="1" applyBorder="1" applyAlignment="1">
      <alignment horizontal="center" vertical="center" wrapText="1"/>
    </xf>
    <xf numFmtId="7" fontId="23" fillId="0" borderId="327" xfId="38" applyNumberFormat="1" applyFont="1" applyFill="1" applyBorder="1" applyAlignment="1">
      <alignment horizontal="left" vertical="center" wrapText="1"/>
    </xf>
    <xf numFmtId="7" fontId="23" fillId="0" borderId="327" xfId="38" applyNumberFormat="1" applyFont="1" applyFill="1" applyBorder="1" applyAlignment="1">
      <alignment horizontal="right" vertical="center" indent="3"/>
    </xf>
    <xf numFmtId="7" fontId="23" fillId="0" borderId="328" xfId="38" applyNumberFormat="1" applyFont="1" applyFill="1" applyBorder="1" applyAlignment="1">
      <alignment horizontal="right" vertical="center" indent="3"/>
    </xf>
    <xf numFmtId="0" fontId="45" fillId="0" borderId="0" xfId="34" applyFont="1" applyAlignment="1">
      <alignment horizontal="center" vertical="center" wrapText="1"/>
    </xf>
    <xf numFmtId="0" fontId="101" fillId="0" borderId="0" xfId="34" applyFont="1" applyAlignment="1">
      <alignment horizontal="center" vertical="center" wrapText="1"/>
    </xf>
    <xf numFmtId="7" fontId="101" fillId="0" borderId="0" xfId="38" applyNumberFormat="1" applyFont="1" applyFill="1" applyBorder="1" applyAlignment="1">
      <alignment horizontal="right" vertical="center" indent="3"/>
    </xf>
    <xf numFmtId="0" fontId="32" fillId="17" borderId="264" xfId="34" applyFont="1" applyFill="1" applyBorder="1" applyAlignment="1">
      <alignment horizontal="center" vertical="center" wrapText="1"/>
    </xf>
    <xf numFmtId="7" fontId="23" fillId="3" borderId="267" xfId="38" applyNumberFormat="1" applyFont="1" applyFill="1" applyBorder="1" applyAlignment="1">
      <alignment horizontal="center" vertical="center"/>
    </xf>
    <xf numFmtId="7" fontId="23" fillId="0" borderId="7" xfId="38" applyNumberFormat="1" applyFont="1" applyFill="1" applyBorder="1" applyAlignment="1">
      <alignment horizontal="center" vertical="center" wrapText="1"/>
    </xf>
    <xf numFmtId="7" fontId="23" fillId="3" borderId="7" xfId="38" applyNumberFormat="1" applyFont="1" applyFill="1" applyBorder="1" applyAlignment="1">
      <alignment horizontal="center" vertical="center"/>
    </xf>
    <xf numFmtId="7" fontId="23" fillId="0" borderId="7" xfId="38" applyNumberFormat="1" applyFont="1" applyFill="1" applyBorder="1" applyAlignment="1">
      <alignment horizontal="center" vertical="center"/>
    </xf>
    <xf numFmtId="1" fontId="15" fillId="3" borderId="6" xfId="34" applyNumberFormat="1" applyFont="1" applyFill="1" applyBorder="1" applyAlignment="1">
      <alignment horizontal="center" vertical="center"/>
    </xf>
    <xf numFmtId="1" fontId="15" fillId="0" borderId="6" xfId="34" quotePrefix="1" applyNumberFormat="1" applyFont="1" applyBorder="1" applyAlignment="1">
      <alignment horizontal="center" vertical="center"/>
    </xf>
    <xf numFmtId="1" fontId="15" fillId="3" borderId="6" xfId="34" quotePrefix="1" applyNumberFormat="1" applyFont="1" applyFill="1" applyBorder="1" applyAlignment="1">
      <alignment horizontal="center" vertical="center"/>
    </xf>
    <xf numFmtId="1" fontId="15" fillId="6" borderId="6" xfId="34" quotePrefix="1" applyNumberFormat="1" applyFont="1" applyFill="1" applyBorder="1" applyAlignment="1">
      <alignment horizontal="center" vertical="center"/>
    </xf>
    <xf numFmtId="7" fontId="23" fillId="6" borderId="7" xfId="38" applyNumberFormat="1" applyFont="1" applyFill="1" applyBorder="1" applyAlignment="1">
      <alignment horizontal="center" vertical="center"/>
    </xf>
    <xf numFmtId="1" fontId="15" fillId="3" borderId="268" xfId="34" quotePrefix="1" applyNumberFormat="1" applyFont="1" applyFill="1" applyBorder="1" applyAlignment="1">
      <alignment horizontal="center" vertical="center"/>
    </xf>
    <xf numFmtId="7" fontId="23" fillId="14" borderId="270" xfId="38" applyNumberFormat="1" applyFont="1" applyFill="1" applyBorder="1" applyAlignment="1">
      <alignment horizontal="center" vertical="center"/>
    </xf>
    <xf numFmtId="0" fontId="45" fillId="0" borderId="0" xfId="34" applyFont="1"/>
    <xf numFmtId="0" fontId="16" fillId="0" borderId="0" xfId="34" applyFont="1" applyAlignment="1">
      <alignment horizontal="left" vertical="top" wrapText="1"/>
    </xf>
    <xf numFmtId="0" fontId="25" fillId="0" borderId="0" xfId="34" applyFont="1" applyAlignment="1">
      <alignment horizontal="center" vertical="center" wrapText="1"/>
    </xf>
    <xf numFmtId="0" fontId="30" fillId="17" borderId="335" xfId="34" applyFont="1" applyFill="1" applyBorder="1" applyAlignment="1">
      <alignment horizontal="center" vertical="center" wrapText="1"/>
    </xf>
    <xf numFmtId="0" fontId="30" fillId="17" borderId="336" xfId="34" applyFont="1" applyFill="1" applyBorder="1" applyAlignment="1">
      <alignment horizontal="center" vertical="center" wrapText="1"/>
    </xf>
    <xf numFmtId="0" fontId="30" fillId="17" borderId="337" xfId="34" applyFont="1" applyFill="1" applyBorder="1" applyAlignment="1">
      <alignment horizontal="center" vertical="center" wrapText="1"/>
    </xf>
    <xf numFmtId="0" fontId="10" fillId="6" borderId="339" xfId="34" applyFont="1" applyFill="1" applyBorder="1" applyAlignment="1">
      <alignment horizontal="center" vertical="center" wrapText="1"/>
    </xf>
    <xf numFmtId="0" fontId="10" fillId="6" borderId="291" xfId="34" applyFont="1" applyFill="1" applyBorder="1" applyAlignment="1">
      <alignment horizontal="center" vertical="center" wrapText="1"/>
    </xf>
    <xf numFmtId="0" fontId="10" fillId="6" borderId="340" xfId="34" applyFont="1" applyFill="1" applyBorder="1" applyAlignment="1">
      <alignment horizontal="center" vertical="center" wrapText="1"/>
    </xf>
    <xf numFmtId="168" fontId="3" fillId="6" borderId="342" xfId="35" applyNumberFormat="1" applyFont="1" applyFill="1" applyBorder="1" applyAlignment="1">
      <alignment horizontal="right" vertical="center" indent="1"/>
    </xf>
    <xf numFmtId="168" fontId="3" fillId="6" borderId="222" xfId="35" applyNumberFormat="1" applyFont="1" applyFill="1" applyBorder="1" applyAlignment="1">
      <alignment horizontal="right" vertical="center" indent="1"/>
    </xf>
    <xf numFmtId="168" fontId="3" fillId="6" borderId="343" xfId="35" applyNumberFormat="1" applyFont="1" applyFill="1" applyBorder="1" applyAlignment="1">
      <alignment horizontal="right" vertical="center" indent="1"/>
    </xf>
    <xf numFmtId="168" fontId="3" fillId="6" borderId="345" xfId="35" applyNumberFormat="1" applyFont="1" applyFill="1" applyBorder="1" applyAlignment="1">
      <alignment horizontal="right" vertical="center" indent="1"/>
    </xf>
    <xf numFmtId="168" fontId="3" fillId="6" borderId="45" xfId="35" applyNumberFormat="1" applyFont="1" applyFill="1" applyBorder="1" applyAlignment="1">
      <alignment horizontal="right" vertical="center" indent="1"/>
    </xf>
    <xf numFmtId="168" fontId="3" fillId="6" borderId="346" xfId="35" applyNumberFormat="1" applyFont="1" applyFill="1" applyBorder="1" applyAlignment="1">
      <alignment horizontal="right" vertical="center" indent="1"/>
    </xf>
    <xf numFmtId="168" fontId="3" fillId="6" borderId="348" xfId="35" applyNumberFormat="1" applyFont="1" applyFill="1" applyBorder="1" applyAlignment="1">
      <alignment horizontal="right" vertical="center" indent="1"/>
    </xf>
    <xf numFmtId="168" fontId="3" fillId="6" borderId="349" xfId="35" applyNumberFormat="1" applyFont="1" applyFill="1" applyBorder="1" applyAlignment="1">
      <alignment horizontal="right" vertical="center" indent="1"/>
    </xf>
    <xf numFmtId="168" fontId="3" fillId="6" borderId="350" xfId="35" applyNumberFormat="1" applyFont="1" applyFill="1" applyBorder="1" applyAlignment="1">
      <alignment horizontal="right" vertical="center" indent="1"/>
    </xf>
    <xf numFmtId="3" fontId="15" fillId="18" borderId="352" xfId="36" applyNumberFormat="1" applyFont="1" applyFill="1" applyBorder="1" applyAlignment="1">
      <alignment horizontal="right" vertical="center" indent="1"/>
    </xf>
    <xf numFmtId="3" fontId="15" fillId="18" borderId="353" xfId="36" applyNumberFormat="1" applyFont="1" applyFill="1" applyBorder="1" applyAlignment="1">
      <alignment horizontal="right" vertical="center" indent="1"/>
    </xf>
    <xf numFmtId="3" fontId="15" fillId="18" borderId="354" xfId="36" applyNumberFormat="1" applyFont="1" applyFill="1" applyBorder="1" applyAlignment="1">
      <alignment horizontal="right" vertical="center" indent="1"/>
    </xf>
    <xf numFmtId="168" fontId="15" fillId="18" borderId="356" xfId="14" applyNumberFormat="1" applyFont="1" applyFill="1" applyBorder="1" applyAlignment="1">
      <alignment horizontal="right" vertical="center" indent="1"/>
    </xf>
    <xf numFmtId="168" fontId="15" fillId="18" borderId="357" xfId="14" applyNumberFormat="1" applyFont="1" applyFill="1" applyBorder="1" applyAlignment="1">
      <alignment horizontal="right" vertical="center" indent="1"/>
    </xf>
    <xf numFmtId="168" fontId="15" fillId="18" borderId="358" xfId="14" applyNumberFormat="1" applyFont="1" applyFill="1" applyBorder="1" applyAlignment="1">
      <alignment horizontal="right" vertical="center" indent="1"/>
    </xf>
    <xf numFmtId="0" fontId="10" fillId="6" borderId="360" xfId="34" applyFont="1" applyFill="1" applyBorder="1" applyAlignment="1">
      <alignment horizontal="right" vertical="center" wrapText="1" indent="1"/>
    </xf>
    <xf numFmtId="0" fontId="10" fillId="6" borderId="361" xfId="34" applyFont="1" applyFill="1" applyBorder="1" applyAlignment="1">
      <alignment horizontal="right" vertical="center" wrapText="1" indent="1"/>
    </xf>
    <xf numFmtId="0" fontId="10" fillId="6" borderId="362" xfId="34" applyFont="1" applyFill="1" applyBorder="1" applyAlignment="1">
      <alignment horizontal="right" vertical="center" wrapText="1" indent="1"/>
    </xf>
    <xf numFmtId="168" fontId="3" fillId="6" borderId="31" xfId="35" applyNumberFormat="1" applyFont="1" applyFill="1" applyBorder="1" applyAlignment="1">
      <alignment horizontal="right" vertical="center" indent="1"/>
    </xf>
    <xf numFmtId="168" fontId="3" fillId="6" borderId="3" xfId="35" applyNumberFormat="1" applyFont="1" applyFill="1" applyBorder="1" applyAlignment="1">
      <alignment horizontal="right" vertical="center" indent="1"/>
    </xf>
    <xf numFmtId="168" fontId="3" fillId="6" borderId="213" xfId="35" applyNumberFormat="1" applyFont="1" applyFill="1" applyBorder="1" applyAlignment="1">
      <alignment horizontal="right" vertical="center" indent="1"/>
    </xf>
    <xf numFmtId="168" fontId="15" fillId="18" borderId="364" xfId="14" applyNumberFormat="1" applyFont="1" applyFill="1" applyBorder="1" applyAlignment="1">
      <alignment horizontal="right" vertical="center" indent="1"/>
    </xf>
    <xf numFmtId="168" fontId="15" fillId="18" borderId="93" xfId="14" applyNumberFormat="1" applyFont="1" applyFill="1" applyBorder="1" applyAlignment="1">
      <alignment horizontal="right" vertical="center" indent="1"/>
    </xf>
    <xf numFmtId="0" fontId="10" fillId="6" borderId="366" xfId="34" applyFont="1" applyFill="1" applyBorder="1" applyAlignment="1">
      <alignment horizontal="right" vertical="center" wrapText="1" indent="1"/>
    </xf>
    <xf numFmtId="0" fontId="10" fillId="6" borderId="367" xfId="34" applyFont="1" applyFill="1" applyBorder="1" applyAlignment="1">
      <alignment horizontal="right" vertical="center" wrapText="1" indent="1"/>
    </xf>
    <xf numFmtId="0" fontId="10" fillId="6" borderId="368" xfId="34" applyFont="1" applyFill="1" applyBorder="1" applyAlignment="1">
      <alignment horizontal="right" vertical="center" wrapText="1"/>
    </xf>
    <xf numFmtId="0" fontId="57" fillId="0" borderId="0" xfId="34" applyFont="1"/>
    <xf numFmtId="168" fontId="15" fillId="18" borderId="369" xfId="14" applyNumberFormat="1" applyFont="1" applyFill="1" applyBorder="1" applyAlignment="1">
      <alignment horizontal="right" vertical="center" indent="1"/>
    </xf>
    <xf numFmtId="168" fontId="15" fillId="18" borderId="335" xfId="14" applyNumberFormat="1" applyFont="1" applyFill="1" applyBorder="1" applyAlignment="1">
      <alignment horizontal="right" vertical="center" indent="1"/>
    </xf>
    <xf numFmtId="168" fontId="15" fillId="18" borderId="336" xfId="14" applyNumberFormat="1" applyFont="1" applyFill="1" applyBorder="1" applyAlignment="1">
      <alignment horizontal="right" vertical="center" indent="1"/>
    </xf>
    <xf numFmtId="168" fontId="15" fillId="18" borderId="371" xfId="14" applyNumberFormat="1" applyFont="1" applyFill="1" applyBorder="1" applyAlignment="1">
      <alignment horizontal="right" vertical="center" indent="1"/>
    </xf>
    <xf numFmtId="167" fontId="26" fillId="0" borderId="0" xfId="34" applyNumberFormat="1" applyFont="1"/>
    <xf numFmtId="167" fontId="3" fillId="0" borderId="0" xfId="1" applyNumberFormat="1" applyFont="1"/>
    <xf numFmtId="167" fontId="19" fillId="0" borderId="0" xfId="34" applyNumberFormat="1" applyFont="1" applyAlignment="1">
      <alignment vertical="center"/>
    </xf>
    <xf numFmtId="167" fontId="3" fillId="0" borderId="0" xfId="34" applyNumberFormat="1"/>
    <xf numFmtId="0" fontId="17" fillId="0" borderId="0" xfId="34" applyFont="1" applyAlignment="1">
      <alignment horizontal="left" vertical="top" wrapText="1"/>
    </xf>
    <xf numFmtId="0" fontId="16" fillId="0" borderId="0" xfId="34" applyFont="1" applyAlignment="1">
      <alignment horizontal="left" vertical="center"/>
    </xf>
    <xf numFmtId="0" fontId="30" fillId="17" borderId="374" xfId="34" applyFont="1" applyFill="1" applyBorder="1" applyAlignment="1">
      <alignment horizontal="center" vertical="center" wrapText="1"/>
    </xf>
    <xf numFmtId="0" fontId="102" fillId="0" borderId="375" xfId="34" applyFont="1" applyBorder="1" applyAlignment="1">
      <alignment horizontal="left" vertical="center" wrapText="1" indent="1"/>
    </xf>
    <xf numFmtId="37" fontId="3" fillId="6" borderId="345" xfId="34" applyNumberFormat="1" applyFill="1" applyBorder="1" applyAlignment="1">
      <alignment horizontal="left" vertical="center" indent="3"/>
    </xf>
    <xf numFmtId="37" fontId="3" fillId="6" borderId="345" xfId="34" applyNumberFormat="1" applyFill="1" applyBorder="1" applyAlignment="1">
      <alignment horizontal="right" vertical="center" indent="1"/>
    </xf>
    <xf numFmtId="37" fontId="3" fillId="6" borderId="45" xfId="34" applyNumberFormat="1" applyFill="1" applyBorder="1" applyAlignment="1">
      <alignment horizontal="right" vertical="center" indent="1"/>
    </xf>
    <xf numFmtId="37" fontId="3" fillId="6" borderId="346" xfId="34" applyNumberFormat="1" applyFill="1" applyBorder="1" applyAlignment="1">
      <alignment horizontal="right" vertical="center" indent="1"/>
    </xf>
    <xf numFmtId="0" fontId="102" fillId="0" borderId="344" xfId="34" applyFont="1" applyBorder="1" applyAlignment="1">
      <alignment horizontal="left" vertical="center" wrapText="1" indent="1"/>
    </xf>
    <xf numFmtId="0" fontId="102" fillId="0" borderId="376" xfId="34" applyFont="1" applyBorder="1" applyAlignment="1">
      <alignment horizontal="left" vertical="center" wrapText="1" indent="1"/>
    </xf>
    <xf numFmtId="37" fontId="3" fillId="6" borderId="377" xfId="34" applyNumberFormat="1" applyFill="1" applyBorder="1" applyAlignment="1">
      <alignment horizontal="right" vertical="center" indent="1"/>
    </xf>
    <xf numFmtId="37" fontId="3" fillId="6" borderId="378" xfId="34" applyNumberFormat="1" applyFill="1" applyBorder="1" applyAlignment="1">
      <alignment horizontal="right" vertical="center" indent="1"/>
    </xf>
    <xf numFmtId="37" fontId="3" fillId="6" borderId="379" xfId="34" applyNumberFormat="1" applyFill="1" applyBorder="1" applyAlignment="1">
      <alignment horizontal="right" vertical="center" indent="1"/>
    </xf>
    <xf numFmtId="0" fontId="15" fillId="18" borderId="313" xfId="34" applyFont="1" applyFill="1" applyBorder="1" applyAlignment="1">
      <alignment horizontal="left" vertical="center" wrapText="1" indent="1"/>
    </xf>
    <xf numFmtId="37" fontId="23" fillId="18" borderId="380" xfId="36" applyNumberFormat="1" applyFont="1" applyFill="1" applyBorder="1" applyAlignment="1">
      <alignment horizontal="right" vertical="center" indent="1"/>
    </xf>
    <xf numFmtId="37" fontId="23" fillId="18" borderId="276" xfId="36" applyNumberFormat="1" applyFont="1" applyFill="1" applyBorder="1" applyAlignment="1">
      <alignment horizontal="right" vertical="center" indent="1"/>
    </xf>
    <xf numFmtId="168" fontId="3" fillId="6" borderId="383" xfId="35" applyNumberFormat="1" applyFont="1" applyFill="1" applyBorder="1" applyAlignment="1">
      <alignment horizontal="right" vertical="center" wrapText="1" indent="1"/>
    </xf>
    <xf numFmtId="168" fontId="3" fillId="6" borderId="384" xfId="35" applyNumberFormat="1" applyFont="1" applyFill="1" applyBorder="1" applyAlignment="1">
      <alignment horizontal="right" vertical="center" wrapText="1" indent="1"/>
    </xf>
    <xf numFmtId="168" fontId="3" fillId="6" borderId="385" xfId="35" applyNumberFormat="1" applyFont="1" applyFill="1" applyBorder="1" applyAlignment="1">
      <alignment horizontal="right" vertical="center" wrapText="1" indent="1"/>
    </xf>
    <xf numFmtId="168" fontId="3" fillId="6" borderId="345" xfId="35" applyNumberFormat="1" applyFont="1" applyFill="1" applyBorder="1" applyAlignment="1">
      <alignment horizontal="right" vertical="center" wrapText="1" indent="1"/>
    </xf>
    <xf numFmtId="168" fontId="3" fillId="6" borderId="45" xfId="35" applyNumberFormat="1" applyFont="1" applyFill="1" applyBorder="1" applyAlignment="1">
      <alignment horizontal="right" vertical="center" wrapText="1" indent="1"/>
    </xf>
    <xf numFmtId="168" fontId="3" fillId="6" borderId="346" xfId="35" applyNumberFormat="1" applyFont="1" applyFill="1" applyBorder="1" applyAlignment="1">
      <alignment horizontal="right" vertical="center" wrapText="1" indent="1"/>
    </xf>
    <xf numFmtId="168" fontId="3" fillId="6" borderId="377" xfId="35" applyNumberFormat="1" applyFont="1" applyFill="1" applyBorder="1" applyAlignment="1">
      <alignment horizontal="right" vertical="center" indent="1"/>
    </xf>
    <xf numFmtId="168" fontId="3" fillId="6" borderId="377" xfId="35" applyNumberFormat="1" applyFont="1" applyFill="1" applyBorder="1" applyAlignment="1">
      <alignment horizontal="right" vertical="center" wrapText="1" indent="1"/>
    </xf>
    <xf numFmtId="168" fontId="3" fillId="6" borderId="378" xfId="35" applyNumberFormat="1" applyFont="1" applyFill="1" applyBorder="1" applyAlignment="1">
      <alignment horizontal="right" vertical="center" wrapText="1" indent="1"/>
    </xf>
    <xf numFmtId="168" fontId="3" fillId="6" borderId="379" xfId="35" applyNumberFormat="1" applyFont="1" applyFill="1" applyBorder="1" applyAlignment="1">
      <alignment horizontal="right" vertical="center" wrapText="1" indent="1"/>
    </xf>
    <xf numFmtId="168" fontId="23" fillId="18" borderId="380" xfId="34" applyNumberFormat="1" applyFont="1" applyFill="1" applyBorder="1" applyAlignment="1">
      <alignment horizontal="right" vertical="center" indent="1"/>
    </xf>
    <xf numFmtId="168" fontId="23" fillId="18" borderId="386" xfId="34" applyNumberFormat="1" applyFont="1" applyFill="1" applyBorder="1" applyAlignment="1">
      <alignment horizontal="right" vertical="center" indent="1"/>
    </xf>
    <xf numFmtId="168" fontId="23" fillId="18" borderId="387" xfId="34" applyNumberFormat="1" applyFont="1" applyFill="1" applyBorder="1" applyAlignment="1">
      <alignment horizontal="right" vertical="center" indent="1"/>
    </xf>
    <xf numFmtId="0" fontId="3" fillId="0" borderId="0" xfId="34" applyAlignment="1">
      <alignment vertical="top"/>
    </xf>
    <xf numFmtId="0" fontId="26" fillId="0" borderId="0" xfId="34" applyFont="1" applyAlignment="1">
      <alignment vertical="top"/>
    </xf>
    <xf numFmtId="0" fontId="26" fillId="0" borderId="0" xfId="34" applyFont="1"/>
    <xf numFmtId="0" fontId="18" fillId="0" borderId="0" xfId="34" applyFont="1" applyAlignment="1">
      <alignment vertical="top" wrapText="1"/>
    </xf>
    <xf numFmtId="0" fontId="18" fillId="0" borderId="0" xfId="34" applyFont="1" applyAlignment="1">
      <alignment vertical="top"/>
    </xf>
    <xf numFmtId="0" fontId="30" fillId="17" borderId="335" xfId="34" applyFont="1" applyFill="1" applyBorder="1" applyAlignment="1">
      <alignment horizontal="center" vertical="center"/>
    </xf>
    <xf numFmtId="0" fontId="30" fillId="17" borderId="336" xfId="34" applyFont="1" applyFill="1" applyBorder="1" applyAlignment="1">
      <alignment horizontal="center" vertical="center"/>
    </xf>
    <xf numFmtId="0" fontId="30" fillId="17" borderId="337" xfId="34" applyFont="1" applyFill="1" applyBorder="1" applyAlignment="1">
      <alignment horizontal="center" vertical="center"/>
    </xf>
    <xf numFmtId="0" fontId="102" fillId="0" borderId="394" xfId="34" applyFont="1" applyBorder="1" applyAlignment="1">
      <alignment horizontal="left" vertical="center" wrapText="1" indent="1"/>
    </xf>
    <xf numFmtId="5" fontId="3" fillId="6" borderId="395" xfId="38" applyNumberFormat="1" applyFont="1" applyFill="1" applyBorder="1" applyAlignment="1">
      <alignment horizontal="center" vertical="center"/>
    </xf>
    <xf numFmtId="5" fontId="3" fillId="6" borderId="395" xfId="35" applyNumberFormat="1" applyFont="1" applyFill="1" applyBorder="1" applyAlignment="1">
      <alignment horizontal="right" vertical="center" indent="1"/>
    </xf>
    <xf numFmtId="5" fontId="3" fillId="6" borderId="396" xfId="35" applyNumberFormat="1" applyFont="1" applyFill="1" applyBorder="1" applyAlignment="1">
      <alignment horizontal="right" vertical="center" indent="1"/>
    </xf>
    <xf numFmtId="5" fontId="3" fillId="6" borderId="397" xfId="35" applyNumberFormat="1" applyFont="1" applyFill="1" applyBorder="1" applyAlignment="1">
      <alignment horizontal="right" vertical="center" indent="1"/>
    </xf>
    <xf numFmtId="5" fontId="3" fillId="6" borderId="345" xfId="38" applyNumberFormat="1" applyFont="1" applyFill="1" applyBorder="1" applyAlignment="1">
      <alignment horizontal="right" vertical="center" indent="1"/>
    </xf>
    <xf numFmtId="5" fontId="3" fillId="6" borderId="345" xfId="35" applyNumberFormat="1" applyFont="1" applyFill="1" applyBorder="1" applyAlignment="1">
      <alignment horizontal="right" vertical="center" indent="1"/>
    </xf>
    <xf numFmtId="5" fontId="3" fillId="6" borderId="45" xfId="35" applyNumberFormat="1" applyFont="1" applyFill="1" applyBorder="1" applyAlignment="1">
      <alignment horizontal="right" vertical="center" indent="1"/>
    </xf>
    <xf numFmtId="5" fontId="3" fillId="6" borderId="346" xfId="35" applyNumberFormat="1" applyFont="1" applyFill="1" applyBorder="1" applyAlignment="1">
      <alignment horizontal="right" vertical="center" indent="1"/>
    </xf>
    <xf numFmtId="5" fontId="3" fillId="6" borderId="346" xfId="35" applyNumberFormat="1" applyFont="1" applyFill="1" applyBorder="1" applyAlignment="1">
      <alignment horizontal="center" vertical="center"/>
    </xf>
    <xf numFmtId="0" fontId="102" fillId="0" borderId="398" xfId="34" applyFont="1" applyBorder="1" applyAlignment="1">
      <alignment horizontal="left" vertical="center" wrapText="1" indent="1"/>
    </xf>
    <xf numFmtId="5" fontId="3" fillId="6" borderId="399" xfId="38" applyNumberFormat="1" applyFont="1" applyFill="1" applyBorder="1" applyAlignment="1">
      <alignment horizontal="right" vertical="center" indent="1"/>
    </xf>
    <xf numFmtId="5" fontId="3" fillId="6" borderId="399" xfId="35" applyNumberFormat="1" applyFont="1" applyFill="1" applyBorder="1" applyAlignment="1">
      <alignment horizontal="right" vertical="center" indent="1"/>
    </xf>
    <xf numFmtId="5" fontId="3" fillId="6" borderId="400" xfId="35" applyNumberFormat="1" applyFont="1" applyFill="1" applyBorder="1" applyAlignment="1">
      <alignment horizontal="right" vertical="center" indent="1"/>
    </xf>
    <xf numFmtId="5" fontId="3" fillId="6" borderId="401" xfId="35" applyNumberFormat="1" applyFont="1" applyFill="1" applyBorder="1" applyAlignment="1">
      <alignment horizontal="right" vertical="center" indent="1"/>
    </xf>
    <xf numFmtId="0" fontId="30" fillId="19" borderId="402" xfId="34" applyFont="1" applyFill="1" applyBorder="1" applyAlignment="1">
      <alignment horizontal="left" vertical="center" wrapText="1" indent="3"/>
    </xf>
    <xf numFmtId="5" fontId="30" fillId="19" borderId="403" xfId="38" applyNumberFormat="1" applyFont="1" applyFill="1" applyBorder="1" applyAlignment="1">
      <alignment horizontal="right" vertical="center" indent="1"/>
    </xf>
    <xf numFmtId="5" fontId="30" fillId="19" borderId="403" xfId="34" applyNumberFormat="1" applyFont="1" applyFill="1" applyBorder="1" applyAlignment="1">
      <alignment horizontal="right" vertical="center" indent="1"/>
    </xf>
    <xf numFmtId="5" fontId="30" fillId="19" borderId="404" xfId="34" applyNumberFormat="1" applyFont="1" applyFill="1" applyBorder="1" applyAlignment="1">
      <alignment horizontal="right" vertical="center" indent="1"/>
    </xf>
    <xf numFmtId="5" fontId="30" fillId="19" borderId="405" xfId="34" applyNumberFormat="1" applyFont="1" applyFill="1" applyBorder="1" applyAlignment="1">
      <alignment horizontal="right" vertical="center" indent="1"/>
    </xf>
    <xf numFmtId="5" fontId="3" fillId="6" borderId="345" xfId="35" applyNumberFormat="1" applyFont="1" applyFill="1" applyBorder="1" applyAlignment="1">
      <alignment horizontal="center" vertical="center"/>
    </xf>
    <xf numFmtId="5" fontId="3" fillId="6" borderId="45" xfId="35" applyNumberFormat="1" applyFont="1" applyFill="1" applyBorder="1" applyAlignment="1">
      <alignment horizontal="center" vertical="center"/>
    </xf>
    <xf numFmtId="5" fontId="3" fillId="6" borderId="345" xfId="38" applyNumberFormat="1" applyFont="1" applyFill="1" applyBorder="1" applyAlignment="1">
      <alignment horizontal="center" vertical="center"/>
    </xf>
    <xf numFmtId="5" fontId="3" fillId="6" borderId="45" xfId="38" applyNumberFormat="1" applyFont="1" applyFill="1" applyBorder="1" applyAlignment="1">
      <alignment horizontal="center" vertical="center"/>
    </xf>
    <xf numFmtId="0" fontId="30" fillId="19" borderId="408" xfId="34" applyFont="1" applyFill="1" applyBorder="1" applyAlignment="1">
      <alignment horizontal="left" vertical="center" wrapText="1" indent="3"/>
    </xf>
    <xf numFmtId="5" fontId="30" fillId="19" borderId="409" xfId="38" applyNumberFormat="1" applyFont="1" applyFill="1" applyBorder="1" applyAlignment="1">
      <alignment horizontal="right" vertical="center" indent="1"/>
    </xf>
    <xf numFmtId="5" fontId="30" fillId="19" borderId="409" xfId="34" applyNumberFormat="1" applyFont="1" applyFill="1" applyBorder="1" applyAlignment="1">
      <alignment horizontal="right" vertical="center" indent="1"/>
    </xf>
    <xf numFmtId="5" fontId="30" fillId="19" borderId="410" xfId="34" applyNumberFormat="1" applyFont="1" applyFill="1" applyBorder="1" applyAlignment="1">
      <alignment horizontal="right" vertical="center" indent="1"/>
    </xf>
    <xf numFmtId="5" fontId="30" fillId="19" borderId="411" xfId="34" applyNumberFormat="1" applyFont="1" applyFill="1" applyBorder="1" applyAlignment="1">
      <alignment horizontal="right" vertical="center" indent="1"/>
    </xf>
    <xf numFmtId="0" fontId="30" fillId="17" borderId="412" xfId="34" applyFont="1" applyFill="1" applyBorder="1" applyAlignment="1">
      <alignment horizontal="left" vertical="center" wrapText="1" indent="1"/>
    </xf>
    <xf numFmtId="5" fontId="30" fillId="17" borderId="380" xfId="38" applyNumberFormat="1" applyFont="1" applyFill="1" applyBorder="1" applyAlignment="1">
      <alignment horizontal="right" vertical="center" indent="1"/>
    </xf>
    <xf numFmtId="5" fontId="30" fillId="17" borderId="380" xfId="35" applyNumberFormat="1" applyFont="1" applyFill="1" applyBorder="1" applyAlignment="1">
      <alignment horizontal="right" vertical="center" indent="1"/>
    </xf>
    <xf numFmtId="5" fontId="30" fillId="17" borderId="386" xfId="35" applyNumberFormat="1" applyFont="1" applyFill="1" applyBorder="1" applyAlignment="1">
      <alignment horizontal="right" vertical="center" indent="1"/>
    </xf>
    <xf numFmtId="5" fontId="30" fillId="17" borderId="413" xfId="35" applyNumberFormat="1" applyFont="1" applyFill="1" applyBorder="1" applyAlignment="1">
      <alignment horizontal="right" vertical="center" indent="1"/>
    </xf>
    <xf numFmtId="0" fontId="21" fillId="0" borderId="0" xfId="34" applyFont="1" applyAlignment="1">
      <alignment vertical="center"/>
    </xf>
    <xf numFmtId="0" fontId="102" fillId="0" borderId="341" xfId="34" applyFont="1" applyBorder="1" applyAlignment="1">
      <alignment horizontal="left" vertical="center" wrapText="1" indent="1"/>
    </xf>
    <xf numFmtId="0" fontId="3" fillId="6" borderId="395" xfId="34" applyFill="1" applyBorder="1" applyAlignment="1">
      <alignment horizontal="center" vertical="center"/>
    </xf>
    <xf numFmtId="168" fontId="3" fillId="6" borderId="395" xfId="35" applyNumberFormat="1" applyFont="1" applyFill="1" applyBorder="1" applyAlignment="1">
      <alignment horizontal="right" vertical="center" indent="1"/>
    </xf>
    <xf numFmtId="168" fontId="3" fillId="6" borderId="346" xfId="35" applyNumberFormat="1" applyFont="1" applyFill="1" applyBorder="1" applyAlignment="1">
      <alignment horizontal="center" vertical="center"/>
    </xf>
    <xf numFmtId="168" fontId="3" fillId="6" borderId="399" xfId="35" applyNumberFormat="1" applyFont="1" applyFill="1" applyBorder="1" applyAlignment="1">
      <alignment horizontal="right" vertical="center" indent="1"/>
    </xf>
    <xf numFmtId="168" fontId="3" fillId="6" borderId="400" xfId="35" applyNumberFormat="1" applyFont="1" applyFill="1" applyBorder="1" applyAlignment="1">
      <alignment horizontal="right" vertical="center" indent="1"/>
    </xf>
    <xf numFmtId="168" fontId="3" fillId="6" borderId="401" xfId="35" applyNumberFormat="1" applyFont="1" applyFill="1" applyBorder="1" applyAlignment="1">
      <alignment horizontal="right" vertical="center" indent="1"/>
    </xf>
    <xf numFmtId="168" fontId="33" fillId="19" borderId="403" xfId="34" applyNumberFormat="1" applyFont="1" applyFill="1" applyBorder="1" applyAlignment="1">
      <alignment horizontal="right" vertical="center" indent="1"/>
    </xf>
    <xf numFmtId="168" fontId="33" fillId="19" borderId="404" xfId="34" applyNumberFormat="1" applyFont="1" applyFill="1" applyBorder="1" applyAlignment="1">
      <alignment horizontal="right" vertical="center" indent="1"/>
    </xf>
    <xf numFmtId="168" fontId="33" fillId="19" borderId="405" xfId="34" applyNumberFormat="1" applyFont="1" applyFill="1" applyBorder="1" applyAlignment="1">
      <alignment horizontal="right" vertical="center" indent="1"/>
    </xf>
    <xf numFmtId="0" fontId="3" fillId="6" borderId="342" xfId="34" applyFill="1" applyBorder="1" applyAlignment="1">
      <alignment horizontal="center" vertical="center"/>
    </xf>
    <xf numFmtId="168" fontId="3" fillId="6" borderId="345" xfId="35" applyNumberFormat="1" applyFont="1" applyFill="1" applyBorder="1" applyAlignment="1">
      <alignment horizontal="center" vertical="center"/>
    </xf>
    <xf numFmtId="168" fontId="3" fillId="6" borderId="45" xfId="35" applyNumberFormat="1" applyFont="1" applyFill="1" applyBorder="1" applyAlignment="1">
      <alignment horizontal="center" vertical="center"/>
    </xf>
    <xf numFmtId="168" fontId="3" fillId="6" borderId="396" xfId="35" applyNumberFormat="1" applyFont="1" applyFill="1" applyBorder="1" applyAlignment="1">
      <alignment horizontal="right" vertical="center" indent="1"/>
    </xf>
    <xf numFmtId="168" fontId="3" fillId="6" borderId="397" xfId="35" applyNumberFormat="1" applyFont="1" applyFill="1" applyBorder="1" applyAlignment="1">
      <alignment horizontal="right" vertical="center" indent="1"/>
    </xf>
    <xf numFmtId="168" fontId="33" fillId="19" borderId="409" xfId="34" applyNumberFormat="1" applyFont="1" applyFill="1" applyBorder="1" applyAlignment="1">
      <alignment horizontal="right" vertical="center" indent="1"/>
    </xf>
    <xf numFmtId="168" fontId="33" fillId="19" borderId="410" xfId="34" applyNumberFormat="1" applyFont="1" applyFill="1" applyBorder="1" applyAlignment="1">
      <alignment horizontal="right" vertical="center" indent="1"/>
    </xf>
    <xf numFmtId="168" fontId="33" fillId="19" borderId="411" xfId="34" applyNumberFormat="1" applyFont="1" applyFill="1" applyBorder="1" applyAlignment="1">
      <alignment horizontal="right" vertical="center" indent="1"/>
    </xf>
    <xf numFmtId="0" fontId="30" fillId="17" borderId="417" xfId="34" applyFont="1" applyFill="1" applyBorder="1" applyAlignment="1">
      <alignment horizontal="left" vertical="center" wrapText="1" indent="1"/>
    </xf>
    <xf numFmtId="168" fontId="33" fillId="17" borderId="335" xfId="34" applyNumberFormat="1" applyFont="1" applyFill="1" applyBorder="1" applyAlignment="1">
      <alignment horizontal="right" vertical="center" wrapText="1" indent="1"/>
    </xf>
    <xf numFmtId="168" fontId="33" fillId="17" borderId="336" xfId="34" applyNumberFormat="1" applyFont="1" applyFill="1" applyBorder="1" applyAlignment="1">
      <alignment horizontal="right" vertical="center" wrapText="1" indent="1"/>
    </xf>
    <xf numFmtId="168" fontId="33" fillId="17" borderId="337" xfId="34" applyNumberFormat="1" applyFont="1" applyFill="1" applyBorder="1" applyAlignment="1">
      <alignment horizontal="right" vertical="center" wrapText="1" indent="1"/>
    </xf>
    <xf numFmtId="0" fontId="30" fillId="17" borderId="262" xfId="39" applyFont="1" applyFill="1" applyBorder="1" applyAlignment="1">
      <alignment horizontal="center" vertical="center"/>
    </xf>
    <xf numFmtId="0" fontId="30" fillId="17" borderId="283" xfId="39" applyFont="1" applyFill="1" applyBorder="1" applyAlignment="1">
      <alignment horizontal="centerContinuous" vertical="center" wrapText="1"/>
    </xf>
    <xf numFmtId="0" fontId="30" fillId="17" borderId="263" xfId="39" applyFont="1" applyFill="1" applyBorder="1" applyAlignment="1">
      <alignment horizontal="centerContinuous" vertical="center" wrapText="1"/>
    </xf>
    <xf numFmtId="0" fontId="30" fillId="17" borderId="317" xfId="39" applyFont="1" applyFill="1" applyBorder="1" applyAlignment="1">
      <alignment horizontal="centerContinuous" vertical="center" wrapText="1"/>
    </xf>
    <xf numFmtId="0" fontId="30" fillId="17" borderId="263" xfId="17" applyFont="1" applyFill="1" applyBorder="1" applyAlignment="1">
      <alignment horizontal="centerContinuous" vertical="center" wrapText="1"/>
    </xf>
    <xf numFmtId="0" fontId="30" fillId="17" borderId="283" xfId="17" applyFont="1" applyFill="1" applyBorder="1" applyAlignment="1">
      <alignment horizontal="centerContinuous" vertical="center" wrapText="1"/>
    </xf>
    <xf numFmtId="0" fontId="30" fillId="17" borderId="317" xfId="17" applyFont="1" applyFill="1" applyBorder="1" applyAlignment="1">
      <alignment horizontal="centerContinuous" vertical="center" wrapText="1"/>
    </xf>
    <xf numFmtId="0" fontId="30" fillId="17" borderId="264" xfId="39" applyFont="1" applyFill="1" applyBorder="1" applyAlignment="1">
      <alignment horizontal="centerContinuous" vertical="center" wrapText="1"/>
    </xf>
    <xf numFmtId="0" fontId="15" fillId="0" borderId="0" xfId="39" applyFont="1" applyAlignment="1">
      <alignment horizontal="center" vertical="center"/>
    </xf>
    <xf numFmtId="0" fontId="15" fillId="0" borderId="0" xfId="39" applyFont="1" applyAlignment="1">
      <alignment vertical="center"/>
    </xf>
    <xf numFmtId="14" fontId="66" fillId="0" borderId="0" xfId="39" applyNumberFormat="1" applyFont="1" applyAlignment="1">
      <alignment horizontal="center" vertical="center"/>
    </xf>
    <xf numFmtId="0" fontId="114" fillId="0" borderId="0" xfId="0" applyFont="1"/>
    <xf numFmtId="0" fontId="15" fillId="3" borderId="6" xfId="39" applyFont="1" applyFill="1" applyBorder="1" applyAlignment="1">
      <alignment horizontal="center" vertical="center"/>
    </xf>
    <xf numFmtId="37" fontId="3" fillId="3" borderId="3" xfId="39" applyNumberFormat="1" applyFill="1" applyBorder="1" applyAlignment="1">
      <alignment vertical="center"/>
    </xf>
    <xf numFmtId="37" fontId="3" fillId="3" borderId="0" xfId="39" applyNumberFormat="1" applyFill="1" applyAlignment="1">
      <alignment horizontal="right" vertical="center" indent="3"/>
    </xf>
    <xf numFmtId="168" fontId="23" fillId="3" borderId="0" xfId="35" applyNumberFormat="1" applyFont="1" applyFill="1" applyBorder="1" applyAlignment="1">
      <alignment horizontal="right" vertical="center" indent="2"/>
    </xf>
    <xf numFmtId="37" fontId="3" fillId="3" borderId="3" xfId="39" applyNumberFormat="1" applyFill="1" applyBorder="1" applyAlignment="1">
      <alignment horizontal="right" vertical="center" indent="2"/>
    </xf>
    <xf numFmtId="168" fontId="23" fillId="3" borderId="0" xfId="35" applyNumberFormat="1" applyFont="1" applyFill="1" applyBorder="1" applyAlignment="1">
      <alignment horizontal="right" vertical="center" indent="3"/>
    </xf>
    <xf numFmtId="5" fontId="3" fillId="3" borderId="3" xfId="39" applyNumberFormat="1" applyFill="1" applyBorder="1" applyAlignment="1">
      <alignment horizontal="right" vertical="center" indent="2"/>
    </xf>
    <xf numFmtId="168" fontId="23" fillId="3" borderId="7" xfId="35" applyNumberFormat="1" applyFont="1" applyFill="1" applyBorder="1" applyAlignment="1">
      <alignment horizontal="right" vertical="center" indent="2"/>
    </xf>
    <xf numFmtId="168" fontId="23" fillId="3" borderId="7" xfId="35" quotePrefix="1" applyNumberFormat="1" applyFont="1" applyFill="1" applyBorder="1" applyAlignment="1">
      <alignment horizontal="center" vertical="center"/>
    </xf>
    <xf numFmtId="7" fontId="0" fillId="0" borderId="0" xfId="0" applyNumberFormat="1"/>
    <xf numFmtId="14" fontId="15" fillId="0" borderId="0" xfId="39" applyNumberFormat="1" applyFont="1" applyAlignment="1">
      <alignment horizontal="center" vertical="center"/>
    </xf>
    <xf numFmtId="168" fontId="0" fillId="0" borderId="0" xfId="0" applyNumberFormat="1"/>
    <xf numFmtId="0" fontId="15" fillId="0" borderId="6" xfId="39" applyFont="1" applyBorder="1" applyAlignment="1">
      <alignment horizontal="center" vertical="center"/>
    </xf>
    <xf numFmtId="37" fontId="23" fillId="0" borderId="3" xfId="40" applyNumberFormat="1" applyFont="1" applyFill="1" applyBorder="1" applyAlignment="1">
      <alignment vertical="center"/>
    </xf>
    <xf numFmtId="37" fontId="23" fillId="0" borderId="0" xfId="40" applyNumberFormat="1" applyFont="1" applyFill="1" applyBorder="1" applyAlignment="1">
      <alignment horizontal="right" vertical="center" indent="3"/>
    </xf>
    <xf numFmtId="168" fontId="23" fillId="0" borderId="0" xfId="35" applyNumberFormat="1" applyFont="1" applyFill="1" applyBorder="1" applyAlignment="1">
      <alignment horizontal="right" vertical="center" indent="2"/>
    </xf>
    <xf numFmtId="37" fontId="23" fillId="0" borderId="3" xfId="40" applyNumberFormat="1" applyFont="1" applyFill="1" applyBorder="1" applyAlignment="1">
      <alignment horizontal="right" vertical="center" indent="2"/>
    </xf>
    <xf numFmtId="168" fontId="23" fillId="0" borderId="0" xfId="35" applyNumberFormat="1" applyFont="1" applyFill="1" applyBorder="1" applyAlignment="1">
      <alignment horizontal="right" vertical="center" indent="3"/>
    </xf>
    <xf numFmtId="168" fontId="23" fillId="0" borderId="7" xfId="35" applyNumberFormat="1" applyFont="1" applyFill="1" applyBorder="1" applyAlignment="1">
      <alignment horizontal="right" vertical="center" indent="2"/>
    </xf>
    <xf numFmtId="168" fontId="23" fillId="0" borderId="7" xfId="35" applyNumberFormat="1" applyFont="1" applyFill="1" applyBorder="1" applyAlignment="1">
      <alignment horizontal="center" vertical="center"/>
    </xf>
    <xf numFmtId="37" fontId="23" fillId="3" borderId="3" xfId="40" applyNumberFormat="1" applyFont="1" applyFill="1" applyBorder="1" applyAlignment="1">
      <alignment vertical="center"/>
    </xf>
    <xf numFmtId="37" fontId="23" fillId="3" borderId="0" xfId="40" applyNumberFormat="1" applyFont="1" applyFill="1" applyBorder="1" applyAlignment="1">
      <alignment horizontal="right" vertical="center" indent="3"/>
    </xf>
    <xf numFmtId="37" fontId="23" fillId="3" borderId="3" xfId="40" applyNumberFormat="1" applyFont="1" applyFill="1" applyBorder="1" applyAlignment="1">
      <alignment horizontal="right" vertical="center" indent="2"/>
    </xf>
    <xf numFmtId="168" fontId="23" fillId="3" borderId="7" xfId="35" applyNumberFormat="1" applyFont="1" applyFill="1" applyBorder="1" applyAlignment="1">
      <alignment horizontal="center" vertical="center"/>
    </xf>
    <xf numFmtId="37" fontId="23" fillId="3" borderId="314" xfId="40" applyNumberFormat="1" applyFont="1" applyFill="1" applyBorder="1" applyAlignment="1">
      <alignment vertical="center"/>
    </xf>
    <xf numFmtId="37" fontId="23" fillId="3" borderId="314" xfId="40" applyNumberFormat="1" applyFont="1" applyFill="1" applyBorder="1" applyAlignment="1">
      <alignment horizontal="right" vertical="center" indent="2"/>
    </xf>
    <xf numFmtId="5" fontId="23" fillId="3" borderId="314" xfId="40" applyNumberFormat="1" applyFont="1" applyFill="1" applyBorder="1" applyAlignment="1">
      <alignment horizontal="right" vertical="center" indent="2"/>
    </xf>
    <xf numFmtId="37" fontId="30" fillId="17" borderId="283" xfId="39" applyNumberFormat="1" applyFont="1" applyFill="1" applyBorder="1" applyAlignment="1">
      <alignment vertical="center"/>
    </xf>
    <xf numFmtId="3" fontId="115" fillId="17" borderId="419" xfId="39" quotePrefix="1" applyNumberFormat="1" applyFont="1" applyFill="1" applyBorder="1" applyAlignment="1">
      <alignment horizontal="left" vertical="center"/>
    </xf>
    <xf numFmtId="168" fontId="30" fillId="17" borderId="262" xfId="35" applyNumberFormat="1" applyFont="1" applyFill="1" applyBorder="1" applyAlignment="1">
      <alignment horizontal="right" vertical="center" indent="2"/>
    </xf>
    <xf numFmtId="37" fontId="30" fillId="17" borderId="420" xfId="39" applyNumberFormat="1" applyFont="1" applyFill="1" applyBorder="1" applyAlignment="1">
      <alignment horizontal="right" vertical="center" indent="2"/>
    </xf>
    <xf numFmtId="168" fontId="30" fillId="17" borderId="421" xfId="35" applyNumberFormat="1" applyFont="1" applyFill="1" applyBorder="1" applyAlignment="1">
      <alignment horizontal="right" vertical="center" indent="3"/>
    </xf>
    <xf numFmtId="5" fontId="30" fillId="17" borderId="420" xfId="39" applyNumberFormat="1" applyFont="1" applyFill="1" applyBorder="1" applyAlignment="1">
      <alignment horizontal="right" vertical="center" indent="2"/>
    </xf>
    <xf numFmtId="168" fontId="30" fillId="17" borderId="421" xfId="35" applyNumberFormat="1" applyFont="1" applyFill="1" applyBorder="1" applyAlignment="1">
      <alignment horizontal="right" vertical="center" indent="2"/>
    </xf>
    <xf numFmtId="5" fontId="30" fillId="17" borderId="264" xfId="39" applyNumberFormat="1" applyFont="1" applyFill="1" applyBorder="1" applyAlignment="1">
      <alignment horizontal="right" vertical="center" indent="2"/>
    </xf>
    <xf numFmtId="168" fontId="30" fillId="17" borderId="421" xfId="35" applyNumberFormat="1" applyFont="1" applyFill="1" applyBorder="1" applyAlignment="1">
      <alignment horizontal="center" vertical="center"/>
    </xf>
    <xf numFmtId="168" fontId="30" fillId="17" borderId="422" xfId="35" applyNumberFormat="1" applyFont="1" applyFill="1" applyBorder="1" applyAlignment="1">
      <alignment horizontal="right" vertical="center" indent="2"/>
    </xf>
    <xf numFmtId="198" fontId="0" fillId="0" borderId="0" xfId="1" applyNumberFormat="1" applyFont="1"/>
    <xf numFmtId="3" fontId="115" fillId="17" borderId="264" xfId="39" quotePrefix="1" applyNumberFormat="1" applyFont="1" applyFill="1" applyBorder="1" applyAlignment="1">
      <alignment horizontal="left" vertical="center"/>
    </xf>
    <xf numFmtId="3" fontId="15" fillId="0" borderId="0" xfId="39" applyNumberFormat="1" applyFont="1" applyAlignment="1">
      <alignment horizontal="right" vertical="top" indent="3"/>
    </xf>
    <xf numFmtId="0" fontId="3" fillId="0" borderId="0" xfId="39"/>
    <xf numFmtId="0" fontId="57" fillId="0" borderId="0" xfId="39" applyFont="1"/>
    <xf numFmtId="0" fontId="16" fillId="0" borderId="0" xfId="39" applyFont="1" applyAlignment="1">
      <alignment vertical="center"/>
    </xf>
    <xf numFmtId="0" fontId="15" fillId="0" borderId="0" xfId="39" applyFont="1"/>
    <xf numFmtId="0" fontId="16" fillId="0" borderId="0" xfId="39" applyFont="1" applyAlignment="1">
      <alignment vertical="center" wrapText="1"/>
    </xf>
    <xf numFmtId="0" fontId="30" fillId="17" borderId="262" xfId="17" applyFont="1" applyFill="1" applyBorder="1" applyAlignment="1">
      <alignment horizontal="center" vertical="center"/>
    </xf>
    <xf numFmtId="0" fontId="30" fillId="17" borderId="264" xfId="17" applyFont="1" applyFill="1" applyBorder="1" applyAlignment="1">
      <alignment horizontal="centerContinuous" vertical="center" wrapText="1"/>
    </xf>
    <xf numFmtId="0" fontId="15" fillId="3" borderId="6" xfId="17" applyFont="1" applyFill="1" applyBorder="1" applyAlignment="1">
      <alignment horizontal="left" vertical="center" indent="1"/>
    </xf>
    <xf numFmtId="37" fontId="23" fillId="3" borderId="3" xfId="17" applyNumberFormat="1" applyFill="1" applyBorder="1" applyAlignment="1">
      <alignment vertical="center"/>
    </xf>
    <xf numFmtId="37" fontId="23" fillId="3" borderId="0" xfId="17" applyNumberFormat="1" applyFill="1" applyAlignment="1">
      <alignment horizontal="right" vertical="center" indent="3"/>
    </xf>
    <xf numFmtId="37" fontId="23" fillId="3" borderId="3" xfId="17" applyNumberFormat="1" applyFill="1" applyBorder="1" applyAlignment="1">
      <alignment horizontal="right" vertical="center" indent="1"/>
    </xf>
    <xf numFmtId="5" fontId="23" fillId="3" borderId="0" xfId="17" applyNumberFormat="1" applyFill="1" applyAlignment="1">
      <alignment horizontal="right" vertical="center" indent="2"/>
    </xf>
    <xf numFmtId="168" fontId="23" fillId="3" borderId="7" xfId="14" quotePrefix="1" applyNumberFormat="1" applyFont="1" applyFill="1" applyBorder="1" applyAlignment="1">
      <alignment horizontal="center" vertical="center"/>
    </xf>
    <xf numFmtId="168" fontId="0" fillId="0" borderId="0" xfId="14" applyNumberFormat="1" applyFont="1"/>
    <xf numFmtId="199" fontId="0" fillId="0" borderId="0" xfId="0" applyNumberFormat="1"/>
    <xf numFmtId="0" fontId="15" fillId="0" borderId="6" xfId="17" applyFont="1" applyBorder="1" applyAlignment="1">
      <alignment horizontal="left" vertical="center" indent="1"/>
    </xf>
    <xf numFmtId="37" fontId="23" fillId="0" borderId="3" xfId="40" applyNumberFormat="1" applyFont="1" applyFill="1" applyBorder="1" applyAlignment="1">
      <alignment horizontal="right" vertical="center" indent="1"/>
    </xf>
    <xf numFmtId="37" fontId="23" fillId="0" borderId="0" xfId="40" applyNumberFormat="1" applyFont="1" applyFill="1" applyBorder="1" applyAlignment="1">
      <alignment horizontal="right" vertical="center" indent="2"/>
    </xf>
    <xf numFmtId="168" fontId="23" fillId="0" borderId="7" xfId="14" applyNumberFormat="1" applyFont="1" applyFill="1" applyBorder="1" applyAlignment="1">
      <alignment horizontal="center" vertical="center"/>
    </xf>
    <xf numFmtId="37" fontId="23" fillId="3" borderId="3" xfId="40" applyNumberFormat="1" applyFont="1" applyFill="1" applyBorder="1" applyAlignment="1">
      <alignment horizontal="right" vertical="center" indent="1"/>
    </xf>
    <xf numFmtId="37" fontId="23" fillId="3" borderId="0" xfId="40" applyNumberFormat="1" applyFont="1" applyFill="1" applyBorder="1" applyAlignment="1">
      <alignment horizontal="right" vertical="center" indent="2"/>
    </xf>
    <xf numFmtId="168" fontId="23" fillId="3" borderId="7" xfId="14" applyNumberFormat="1" applyFont="1" applyFill="1" applyBorder="1" applyAlignment="1">
      <alignment horizontal="center" vertical="center"/>
    </xf>
    <xf numFmtId="37" fontId="23" fillId="3" borderId="276" xfId="40" applyNumberFormat="1" applyFont="1" applyFill="1" applyBorder="1" applyAlignment="1">
      <alignment horizontal="right" vertical="center" indent="3"/>
    </xf>
    <xf numFmtId="168" fontId="23" fillId="3" borderId="315" xfId="14" applyNumberFormat="1" applyFont="1" applyFill="1" applyBorder="1" applyAlignment="1">
      <alignment horizontal="right" vertical="center" indent="2"/>
    </xf>
    <xf numFmtId="37" fontId="23" fillId="3" borderId="314" xfId="40" applyNumberFormat="1" applyFont="1" applyFill="1" applyBorder="1" applyAlignment="1">
      <alignment horizontal="right" vertical="center" indent="1"/>
    </xf>
    <xf numFmtId="0" fontId="30" fillId="17" borderId="262" xfId="17" applyFont="1" applyFill="1" applyBorder="1" applyAlignment="1">
      <alignment horizontal="left" vertical="center" indent="1"/>
    </xf>
    <xf numFmtId="173" fontId="30" fillId="17" borderId="283" xfId="17" applyNumberFormat="1" applyFont="1" applyFill="1" applyBorder="1" applyAlignment="1">
      <alignment horizontal="right" vertical="center"/>
    </xf>
    <xf numFmtId="168" fontId="30" fillId="17" borderId="421" xfId="14" applyNumberFormat="1" applyFont="1" applyFill="1" applyBorder="1" applyAlignment="1">
      <alignment horizontal="right" vertical="center" indent="2"/>
    </xf>
    <xf numFmtId="37" fontId="30" fillId="17" borderId="283" xfId="17" applyNumberFormat="1" applyFont="1" applyFill="1" applyBorder="1" applyAlignment="1">
      <alignment horizontal="right" vertical="center" indent="1"/>
    </xf>
    <xf numFmtId="5" fontId="30" fillId="17" borderId="263" xfId="17" applyNumberFormat="1" applyFont="1" applyFill="1" applyBorder="1" applyAlignment="1">
      <alignment horizontal="right" vertical="center" indent="2"/>
    </xf>
    <xf numFmtId="168" fontId="30" fillId="17" borderId="262" xfId="14" applyNumberFormat="1" applyFont="1" applyFill="1" applyBorder="1" applyAlignment="1">
      <alignment horizontal="right" vertical="center" indent="2"/>
    </xf>
    <xf numFmtId="5" fontId="30" fillId="17" borderId="283" xfId="17" applyNumberFormat="1" applyFont="1" applyFill="1" applyBorder="1" applyAlignment="1">
      <alignment horizontal="right" vertical="center" indent="2"/>
    </xf>
    <xf numFmtId="168" fontId="30" fillId="17" borderId="421" xfId="14" applyNumberFormat="1" applyFont="1" applyFill="1" applyBorder="1" applyAlignment="1">
      <alignment horizontal="center" vertical="center"/>
    </xf>
    <xf numFmtId="168" fontId="30" fillId="17" borderId="422" xfId="14" applyNumberFormat="1" applyFont="1" applyFill="1" applyBorder="1" applyAlignment="1">
      <alignment horizontal="right" vertical="center" indent="2"/>
    </xf>
    <xf numFmtId="5" fontId="23" fillId="3" borderId="0" xfId="40" applyNumberFormat="1" applyFont="1" applyFill="1" applyBorder="1" applyAlignment="1">
      <alignment horizontal="right" vertical="center" indent="2"/>
    </xf>
    <xf numFmtId="0" fontId="30" fillId="17" borderId="391" xfId="17" applyFont="1" applyFill="1" applyBorder="1" applyAlignment="1">
      <alignment horizontal="left" vertical="center" indent="1"/>
    </xf>
    <xf numFmtId="173" fontId="30" fillId="17" borderId="427" xfId="17" applyNumberFormat="1" applyFont="1" applyFill="1" applyBorder="1" applyAlignment="1">
      <alignment horizontal="right" vertical="center"/>
    </xf>
    <xf numFmtId="168" fontId="30" fillId="17" borderId="428" xfId="14" applyNumberFormat="1" applyFont="1" applyFill="1" applyBorder="1" applyAlignment="1">
      <alignment horizontal="right" vertical="center" indent="2"/>
    </xf>
    <xf numFmtId="37" fontId="30" fillId="17" borderId="427" xfId="17" applyNumberFormat="1" applyFont="1" applyFill="1" applyBorder="1" applyAlignment="1">
      <alignment horizontal="right" vertical="center" indent="1"/>
    </xf>
    <xf numFmtId="5" fontId="30" fillId="17" borderId="266" xfId="17" applyNumberFormat="1" applyFont="1" applyFill="1" applyBorder="1" applyAlignment="1">
      <alignment horizontal="right" vertical="center" indent="2"/>
    </xf>
    <xf numFmtId="168" fontId="30" fillId="17" borderId="391" xfId="14" applyNumberFormat="1" applyFont="1" applyFill="1" applyBorder="1" applyAlignment="1">
      <alignment horizontal="right" vertical="center" indent="2"/>
    </xf>
    <xf numFmtId="5" fontId="30" fillId="17" borderId="427" xfId="17" applyNumberFormat="1" applyFont="1" applyFill="1" applyBorder="1" applyAlignment="1">
      <alignment horizontal="right" vertical="center" indent="2"/>
    </xf>
    <xf numFmtId="168" fontId="30" fillId="17" borderId="429" xfId="14" applyNumberFormat="1" applyFont="1" applyFill="1" applyBorder="1" applyAlignment="1">
      <alignment horizontal="right" vertical="center" indent="2"/>
    </xf>
    <xf numFmtId="0" fontId="30" fillId="17" borderId="276" xfId="42" applyFont="1" applyFill="1" applyBorder="1" applyAlignment="1">
      <alignment horizontal="center" vertical="center" wrapText="1"/>
    </xf>
    <xf numFmtId="171" fontId="23" fillId="0" borderId="0" xfId="43" quotePrefix="1" applyNumberFormat="1" applyFont="1" applyAlignment="1">
      <alignment horizontal="right" vertical="center" indent="1"/>
    </xf>
    <xf numFmtId="0" fontId="47" fillId="0" borderId="0" xfId="42" applyFont="1" applyAlignment="1">
      <alignment vertical="center"/>
    </xf>
    <xf numFmtId="167" fontId="47" fillId="0" borderId="0" xfId="44" applyNumberFormat="1" applyFont="1" applyAlignment="1">
      <alignment vertical="top"/>
    </xf>
    <xf numFmtId="0" fontId="19" fillId="0" borderId="0" xfId="42" applyFont="1" applyAlignment="1">
      <alignment vertical="center"/>
    </xf>
    <xf numFmtId="164" fontId="23" fillId="3" borderId="113" xfId="2" applyNumberFormat="1" applyFont="1" applyFill="1" applyBorder="1" applyAlignment="1">
      <alignment horizontal="right" vertical="center" indent="1"/>
    </xf>
    <xf numFmtId="166" fontId="23" fillId="0" borderId="0" xfId="2" quotePrefix="1" applyNumberFormat="1" applyFont="1" applyAlignment="1">
      <alignment horizontal="right" vertical="center" indent="2"/>
    </xf>
    <xf numFmtId="165" fontId="23" fillId="0" borderId="433" xfId="4" applyNumberFormat="1" applyFont="1" applyFill="1" applyBorder="1" applyAlignment="1">
      <alignment horizontal="right" vertical="center" indent="1"/>
    </xf>
    <xf numFmtId="0" fontId="41" fillId="21" borderId="437" xfId="45" applyFont="1" applyFill="1" applyBorder="1" applyAlignment="1">
      <alignment horizontal="left"/>
    </xf>
    <xf numFmtId="0" fontId="30" fillId="21" borderId="438" xfId="45" applyFont="1" applyFill="1" applyBorder="1" applyAlignment="1">
      <alignment horizontal="center" vertical="center" wrapText="1"/>
    </xf>
    <xf numFmtId="0" fontId="30" fillId="21" borderId="439" xfId="45" applyFont="1" applyFill="1" applyBorder="1" applyAlignment="1">
      <alignment horizontal="center" vertical="center" wrapText="1"/>
    </xf>
    <xf numFmtId="0" fontId="44" fillId="3" borderId="434" xfId="45" applyFont="1" applyFill="1" applyBorder="1" applyAlignment="1">
      <alignment horizontal="left" vertical="center" wrapText="1" indent="1"/>
    </xf>
    <xf numFmtId="0" fontId="40" fillId="3" borderId="435" xfId="45" applyFont="1" applyFill="1" applyBorder="1" applyAlignment="1">
      <alignment horizontal="left" vertical="center"/>
    </xf>
    <xf numFmtId="0" fontId="40" fillId="3" borderId="436" xfId="45" applyFont="1" applyFill="1" applyBorder="1" applyAlignment="1">
      <alignment horizontal="left" vertical="center"/>
    </xf>
    <xf numFmtId="0" fontId="15" fillId="0" borderId="437" xfId="45" applyFont="1" applyBorder="1" applyAlignment="1">
      <alignment horizontal="left" vertical="center" wrapText="1" indent="3"/>
    </xf>
    <xf numFmtId="5" fontId="2" fillId="0" borderId="31" xfId="45" applyNumberFormat="1" applyBorder="1" applyAlignment="1">
      <alignment horizontal="right" vertical="center" indent="2"/>
    </xf>
    <xf numFmtId="0" fontId="10" fillId="0" borderId="437" xfId="45" applyFont="1" applyBorder="1" applyAlignment="1">
      <alignment horizontal="left" vertical="center" wrapText="1" indent="5"/>
    </xf>
    <xf numFmtId="0" fontId="10" fillId="0" borderId="437" xfId="45" applyFont="1" applyBorder="1" applyAlignment="1">
      <alignment horizontal="left" vertical="center" wrapText="1" indent="3"/>
    </xf>
    <xf numFmtId="37" fontId="2" fillId="0" borderId="31" xfId="45" applyNumberFormat="1" applyBorder="1" applyAlignment="1">
      <alignment horizontal="right" vertical="center" indent="2"/>
    </xf>
    <xf numFmtId="0" fontId="10" fillId="0" borderId="440" xfId="45" applyFont="1" applyBorder="1" applyAlignment="1">
      <alignment horizontal="left" vertical="center" wrapText="1" indent="3"/>
    </xf>
    <xf numFmtId="0" fontId="40" fillId="0" borderId="0" xfId="45" applyFont="1" applyAlignment="1">
      <alignment horizontal="left"/>
    </xf>
    <xf numFmtId="0" fontId="14" fillId="0" borderId="0" xfId="0" applyFont="1" applyAlignment="1">
      <alignment wrapText="1"/>
    </xf>
    <xf numFmtId="0" fontId="19" fillId="0" borderId="0" xfId="45" applyFont="1" applyAlignment="1">
      <alignment vertical="top"/>
    </xf>
    <xf numFmtId="0" fontId="19" fillId="0" borderId="0" xfId="45" quotePrefix="1" applyFont="1" applyAlignment="1">
      <alignment vertical="center"/>
    </xf>
    <xf numFmtId="164" fontId="57" fillId="0" borderId="439" xfId="45" applyNumberFormat="1" applyFont="1" applyBorder="1" applyAlignment="1">
      <alignment horizontal="right" vertical="center" indent="2"/>
    </xf>
    <xf numFmtId="0" fontId="57" fillId="0" borderId="439" xfId="45" applyFont="1" applyBorder="1" applyAlignment="1">
      <alignment horizontal="right" vertical="center" indent="2"/>
    </xf>
    <xf numFmtId="0" fontId="23" fillId="0" borderId="31" xfId="45" applyFont="1" applyBorder="1" applyAlignment="1">
      <alignment horizontal="right" vertical="center" indent="2"/>
    </xf>
    <xf numFmtId="37" fontId="23" fillId="0" borderId="31" xfId="45" applyNumberFormat="1" applyFont="1" applyBorder="1" applyAlignment="1">
      <alignment horizontal="right" vertical="center" indent="2"/>
    </xf>
    <xf numFmtId="164" fontId="23" fillId="0" borderId="31" xfId="45" applyNumberFormat="1" applyFont="1" applyBorder="1" applyAlignment="1">
      <alignment horizontal="right" vertical="center" indent="2"/>
    </xf>
    <xf numFmtId="165" fontId="23" fillId="0" borderId="31" xfId="45" applyNumberFormat="1" applyFont="1" applyBorder="1" applyAlignment="1">
      <alignment horizontal="right" vertical="center" indent="2"/>
    </xf>
    <xf numFmtId="165" fontId="23" fillId="0" borderId="439" xfId="45" applyNumberFormat="1" applyFont="1" applyBorder="1" applyAlignment="1">
      <alignment horizontal="right" vertical="center" indent="2"/>
    </xf>
    <xf numFmtId="0" fontId="23" fillId="0" borderId="439" xfId="45" applyFont="1" applyBorder="1" applyAlignment="1">
      <alignment horizontal="right" vertical="center" indent="2"/>
    </xf>
    <xf numFmtId="0" fontId="118" fillId="3" borderId="435" xfId="45" applyFont="1" applyFill="1" applyBorder="1" applyAlignment="1">
      <alignment horizontal="left" vertical="center"/>
    </xf>
    <xf numFmtId="0" fontId="118" fillId="3" borderId="436" xfId="45" applyFont="1" applyFill="1" applyBorder="1" applyAlignment="1">
      <alignment horizontal="left" vertical="center"/>
    </xf>
    <xf numFmtId="0" fontId="23" fillId="0" borderId="441" xfId="45" applyFont="1" applyBorder="1" applyAlignment="1">
      <alignment horizontal="right" vertical="center" indent="2"/>
    </xf>
    <xf numFmtId="5" fontId="23" fillId="0" borderId="31" xfId="45" applyNumberFormat="1" applyFont="1" applyBorder="1" applyAlignment="1">
      <alignment horizontal="right" vertical="center" indent="2"/>
    </xf>
    <xf numFmtId="5" fontId="23" fillId="0" borderId="439" xfId="45" applyNumberFormat="1" applyFont="1" applyBorder="1" applyAlignment="1">
      <alignment horizontal="right" vertical="center" indent="2"/>
    </xf>
    <xf numFmtId="0" fontId="81" fillId="0" borderId="0" xfId="45" applyFont="1" applyAlignment="1">
      <alignment horizontal="left"/>
    </xf>
    <xf numFmtId="37" fontId="23" fillId="0" borderId="31" xfId="45" quotePrefix="1" applyNumberFormat="1" applyFont="1" applyBorder="1" applyAlignment="1">
      <alignment horizontal="right" vertical="center" indent="2"/>
    </xf>
    <xf numFmtId="37" fontId="23" fillId="0" borderId="439" xfId="45" applyNumberFormat="1" applyFont="1" applyBorder="1" applyAlignment="1">
      <alignment horizontal="right" vertical="center" indent="2"/>
    </xf>
    <xf numFmtId="164" fontId="23" fillId="0" borderId="439" xfId="45" applyNumberFormat="1" applyFont="1" applyBorder="1" applyAlignment="1">
      <alignment horizontal="right" vertical="center" indent="2"/>
    </xf>
    <xf numFmtId="3" fontId="23" fillId="0" borderId="31" xfId="45" applyNumberFormat="1" applyFont="1" applyBorder="1" applyAlignment="1">
      <alignment horizontal="right" vertical="center" indent="2"/>
    </xf>
    <xf numFmtId="5" fontId="23" fillId="0" borderId="441" xfId="45" applyNumberFormat="1" applyFont="1" applyBorder="1" applyAlignment="1">
      <alignment horizontal="right" vertical="center" indent="2"/>
    </xf>
    <xf numFmtId="0" fontId="119" fillId="0" borderId="0" xfId="0" applyFont="1"/>
    <xf numFmtId="0" fontId="2" fillId="0" borderId="0" xfId="46"/>
    <xf numFmtId="0" fontId="30" fillId="17" borderId="262" xfId="46" applyFont="1" applyFill="1" applyBorder="1" applyAlignment="1">
      <alignment horizontal="center" vertical="center" wrapText="1"/>
    </xf>
    <xf numFmtId="0" fontId="30" fillId="17" borderId="276" xfId="46" applyFont="1" applyFill="1" applyBorder="1" applyAlignment="1">
      <alignment horizontal="center" vertical="center" wrapText="1"/>
    </xf>
    <xf numFmtId="0" fontId="12" fillId="0" borderId="0" xfId="46" applyFont="1"/>
    <xf numFmtId="0" fontId="41" fillId="17" borderId="276" xfId="46" applyFont="1" applyFill="1" applyBorder="1" applyAlignment="1">
      <alignment horizontal="center" vertical="center" wrapText="1"/>
    </xf>
    <xf numFmtId="0" fontId="15" fillId="3" borderId="6" xfId="46" applyFont="1" applyFill="1" applyBorder="1" applyAlignment="1">
      <alignment horizontal="center" vertical="center" wrapText="1"/>
    </xf>
    <xf numFmtId="165" fontId="23" fillId="3" borderId="0" xfId="46" applyNumberFormat="1" applyFont="1" applyFill="1" applyAlignment="1">
      <alignment horizontal="right" vertical="center" indent="2"/>
    </xf>
    <xf numFmtId="164" fontId="23" fillId="3" borderId="0" xfId="47" applyNumberFormat="1" applyFont="1" applyFill="1" applyBorder="1" applyAlignment="1">
      <alignment horizontal="right" vertical="center" indent="2"/>
    </xf>
    <xf numFmtId="171" fontId="23" fillId="3" borderId="0" xfId="48" quotePrefix="1" applyNumberFormat="1" applyFont="1" applyFill="1" applyBorder="1" applyAlignment="1">
      <alignment horizontal="right" vertical="center" indent="2"/>
    </xf>
    <xf numFmtId="164" fontId="23" fillId="3" borderId="0" xfId="48" quotePrefix="1" applyNumberFormat="1" applyFont="1" applyFill="1" applyBorder="1" applyAlignment="1">
      <alignment horizontal="right" vertical="center" indent="2"/>
    </xf>
    <xf numFmtId="171" fontId="23" fillId="3" borderId="0" xfId="46" applyNumberFormat="1" applyFont="1" applyFill="1" applyAlignment="1">
      <alignment horizontal="right" vertical="center" indent="1"/>
    </xf>
    <xf numFmtId="164" fontId="23" fillId="3" borderId="430" xfId="47" applyNumberFormat="1" applyFont="1" applyFill="1" applyBorder="1" applyAlignment="1">
      <alignment horizontal="right" vertical="center" indent="2"/>
    </xf>
    <xf numFmtId="171" fontId="15" fillId="0" borderId="6" xfId="46" quotePrefix="1" applyNumberFormat="1" applyFont="1" applyBorder="1" applyAlignment="1">
      <alignment horizontal="center" vertical="center"/>
    </xf>
    <xf numFmtId="165" fontId="23" fillId="0" borderId="0" xfId="46" applyNumberFormat="1" applyFont="1" applyAlignment="1">
      <alignment horizontal="right" vertical="center" indent="2"/>
    </xf>
    <xf numFmtId="165" fontId="23" fillId="0" borderId="0" xfId="48" applyNumberFormat="1" applyFont="1" applyFill="1" applyBorder="1" applyAlignment="1">
      <alignment horizontal="right" vertical="center" indent="2"/>
    </xf>
    <xf numFmtId="171" fontId="23" fillId="0" borderId="0" xfId="48" quotePrefix="1" applyNumberFormat="1" applyFont="1" applyFill="1" applyBorder="1" applyAlignment="1">
      <alignment horizontal="right" vertical="center" indent="2"/>
    </xf>
    <xf numFmtId="165" fontId="23" fillId="0" borderId="0" xfId="48" quotePrefix="1" applyNumberFormat="1" applyFont="1" applyFill="1" applyBorder="1" applyAlignment="1">
      <alignment horizontal="right" vertical="center" indent="2"/>
    </xf>
    <xf numFmtId="171" fontId="23" fillId="0" borderId="0" xfId="46" applyNumberFormat="1" applyFont="1" applyAlignment="1">
      <alignment horizontal="right" vertical="center" indent="1"/>
    </xf>
    <xf numFmtId="165" fontId="23" fillId="0" borderId="431" xfId="48" applyNumberFormat="1" applyFont="1" applyFill="1" applyBorder="1" applyAlignment="1">
      <alignment horizontal="right" vertical="center" indent="2"/>
    </xf>
    <xf numFmtId="171" fontId="15" fillId="3" borderId="6" xfId="46" quotePrefix="1" applyNumberFormat="1" applyFont="1" applyFill="1" applyBorder="1" applyAlignment="1">
      <alignment horizontal="center" vertical="center"/>
    </xf>
    <xf numFmtId="165" fontId="23" fillId="3" borderId="0" xfId="48" applyNumberFormat="1" applyFont="1" applyFill="1" applyBorder="1" applyAlignment="1">
      <alignment horizontal="right" vertical="center" indent="2"/>
    </xf>
    <xf numFmtId="165" fontId="23" fillId="3" borderId="0" xfId="48" quotePrefix="1" applyNumberFormat="1" applyFont="1" applyFill="1" applyBorder="1" applyAlignment="1">
      <alignment horizontal="right" vertical="center" indent="2"/>
    </xf>
    <xf numFmtId="165" fontId="23" fillId="3" borderId="431" xfId="48" applyNumberFormat="1" applyFont="1" applyFill="1" applyBorder="1" applyAlignment="1">
      <alignment horizontal="right" vertical="center" indent="2"/>
    </xf>
    <xf numFmtId="0" fontId="57" fillId="0" borderId="0" xfId="46" applyFont="1"/>
    <xf numFmtId="171" fontId="23" fillId="0" borderId="0" xfId="48" applyNumberFormat="1" applyFont="1" applyFill="1" applyBorder="1" applyAlignment="1">
      <alignment horizontal="right" vertical="center" indent="2"/>
    </xf>
    <xf numFmtId="171" fontId="23" fillId="3" borderId="0" xfId="48" applyNumberFormat="1" applyFont="1" applyFill="1" applyBorder="1" applyAlignment="1">
      <alignment horizontal="right" vertical="center" indent="2"/>
    </xf>
    <xf numFmtId="165" fontId="2" fillId="3" borderId="0" xfId="46" applyNumberFormat="1" applyFill="1" applyAlignment="1">
      <alignment horizontal="right" vertical="center" indent="2"/>
    </xf>
    <xf numFmtId="165" fontId="2" fillId="0" borderId="0" xfId="46" applyNumberFormat="1" applyAlignment="1">
      <alignment horizontal="right" vertical="center" indent="2"/>
    </xf>
    <xf numFmtId="171" fontId="23" fillId="0" borderId="0" xfId="46" quotePrefix="1" applyNumberFormat="1" applyFont="1" applyAlignment="1">
      <alignment horizontal="right" vertical="center" indent="1"/>
    </xf>
    <xf numFmtId="171" fontId="23" fillId="3" borderId="0" xfId="46" quotePrefix="1" applyNumberFormat="1" applyFont="1" applyFill="1" applyAlignment="1">
      <alignment horizontal="right" vertical="center" indent="1"/>
    </xf>
    <xf numFmtId="164" fontId="2" fillId="0" borderId="0" xfId="46" applyNumberFormat="1"/>
    <xf numFmtId="0" fontId="23" fillId="3" borderId="0" xfId="48" applyNumberFormat="1" applyFont="1" applyFill="1" applyBorder="1" applyAlignment="1">
      <alignment horizontal="right" vertical="center" indent="2"/>
    </xf>
    <xf numFmtId="49" fontId="23" fillId="3" borderId="0" xfId="48" applyNumberFormat="1" applyFont="1" applyFill="1" applyBorder="1" applyAlignment="1">
      <alignment horizontal="right" vertical="center" indent="2"/>
    </xf>
    <xf numFmtId="0" fontId="23" fillId="0" borderId="0" xfId="48" applyNumberFormat="1" applyFont="1" applyFill="1" applyBorder="1" applyAlignment="1">
      <alignment horizontal="right" vertical="center" indent="2"/>
    </xf>
    <xf numFmtId="49" fontId="23" fillId="0" borderId="0" xfId="48" applyNumberFormat="1" applyFont="1" applyFill="1" applyBorder="1" applyAlignment="1">
      <alignment horizontal="right" vertical="center" indent="2"/>
    </xf>
    <xf numFmtId="49" fontId="23" fillId="0" borderId="431" xfId="48" applyNumberFormat="1" applyFont="1" applyFill="1" applyBorder="1" applyAlignment="1">
      <alignment horizontal="right" vertical="center" indent="2"/>
    </xf>
    <xf numFmtId="0" fontId="2" fillId="0" borderId="0" xfId="46" applyAlignment="1">
      <alignment vertical="top"/>
    </xf>
    <xf numFmtId="165" fontId="23" fillId="3" borderId="431" xfId="48" applyNumberFormat="1" applyFont="1" applyFill="1" applyBorder="1" applyAlignment="1">
      <alignment horizontal="right" vertical="center" indent="1"/>
    </xf>
    <xf numFmtId="165" fontId="23" fillId="0" borderId="431" xfId="48" applyNumberFormat="1" applyFont="1" applyFill="1" applyBorder="1" applyAlignment="1">
      <alignment horizontal="right" vertical="center" indent="1"/>
    </xf>
    <xf numFmtId="165" fontId="2" fillId="14" borderId="0" xfId="46" applyNumberFormat="1" applyFill="1" applyAlignment="1">
      <alignment horizontal="right" vertical="center" indent="2"/>
    </xf>
    <xf numFmtId="165" fontId="2" fillId="14" borderId="0" xfId="46" applyNumberFormat="1" applyFill="1" applyAlignment="1">
      <alignment horizontal="right" vertical="center" indent="1"/>
    </xf>
    <xf numFmtId="171" fontId="30" fillId="17" borderId="263" xfId="48" applyNumberFormat="1" applyFont="1" applyFill="1" applyBorder="1" applyAlignment="1">
      <alignment horizontal="right" vertical="center" indent="2"/>
    </xf>
    <xf numFmtId="164" fontId="30" fillId="17" borderId="263" xfId="48" applyNumberFormat="1" applyFont="1" applyFill="1" applyBorder="1" applyAlignment="1">
      <alignment horizontal="right" vertical="center" indent="2"/>
    </xf>
    <xf numFmtId="171" fontId="30" fillId="17" borderId="263" xfId="48" applyNumberFormat="1" applyFont="1" applyFill="1" applyBorder="1" applyAlignment="1">
      <alignment horizontal="right" vertical="center" indent="1"/>
    </xf>
    <xf numFmtId="164" fontId="30" fillId="17" borderId="263" xfId="47" applyNumberFormat="1" applyFont="1" applyFill="1" applyBorder="1" applyAlignment="1">
      <alignment horizontal="right" vertical="center" indent="2"/>
    </xf>
    <xf numFmtId="0" fontId="30" fillId="17" borderId="263" xfId="48" applyNumberFormat="1" applyFont="1" applyFill="1" applyBorder="1" applyAlignment="1">
      <alignment horizontal="right" vertical="center" indent="2"/>
    </xf>
    <xf numFmtId="164" fontId="30" fillId="17" borderId="432" xfId="48" applyNumberFormat="1" applyFont="1" applyFill="1" applyBorder="1" applyAlignment="1">
      <alignment horizontal="right" vertical="center" indent="1"/>
    </xf>
    <xf numFmtId="0" fontId="57" fillId="0" borderId="0" xfId="46" applyFont="1" applyAlignment="1">
      <alignment vertical="top"/>
    </xf>
    <xf numFmtId="0" fontId="47" fillId="0" borderId="0" xfId="46" applyFont="1" applyAlignment="1">
      <alignment vertical="top"/>
    </xf>
    <xf numFmtId="164" fontId="47" fillId="0" borderId="0" xfId="46" applyNumberFormat="1" applyFont="1" applyAlignment="1">
      <alignment vertical="top"/>
    </xf>
    <xf numFmtId="164" fontId="2" fillId="0" borderId="0" xfId="46" applyNumberFormat="1" applyAlignment="1">
      <alignment vertical="top"/>
    </xf>
    <xf numFmtId="0" fontId="2" fillId="0" borderId="0" xfId="46" applyAlignment="1">
      <alignment vertical="center"/>
    </xf>
    <xf numFmtId="0" fontId="19" fillId="0" borderId="0" xfId="46" applyFont="1" applyAlignment="1">
      <alignment vertical="center"/>
    </xf>
    <xf numFmtId="0" fontId="21" fillId="0" borderId="0" xfId="46" applyFont="1" applyAlignment="1">
      <alignment vertical="center"/>
    </xf>
    <xf numFmtId="3" fontId="2" fillId="0" borderId="0" xfId="46" applyNumberFormat="1"/>
    <xf numFmtId="5" fontId="23" fillId="0" borderId="31" xfId="45" quotePrefix="1" applyNumberFormat="1" applyFont="1" applyBorder="1" applyAlignment="1">
      <alignment horizontal="right" vertical="center" indent="2"/>
    </xf>
    <xf numFmtId="0" fontId="16" fillId="0" borderId="0" xfId="45" applyFont="1" applyAlignment="1">
      <alignment vertical="center"/>
    </xf>
    <xf numFmtId="0" fontId="120" fillId="0" borderId="0" xfId="0" applyFont="1"/>
    <xf numFmtId="5" fontId="14" fillId="0" borderId="0" xfId="0" applyNumberFormat="1" applyFont="1"/>
    <xf numFmtId="0" fontId="1" fillId="0" borderId="31" xfId="45" applyFont="1" applyBorder="1" applyAlignment="1">
      <alignment horizontal="right" vertical="center" indent="2"/>
    </xf>
    <xf numFmtId="37" fontId="1" fillId="0" borderId="31" xfId="45" applyNumberFormat="1" applyFont="1" applyBorder="1" applyAlignment="1">
      <alignment horizontal="right" vertical="center" indent="2"/>
    </xf>
    <xf numFmtId="37" fontId="1" fillId="0" borderId="439" xfId="45" applyNumberFormat="1" applyFont="1" applyBorder="1" applyAlignment="1">
      <alignment horizontal="right" vertical="center" indent="2"/>
    </xf>
    <xf numFmtId="37" fontId="1" fillId="0" borderId="31" xfId="45" quotePrefix="1" applyNumberFormat="1" applyFont="1" applyBorder="1" applyAlignment="1">
      <alignment horizontal="right" vertical="center" indent="2"/>
    </xf>
    <xf numFmtId="5" fontId="1" fillId="0" borderId="31" xfId="45" applyNumberFormat="1" applyFont="1" applyBorder="1" applyAlignment="1">
      <alignment horizontal="right" vertical="center" indent="2"/>
    </xf>
    <xf numFmtId="5" fontId="1" fillId="0" borderId="439" xfId="45" applyNumberFormat="1" applyFont="1" applyBorder="1" applyAlignment="1">
      <alignment horizontal="right" vertical="center" indent="2"/>
    </xf>
    <xf numFmtId="0" fontId="9" fillId="0" borderId="0" xfId="2" applyAlignment="1">
      <alignment horizontal="left" vertical="top" indent="1"/>
    </xf>
    <xf numFmtId="0" fontId="14" fillId="0" borderId="442" xfId="0" applyFont="1" applyBorder="1"/>
    <xf numFmtId="5" fontId="23" fillId="0" borderId="443" xfId="45" applyNumberFormat="1" applyFont="1" applyBorder="1" applyAlignment="1">
      <alignment horizontal="right" vertical="center" indent="2"/>
    </xf>
    <xf numFmtId="0" fontId="79" fillId="12" borderId="142" xfId="2" applyFont="1" applyFill="1" applyBorder="1" applyAlignment="1">
      <alignment horizontal="center" vertical="center" wrapText="1"/>
    </xf>
    <xf numFmtId="0" fontId="79" fillId="12" borderId="143" xfId="2" applyFont="1" applyFill="1" applyBorder="1" applyAlignment="1">
      <alignment horizontal="center" vertical="center" wrapText="1"/>
    </xf>
    <xf numFmtId="0" fontId="4" fillId="0" borderId="0" xfId="0" applyFont="1" applyAlignment="1">
      <alignment horizontal="left" vertical="center" wrapText="1"/>
    </xf>
    <xf numFmtId="0" fontId="9" fillId="0" borderId="0" xfId="0" applyFont="1" applyAlignment="1">
      <alignment horizontal="left" vertical="center" wrapText="1"/>
    </xf>
    <xf numFmtId="0" fontId="23" fillId="0" borderId="0" xfId="0" applyFont="1" applyAlignment="1">
      <alignment horizontal="left" vertical="top" wrapText="1"/>
    </xf>
    <xf numFmtId="0" fontId="9" fillId="0" borderId="0" xfId="2" applyAlignment="1">
      <alignment horizontal="left" vertical="top" wrapText="1"/>
    </xf>
    <xf numFmtId="0" fontId="6" fillId="0" borderId="0" xfId="2" applyFont="1" applyAlignment="1">
      <alignment horizontal="left" vertical="top" wrapText="1"/>
    </xf>
    <xf numFmtId="0" fontId="23" fillId="0" borderId="0" xfId="0" quotePrefix="1" applyFont="1" applyAlignment="1">
      <alignment horizontal="left" vertical="top" wrapText="1"/>
    </xf>
    <xf numFmtId="0" fontId="23" fillId="0" borderId="0" xfId="0" applyFont="1" applyAlignment="1">
      <alignment horizontal="left" vertical="center" wrapText="1"/>
    </xf>
    <xf numFmtId="0" fontId="1" fillId="0" borderId="0" xfId="2" applyFont="1" applyAlignment="1">
      <alignment horizontal="left" vertical="top" wrapText="1"/>
    </xf>
    <xf numFmtId="0" fontId="4" fillId="0" borderId="0" xfId="2" applyFont="1" applyAlignment="1">
      <alignment horizontal="left" vertical="top" wrapText="1"/>
    </xf>
    <xf numFmtId="0" fontId="34" fillId="2" borderId="0" xfId="2" applyFont="1" applyFill="1" applyAlignment="1">
      <alignment horizontal="center" vertical="center"/>
    </xf>
    <xf numFmtId="0" fontId="19" fillId="0" borderId="0" xfId="45" applyFont="1" applyAlignment="1">
      <alignment horizontal="left" vertical="center" wrapText="1"/>
    </xf>
    <xf numFmtId="0" fontId="16" fillId="0" borderId="0" xfId="45" applyFont="1" applyAlignment="1">
      <alignment horizontal="left" vertical="center" wrapText="1"/>
    </xf>
    <xf numFmtId="0" fontId="29" fillId="0" borderId="434" xfId="45" applyFont="1" applyBorder="1" applyAlignment="1">
      <alignment horizontal="center" vertical="center"/>
    </xf>
    <xf numFmtId="0" fontId="29" fillId="0" borderId="435" xfId="45" applyFont="1" applyBorder="1" applyAlignment="1">
      <alignment horizontal="center" vertical="center"/>
    </xf>
    <xf numFmtId="0" fontId="29" fillId="0" borderId="436" xfId="45" applyFont="1" applyBorder="1" applyAlignment="1">
      <alignment horizontal="center" vertical="center"/>
    </xf>
    <xf numFmtId="0" fontId="19" fillId="0" borderId="0" xfId="45" applyFont="1" applyAlignment="1">
      <alignment horizontal="left" vertical="center"/>
    </xf>
    <xf numFmtId="0" fontId="19" fillId="0" borderId="0" xfId="0" applyFont="1" applyAlignment="1">
      <alignment horizontal="left" wrapText="1"/>
    </xf>
    <xf numFmtId="0" fontId="16" fillId="0" borderId="0" xfId="0" applyFont="1" applyAlignment="1">
      <alignment horizontal="left" wrapText="1"/>
    </xf>
    <xf numFmtId="0" fontId="28" fillId="0" borderId="13" xfId="2" applyFont="1" applyBorder="1" applyAlignment="1">
      <alignment horizontal="center" vertical="center" wrapText="1"/>
    </xf>
    <xf numFmtId="0" fontId="28" fillId="0" borderId="14" xfId="2" applyFont="1" applyBorder="1" applyAlignment="1">
      <alignment horizontal="center" vertical="center"/>
    </xf>
    <xf numFmtId="0" fontId="28" fillId="0" borderId="15" xfId="2" applyFont="1" applyBorder="1" applyAlignment="1">
      <alignment horizontal="center" vertical="center"/>
    </xf>
    <xf numFmtId="0" fontId="25" fillId="0" borderId="13" xfId="2" applyFont="1" applyBorder="1" applyAlignment="1">
      <alignment horizontal="center" vertical="center" wrapText="1"/>
    </xf>
    <xf numFmtId="0" fontId="25" fillId="0" borderId="14" xfId="2" applyFont="1" applyBorder="1" applyAlignment="1">
      <alignment horizontal="center" vertical="center"/>
    </xf>
    <xf numFmtId="0" fontId="25" fillId="0" borderId="15" xfId="2" applyFont="1" applyBorder="1" applyAlignment="1">
      <alignment horizontal="center" vertical="center"/>
    </xf>
    <xf numFmtId="0" fontId="19" fillId="0" borderId="0" xfId="2" quotePrefix="1" applyFont="1" applyAlignment="1">
      <alignment vertical="center" wrapText="1"/>
    </xf>
    <xf numFmtId="0" fontId="19" fillId="0" borderId="0" xfId="2" applyFont="1" applyAlignment="1">
      <alignment vertical="center" wrapText="1"/>
    </xf>
    <xf numFmtId="0" fontId="16" fillId="0" borderId="0" xfId="2" applyFont="1" applyAlignment="1">
      <alignment horizontal="left" vertical="center" wrapText="1"/>
    </xf>
    <xf numFmtId="0" fontId="15" fillId="0" borderId="0" xfId="2" applyFont="1" applyAlignment="1">
      <alignment horizontal="center" vertical="center" wrapText="1"/>
    </xf>
    <xf numFmtId="0" fontId="12" fillId="0" borderId="0" xfId="2" applyFont="1" applyAlignment="1">
      <alignment horizontal="left" vertical="center" wrapText="1"/>
    </xf>
    <xf numFmtId="0" fontId="25" fillId="0" borderId="0" xfId="2" applyFont="1" applyAlignment="1">
      <alignment horizontal="center" vertical="center" wrapText="1"/>
    </xf>
    <xf numFmtId="0" fontId="25" fillId="0" borderId="0" xfId="2" applyFont="1" applyAlignment="1">
      <alignment horizontal="center" vertical="center"/>
    </xf>
    <xf numFmtId="0" fontId="30" fillId="2" borderId="75" xfId="2" applyFont="1" applyFill="1" applyBorder="1" applyAlignment="1">
      <alignment horizontal="center" vertical="center" wrapText="1"/>
    </xf>
    <xf numFmtId="0" fontId="30" fillId="2" borderId="80" xfId="2" applyFont="1" applyFill="1" applyBorder="1" applyAlignment="1">
      <alignment horizontal="center" vertical="center" wrapText="1"/>
    </xf>
    <xf numFmtId="0" fontId="32" fillId="2" borderId="76" xfId="2" applyFont="1" applyFill="1" applyBorder="1" applyAlignment="1">
      <alignment horizontal="center" vertical="center" wrapText="1"/>
    </xf>
    <xf numFmtId="0" fontId="32" fillId="2" borderId="77" xfId="2" applyFont="1" applyFill="1" applyBorder="1" applyAlignment="1">
      <alignment horizontal="center" vertical="center" wrapText="1"/>
    </xf>
    <xf numFmtId="0" fontId="32" fillId="2" borderId="78" xfId="2" applyFont="1" applyFill="1" applyBorder="1" applyAlignment="1">
      <alignment horizontal="center" vertical="center" wrapText="1"/>
    </xf>
    <xf numFmtId="0" fontId="32" fillId="2" borderId="79" xfId="2" applyFont="1" applyFill="1" applyBorder="1" applyAlignment="1">
      <alignment horizontal="center" vertical="center" wrapText="1"/>
    </xf>
    <xf numFmtId="0" fontId="28" fillId="0" borderId="14" xfId="2" applyFont="1" applyBorder="1" applyAlignment="1">
      <alignment horizontal="center" vertical="center" wrapText="1"/>
    </xf>
    <xf numFmtId="0" fontId="28" fillId="0" borderId="15" xfId="2" applyFont="1" applyBorder="1" applyAlignment="1">
      <alignment horizontal="center" vertical="center" wrapText="1"/>
    </xf>
    <xf numFmtId="0" fontId="30" fillId="2" borderId="17" xfId="2" applyFont="1" applyFill="1" applyBorder="1" applyAlignment="1">
      <alignment horizontal="center" vertical="center" wrapText="1"/>
    </xf>
    <xf numFmtId="0" fontId="30" fillId="2" borderId="18" xfId="2" applyFont="1" applyFill="1" applyBorder="1" applyAlignment="1">
      <alignment horizontal="center" vertical="center" wrapText="1"/>
    </xf>
    <xf numFmtId="0" fontId="16" fillId="0" borderId="0" xfId="2" quotePrefix="1" applyFont="1" applyAlignment="1">
      <alignment horizontal="left" vertical="center" wrapText="1"/>
    </xf>
    <xf numFmtId="0" fontId="16" fillId="0" borderId="0" xfId="2" quotePrefix="1" applyFont="1" applyAlignment="1">
      <alignment vertical="center"/>
    </xf>
    <xf numFmtId="0" fontId="16" fillId="0" borderId="0" xfId="2" applyFont="1" applyAlignment="1">
      <alignment vertical="center"/>
    </xf>
    <xf numFmtId="0" fontId="18" fillId="0" borderId="0" xfId="2" applyFont="1" applyAlignment="1">
      <alignment vertical="center"/>
    </xf>
    <xf numFmtId="0" fontId="30" fillId="2" borderId="16" xfId="2" applyFont="1" applyFill="1" applyBorder="1" applyAlignment="1">
      <alignment horizontal="center" vertical="center" wrapText="1"/>
    </xf>
    <xf numFmtId="174" fontId="30" fillId="13" borderId="183" xfId="2" applyNumberFormat="1" applyFont="1" applyFill="1" applyBorder="1" applyAlignment="1">
      <alignment horizontal="left" vertical="center" indent="1"/>
    </xf>
    <xf numFmtId="174" fontId="30" fillId="13" borderId="184" xfId="2" applyNumberFormat="1" applyFont="1" applyFill="1" applyBorder="1" applyAlignment="1">
      <alignment horizontal="left" vertical="center" indent="1"/>
    </xf>
    <xf numFmtId="0" fontId="30" fillId="2" borderId="186" xfId="2" applyFont="1" applyFill="1" applyBorder="1" applyAlignment="1">
      <alignment horizontal="left" vertical="center" wrapText="1" indent="1"/>
    </xf>
    <xf numFmtId="0" fontId="30" fillId="2" borderId="187" xfId="2" applyFont="1" applyFill="1" applyBorder="1" applyAlignment="1">
      <alignment horizontal="left" vertical="center" wrapText="1" indent="1"/>
    </xf>
    <xf numFmtId="174" fontId="30" fillId="12" borderId="180" xfId="2" applyNumberFormat="1" applyFont="1" applyFill="1" applyBorder="1" applyAlignment="1">
      <alignment horizontal="left" vertical="center" indent="1"/>
    </xf>
    <xf numFmtId="174" fontId="30" fillId="12" borderId="181" xfId="2" applyNumberFormat="1" applyFont="1" applyFill="1" applyBorder="1" applyAlignment="1">
      <alignment horizontal="left" vertical="center" indent="1"/>
    </xf>
    <xf numFmtId="9" fontId="30" fillId="13" borderId="67" xfId="2" applyNumberFormat="1" applyFont="1" applyFill="1" applyBorder="1" applyAlignment="1">
      <alignment horizontal="center" vertical="center" wrapText="1"/>
    </xf>
    <xf numFmtId="9" fontId="30" fillId="13" borderId="66" xfId="2" applyNumberFormat="1" applyFont="1" applyFill="1" applyBorder="1" applyAlignment="1">
      <alignment horizontal="center" vertical="center" wrapText="1"/>
    </xf>
    <xf numFmtId="0" fontId="32" fillId="2" borderId="91" xfId="2" applyFont="1" applyFill="1" applyBorder="1" applyAlignment="1">
      <alignment horizontal="center" vertical="center" wrapText="1"/>
    </xf>
    <xf numFmtId="0" fontId="32" fillId="2" borderId="20" xfId="2" applyFont="1" applyFill="1" applyBorder="1" applyAlignment="1">
      <alignment horizontal="center" vertical="center" wrapText="1"/>
    </xf>
    <xf numFmtId="0" fontId="32" fillId="2" borderId="26" xfId="2" applyFont="1" applyFill="1" applyBorder="1" applyAlignment="1">
      <alignment horizontal="center" vertical="center" wrapText="1"/>
    </xf>
    <xf numFmtId="0" fontId="32" fillId="2" borderId="174" xfId="2" applyFont="1" applyFill="1" applyBorder="1" applyAlignment="1">
      <alignment horizontal="center" vertical="center" wrapText="1"/>
    </xf>
    <xf numFmtId="0" fontId="32" fillId="2" borderId="2" xfId="2" applyFont="1" applyFill="1" applyBorder="1" applyAlignment="1">
      <alignment horizontal="center" vertical="center" wrapText="1"/>
    </xf>
    <xf numFmtId="0" fontId="32" fillId="2" borderId="89" xfId="2" applyFont="1" applyFill="1" applyBorder="1" applyAlignment="1">
      <alignment horizontal="center" vertical="center" wrapText="1"/>
    </xf>
    <xf numFmtId="0" fontId="32" fillId="2" borderId="29" xfId="2" applyFont="1" applyFill="1" applyBorder="1" applyAlignment="1">
      <alignment horizontal="center" vertical="center" wrapText="1"/>
    </xf>
    <xf numFmtId="0" fontId="32" fillId="2" borderId="21" xfId="2" applyFont="1" applyFill="1" applyBorder="1" applyAlignment="1">
      <alignment horizontal="center" vertical="center" wrapText="1"/>
    </xf>
    <xf numFmtId="0" fontId="32" fillId="2" borderId="30" xfId="2" applyFont="1" applyFill="1" applyBorder="1" applyAlignment="1">
      <alignment horizontal="center" vertical="center" wrapText="1"/>
    </xf>
    <xf numFmtId="0" fontId="32" fillId="2" borderId="190" xfId="2" applyFont="1" applyFill="1" applyBorder="1" applyAlignment="1">
      <alignment horizontal="center" vertical="center"/>
    </xf>
    <xf numFmtId="0" fontId="32" fillId="2" borderId="14" xfId="2" applyFont="1" applyFill="1" applyBorder="1" applyAlignment="1">
      <alignment horizontal="center" vertical="center"/>
    </xf>
    <xf numFmtId="0" fontId="32" fillId="2" borderId="139" xfId="2" applyFont="1" applyFill="1" applyBorder="1" applyAlignment="1">
      <alignment horizontal="center" vertical="center"/>
    </xf>
    <xf numFmtId="0" fontId="32" fillId="2" borderId="174" xfId="2" applyFont="1" applyFill="1" applyBorder="1" applyAlignment="1">
      <alignment horizontal="center" vertical="center"/>
    </xf>
    <xf numFmtId="0" fontId="32" fillId="2" borderId="2" xfId="2" applyFont="1" applyFill="1" applyBorder="1" applyAlignment="1">
      <alignment horizontal="center" vertical="center"/>
    </xf>
    <xf numFmtId="0" fontId="32" fillId="2" borderId="191" xfId="2" applyFont="1" applyFill="1" applyBorder="1" applyAlignment="1">
      <alignment horizontal="center" vertical="center"/>
    </xf>
    <xf numFmtId="0" fontId="25" fillId="0" borderId="32" xfId="2" applyFont="1" applyBorder="1" applyAlignment="1">
      <alignment horizontal="center" vertical="center" wrapText="1"/>
    </xf>
    <xf numFmtId="0" fontId="9" fillId="0" borderId="33" xfId="2" applyBorder="1" applyAlignment="1">
      <alignment horizontal="center" vertical="center"/>
    </xf>
    <xf numFmtId="0" fontId="9" fillId="0" borderId="34" xfId="2" applyBorder="1" applyAlignment="1">
      <alignment horizontal="center" vertical="center"/>
    </xf>
    <xf numFmtId="0" fontId="30" fillId="2" borderId="175" xfId="2" applyFont="1" applyFill="1" applyBorder="1" applyAlignment="1">
      <alignment horizontal="center" vertical="center" wrapText="1"/>
    </xf>
    <xf numFmtId="0" fontId="30" fillId="2" borderId="176" xfId="2" applyFont="1" applyFill="1" applyBorder="1" applyAlignment="1">
      <alignment horizontal="center" vertical="center" wrapText="1"/>
    </xf>
    <xf numFmtId="0" fontId="30" fillId="2" borderId="177" xfId="2" applyFont="1" applyFill="1" applyBorder="1" applyAlignment="1">
      <alignment horizontal="center" vertical="center" wrapText="1"/>
    </xf>
    <xf numFmtId="9" fontId="30" fillId="13" borderId="189" xfId="2" applyNumberFormat="1" applyFont="1" applyFill="1" applyBorder="1" applyAlignment="1">
      <alignment horizontal="center" vertical="center" wrapText="1"/>
    </xf>
    <xf numFmtId="9" fontId="32" fillId="2" borderId="178" xfId="2" applyNumberFormat="1" applyFont="1" applyFill="1" applyBorder="1" applyAlignment="1">
      <alignment horizontal="center" vertical="center"/>
    </xf>
    <xf numFmtId="9" fontId="32" fillId="2" borderId="138" xfId="2" applyNumberFormat="1" applyFont="1" applyFill="1" applyBorder="1" applyAlignment="1">
      <alignment horizontal="center" vertical="center"/>
    </xf>
    <xf numFmtId="0" fontId="9" fillId="0" borderId="14" xfId="2" applyBorder="1" applyAlignment="1">
      <alignment horizontal="center" vertical="center"/>
    </xf>
    <xf numFmtId="0" fontId="9" fillId="0" borderId="15" xfId="2" applyBorder="1" applyAlignment="1">
      <alignment horizontal="center" vertical="center"/>
    </xf>
    <xf numFmtId="0" fontId="16" fillId="0" borderId="0" xfId="2" quotePrefix="1" applyFont="1" applyAlignment="1">
      <alignment horizontal="left" vertical="center"/>
    </xf>
    <xf numFmtId="9" fontId="30" fillId="13" borderId="4" xfId="2" applyNumberFormat="1" applyFont="1" applyFill="1" applyBorder="1" applyAlignment="1">
      <alignment horizontal="center" vertical="center" wrapText="1"/>
    </xf>
    <xf numFmtId="9" fontId="30" fillId="13" borderId="94" xfId="2" applyNumberFormat="1" applyFont="1" applyFill="1" applyBorder="1" applyAlignment="1">
      <alignment horizontal="center" vertical="center" wrapText="1"/>
    </xf>
    <xf numFmtId="0" fontId="32" fillId="2" borderId="29" xfId="2" applyFont="1" applyFill="1" applyBorder="1" applyAlignment="1">
      <alignment horizontal="center" vertical="center"/>
    </xf>
    <xf numFmtId="0" fontId="32" fillId="2" borderId="21" xfId="2" applyFont="1" applyFill="1" applyBorder="1" applyAlignment="1">
      <alignment horizontal="center" vertical="center"/>
    </xf>
    <xf numFmtId="0" fontId="30" fillId="2" borderId="179" xfId="2" applyFont="1" applyFill="1" applyBorder="1" applyAlignment="1">
      <alignment horizontal="center" vertical="center" wrapText="1"/>
    </xf>
    <xf numFmtId="0" fontId="30" fillId="2" borderId="23" xfId="2" applyFont="1" applyFill="1" applyBorder="1" applyAlignment="1">
      <alignment horizontal="center" vertical="center" wrapText="1"/>
    </xf>
    <xf numFmtId="9" fontId="32" fillId="2" borderId="93" xfId="2" applyNumberFormat="1" applyFont="1" applyFill="1" applyBorder="1" applyAlignment="1">
      <alignment horizontal="center" vertical="center" wrapText="1"/>
    </xf>
    <xf numFmtId="9" fontId="32" fillId="2" borderId="4" xfId="2" applyNumberFormat="1" applyFont="1" applyFill="1" applyBorder="1" applyAlignment="1">
      <alignment horizontal="center" vertical="center" wrapText="1"/>
    </xf>
    <xf numFmtId="9" fontId="32" fillId="2" borderId="111" xfId="2" applyNumberFormat="1" applyFont="1" applyFill="1" applyBorder="1" applyAlignment="1">
      <alignment horizontal="center" vertical="center" wrapText="1"/>
    </xf>
    <xf numFmtId="9" fontId="32" fillId="2" borderId="174" xfId="2" applyNumberFormat="1" applyFont="1" applyFill="1" applyBorder="1" applyAlignment="1">
      <alignment horizontal="center" vertical="center" wrapText="1"/>
    </xf>
    <xf numFmtId="9" fontId="32" fillId="2" borderId="2" xfId="2" applyNumberFormat="1" applyFont="1" applyFill="1" applyBorder="1" applyAlignment="1">
      <alignment horizontal="center" vertical="center" wrapText="1"/>
    </xf>
    <xf numFmtId="9" fontId="32" fillId="2" borderId="89" xfId="2" applyNumberFormat="1" applyFont="1" applyFill="1" applyBorder="1" applyAlignment="1">
      <alignment horizontal="center" vertical="center" wrapText="1"/>
    </xf>
    <xf numFmtId="0" fontId="32" fillId="2" borderId="30" xfId="2" applyFont="1" applyFill="1" applyBorder="1" applyAlignment="1">
      <alignment horizontal="center" vertical="center"/>
    </xf>
    <xf numFmtId="0" fontId="30" fillId="2" borderId="29" xfId="2" applyFont="1" applyFill="1" applyBorder="1" applyAlignment="1">
      <alignment horizontal="center" vertical="center" wrapText="1"/>
    </xf>
    <xf numFmtId="0" fontId="30" fillId="2" borderId="21" xfId="2" applyFont="1" applyFill="1" applyBorder="1" applyAlignment="1">
      <alignment horizontal="center" vertical="center" wrapText="1"/>
    </xf>
    <xf numFmtId="0" fontId="30" fillId="2" borderId="22" xfId="2" applyFont="1" applyFill="1" applyBorder="1" applyAlignment="1">
      <alignment horizontal="center" vertical="center" wrapText="1"/>
    </xf>
    <xf numFmtId="0" fontId="29" fillId="0" borderId="13" xfId="2" applyFont="1" applyBorder="1" applyAlignment="1">
      <alignment horizontal="center" vertical="center" wrapText="1"/>
    </xf>
    <xf numFmtId="0" fontId="33" fillId="0" borderId="14" xfId="2" applyFont="1" applyBorder="1" applyAlignment="1">
      <alignment horizontal="center" vertical="center"/>
    </xf>
    <xf numFmtId="0" fontId="33" fillId="0" borderId="15" xfId="2" applyFont="1" applyBorder="1" applyAlignment="1">
      <alignment horizontal="center" vertical="center"/>
    </xf>
    <xf numFmtId="1" fontId="30" fillId="13" borderId="66" xfId="2" applyNumberFormat="1" applyFont="1" applyFill="1" applyBorder="1" applyAlignment="1">
      <alignment horizontal="center" vertical="center" wrapText="1"/>
    </xf>
    <xf numFmtId="1" fontId="30" fillId="13" borderId="95" xfId="2" applyNumberFormat="1" applyFont="1" applyFill="1" applyBorder="1" applyAlignment="1">
      <alignment horizontal="center" vertical="center" wrapText="1"/>
    </xf>
    <xf numFmtId="1" fontId="30" fillId="13" borderId="95" xfId="2" applyNumberFormat="1" applyFont="1" applyFill="1" applyBorder="1" applyAlignment="1">
      <alignment horizontal="center" vertical="center"/>
    </xf>
    <xf numFmtId="9" fontId="32" fillId="2" borderId="21" xfId="2" applyNumberFormat="1" applyFont="1" applyFill="1" applyBorder="1" applyAlignment="1">
      <alignment horizontal="center" vertical="center"/>
    </xf>
    <xf numFmtId="9" fontId="30" fillId="2" borderId="90" xfId="2" applyNumberFormat="1" applyFont="1" applyFill="1" applyBorder="1" applyAlignment="1">
      <alignment horizontal="center" vertical="center" wrapText="1"/>
    </xf>
    <xf numFmtId="9" fontId="30" fillId="2" borderId="24" xfId="2" applyNumberFormat="1" applyFont="1" applyFill="1" applyBorder="1" applyAlignment="1">
      <alignment horizontal="center" vertical="center" wrapText="1"/>
    </xf>
    <xf numFmtId="0" fontId="30" fillId="2" borderId="109" xfId="2" applyFont="1" applyFill="1" applyBorder="1" applyAlignment="1">
      <alignment horizontal="center" vertical="center" wrapText="1"/>
    </xf>
    <xf numFmtId="0" fontId="30" fillId="2" borderId="110" xfId="2" applyFont="1" applyFill="1" applyBorder="1" applyAlignment="1">
      <alignment horizontal="center" vertical="center" wrapText="1"/>
    </xf>
    <xf numFmtId="9" fontId="32" fillId="2" borderId="29" xfId="2" applyNumberFormat="1" applyFont="1" applyFill="1" applyBorder="1" applyAlignment="1">
      <alignment horizontal="center" vertical="center" wrapText="1"/>
    </xf>
    <xf numFmtId="9" fontId="32" fillId="2" borderId="21" xfId="2" applyNumberFormat="1" applyFont="1" applyFill="1" applyBorder="1" applyAlignment="1">
      <alignment horizontal="center" vertical="center" wrapText="1"/>
    </xf>
    <xf numFmtId="9" fontId="32" fillId="2" borderId="22" xfId="2" applyNumberFormat="1" applyFont="1" applyFill="1" applyBorder="1" applyAlignment="1">
      <alignment horizontal="center" vertical="center" wrapText="1"/>
    </xf>
    <xf numFmtId="9" fontId="30" fillId="2" borderId="92" xfId="2" applyNumberFormat="1" applyFont="1" applyFill="1" applyBorder="1" applyAlignment="1">
      <alignment horizontal="center" vertical="center" wrapText="1"/>
    </xf>
    <xf numFmtId="9" fontId="30" fillId="2" borderId="27" xfId="2" applyNumberFormat="1" applyFont="1" applyFill="1" applyBorder="1" applyAlignment="1">
      <alignment horizontal="center" vertical="center" wrapText="1"/>
    </xf>
    <xf numFmtId="9" fontId="30" fillId="2" borderId="94" xfId="2" applyNumberFormat="1" applyFont="1" applyFill="1" applyBorder="1" applyAlignment="1">
      <alignment horizontal="center" vertical="center" wrapText="1"/>
    </xf>
    <xf numFmtId="9" fontId="30" fillId="2" borderId="28" xfId="2" applyNumberFormat="1" applyFont="1" applyFill="1" applyBorder="1" applyAlignment="1">
      <alignment horizontal="center" vertical="center" wrapText="1"/>
    </xf>
    <xf numFmtId="9" fontId="30" fillId="2" borderId="0" xfId="2" applyNumberFormat="1" applyFont="1" applyFill="1" applyAlignment="1">
      <alignment horizontal="center" vertical="center" wrapText="1"/>
    </xf>
    <xf numFmtId="9" fontId="30" fillId="2" borderId="5" xfId="2" applyNumberFormat="1" applyFont="1" applyFill="1" applyBorder="1" applyAlignment="1">
      <alignment horizontal="center" vertical="center" wrapText="1"/>
    </xf>
    <xf numFmtId="0" fontId="23" fillId="0" borderId="14" xfId="2" applyFont="1" applyBorder="1" applyAlignment="1">
      <alignment horizontal="center" vertical="center"/>
    </xf>
    <xf numFmtId="0" fontId="23" fillId="0" borderId="15" xfId="2" applyFont="1" applyBorder="1" applyAlignment="1">
      <alignment horizontal="center" vertical="center"/>
    </xf>
    <xf numFmtId="0" fontId="30" fillId="2" borderId="93" xfId="2" applyFont="1" applyFill="1" applyBorder="1" applyAlignment="1">
      <alignment horizontal="center" vertical="center" wrapText="1"/>
    </xf>
    <xf numFmtId="0" fontId="30" fillId="2" borderId="27" xfId="2" applyFont="1" applyFill="1" applyBorder="1" applyAlignment="1">
      <alignment horizontal="center" vertical="center" wrapText="1"/>
    </xf>
    <xf numFmtId="0" fontId="30" fillId="2" borderId="94" xfId="2" applyFont="1" applyFill="1" applyBorder="1" applyAlignment="1">
      <alignment horizontal="center" vertical="center" wrapText="1"/>
    </xf>
    <xf numFmtId="0" fontId="30" fillId="2" borderId="28" xfId="2" applyFont="1" applyFill="1" applyBorder="1" applyAlignment="1">
      <alignment horizontal="center" vertical="center" wrapText="1"/>
    </xf>
    <xf numFmtId="0" fontId="30" fillId="2" borderId="111" xfId="2" applyFont="1" applyFill="1" applyBorder="1" applyAlignment="1">
      <alignment horizontal="center" vertical="center" wrapText="1"/>
    </xf>
    <xf numFmtId="0" fontId="30" fillId="2" borderId="24" xfId="2" applyFont="1" applyFill="1" applyBorder="1" applyAlignment="1">
      <alignment horizontal="center" vertical="center" wrapText="1"/>
    </xf>
    <xf numFmtId="0" fontId="32" fillId="2" borderId="22" xfId="2" applyFont="1" applyFill="1" applyBorder="1" applyAlignment="1">
      <alignment horizontal="center" vertical="center" wrapText="1"/>
    </xf>
    <xf numFmtId="0" fontId="30" fillId="13" borderId="193" xfId="2" applyFont="1" applyFill="1" applyBorder="1" applyAlignment="1">
      <alignment horizontal="center" vertical="center" wrapText="1"/>
    </xf>
    <xf numFmtId="0" fontId="30" fillId="13" borderId="66" xfId="2" applyFont="1" applyFill="1" applyBorder="1" applyAlignment="1">
      <alignment horizontal="center" vertical="center" wrapText="1"/>
    </xf>
    <xf numFmtId="0" fontId="30" fillId="13" borderId="67" xfId="2" applyFont="1" applyFill="1" applyBorder="1" applyAlignment="1">
      <alignment horizontal="center" vertical="center" wrapText="1"/>
    </xf>
    <xf numFmtId="0" fontId="32" fillId="2" borderId="192" xfId="2" applyFont="1" applyFill="1" applyBorder="1" applyAlignment="1">
      <alignment horizontal="center" vertical="center" wrapText="1"/>
    </xf>
    <xf numFmtId="9" fontId="30" fillId="13" borderId="67" xfId="2" applyNumberFormat="1" applyFont="1" applyFill="1" applyBorder="1" applyAlignment="1">
      <alignment horizontal="center" vertical="center"/>
    </xf>
    <xf numFmtId="9" fontId="30" fillId="13" borderId="66" xfId="2" applyNumberFormat="1" applyFont="1" applyFill="1" applyBorder="1" applyAlignment="1">
      <alignment horizontal="center" vertical="center"/>
    </xf>
    <xf numFmtId="9" fontId="30" fillId="2" borderId="93" xfId="2" applyNumberFormat="1" applyFont="1" applyFill="1" applyBorder="1" applyAlignment="1">
      <alignment horizontal="center" vertical="center" wrapText="1"/>
    </xf>
    <xf numFmtId="0" fontId="30" fillId="2" borderId="90" xfId="2" applyFont="1" applyFill="1" applyBorder="1" applyAlignment="1">
      <alignment horizontal="center" vertical="center" wrapText="1"/>
    </xf>
    <xf numFmtId="0" fontId="53" fillId="0" borderId="14" xfId="2" applyFont="1" applyBorder="1" applyAlignment="1">
      <alignment horizontal="center" vertical="center"/>
    </xf>
    <xf numFmtId="0" fontId="53" fillId="0" borderId="15" xfId="2" applyFont="1" applyBorder="1" applyAlignment="1">
      <alignment horizontal="center" vertical="center"/>
    </xf>
    <xf numFmtId="0" fontId="30" fillId="2" borderId="39" xfId="2" applyFont="1" applyFill="1" applyBorder="1" applyAlignment="1">
      <alignment horizontal="center" vertical="center"/>
    </xf>
    <xf numFmtId="0" fontId="33" fillId="2" borderId="39" xfId="2" applyFont="1" applyFill="1" applyBorder="1" applyAlignment="1">
      <alignment horizontal="center" vertical="center"/>
    </xf>
    <xf numFmtId="0" fontId="30" fillId="2" borderId="17" xfId="2" applyFont="1" applyFill="1" applyBorder="1" applyAlignment="1">
      <alignment horizontal="center" vertical="center"/>
    </xf>
    <xf numFmtId="0" fontId="33" fillId="2" borderId="18" xfId="2" applyFont="1" applyFill="1" applyBorder="1" applyAlignment="1">
      <alignment horizontal="center" vertical="center"/>
    </xf>
    <xf numFmtId="0" fontId="16" fillId="0" borderId="0" xfId="2" applyFont="1" applyAlignment="1">
      <alignment horizontal="left" wrapText="1"/>
    </xf>
    <xf numFmtId="0" fontId="32" fillId="2" borderId="19" xfId="2" applyFont="1" applyFill="1" applyBorder="1" applyAlignment="1">
      <alignment horizontal="center" vertical="center" wrapText="1"/>
    </xf>
    <xf numFmtId="0" fontId="36" fillId="2" borderId="23" xfId="2" applyFont="1" applyFill="1" applyBorder="1" applyAlignment="1">
      <alignment horizontal="center"/>
    </xf>
    <xf numFmtId="0" fontId="32" fillId="2" borderId="29" xfId="0" applyFont="1" applyFill="1" applyBorder="1" applyAlignment="1">
      <alignment horizontal="center" vertical="center" wrapText="1"/>
    </xf>
    <xf numFmtId="0" fontId="36" fillId="2" borderId="21" xfId="0" applyFont="1" applyFill="1" applyBorder="1" applyAlignment="1">
      <alignment horizontal="center" vertical="center" wrapText="1"/>
    </xf>
    <xf numFmtId="0" fontId="36" fillId="2" borderId="30" xfId="0" applyFont="1" applyFill="1" applyBorder="1" applyAlignment="1">
      <alignment horizontal="center" vertical="center" wrapText="1"/>
    </xf>
    <xf numFmtId="0" fontId="36" fillId="2" borderId="21" xfId="2" applyFont="1" applyFill="1" applyBorder="1" applyAlignment="1">
      <alignment horizontal="center" vertical="center"/>
    </xf>
    <xf numFmtId="0" fontId="36" fillId="2" borderId="30" xfId="2" applyFont="1" applyFill="1" applyBorder="1" applyAlignment="1">
      <alignment horizontal="center" vertical="center"/>
    </xf>
    <xf numFmtId="0" fontId="30" fillId="2" borderId="73" xfId="2" applyFont="1" applyFill="1" applyBorder="1" applyAlignment="1">
      <alignment horizontal="center" vertical="center" wrapText="1"/>
    </xf>
    <xf numFmtId="0" fontId="30" fillId="2" borderId="74" xfId="2" applyFont="1" applyFill="1" applyBorder="1" applyAlignment="1">
      <alignment horizontal="center" vertical="center" wrapText="1"/>
    </xf>
    <xf numFmtId="0" fontId="30" fillId="2" borderId="36" xfId="2" applyFont="1" applyFill="1" applyBorder="1" applyAlignment="1">
      <alignment horizontal="center" vertical="center" wrapText="1"/>
    </xf>
    <xf numFmtId="0" fontId="33" fillId="2" borderId="37" xfId="2" applyFont="1" applyFill="1" applyBorder="1" applyAlignment="1">
      <alignment horizontal="center" vertical="center"/>
    </xf>
    <xf numFmtId="0" fontId="30" fillId="2" borderId="37" xfId="2" applyFont="1" applyFill="1" applyBorder="1" applyAlignment="1">
      <alignment horizontal="center" vertical="center" wrapText="1"/>
    </xf>
    <xf numFmtId="0" fontId="16" fillId="0" borderId="0" xfId="2" applyFont="1" applyAlignment="1">
      <alignment horizontal="left" vertical="top" wrapText="1"/>
    </xf>
    <xf numFmtId="0" fontId="16" fillId="0" borderId="0" xfId="2" quotePrefix="1" applyFont="1" applyAlignment="1">
      <alignment vertical="center" wrapText="1"/>
    </xf>
    <xf numFmtId="0" fontId="21" fillId="0" borderId="0" xfId="2" applyFont="1" applyAlignment="1">
      <alignment vertical="center"/>
    </xf>
    <xf numFmtId="0" fontId="23" fillId="0" borderId="14" xfId="2" applyFont="1" applyBorder="1" applyAlignment="1">
      <alignment horizontal="center" vertical="center" wrapText="1"/>
    </xf>
    <xf numFmtId="0" fontId="23" fillId="0" borderId="15" xfId="2" applyFont="1" applyBorder="1" applyAlignment="1">
      <alignment horizontal="center" vertical="center" wrapText="1"/>
    </xf>
    <xf numFmtId="0" fontId="30" fillId="2" borderId="39" xfId="0" applyFont="1" applyFill="1" applyBorder="1" applyAlignment="1">
      <alignment horizontal="center" vertical="center" wrapText="1"/>
    </xf>
    <xf numFmtId="0" fontId="33" fillId="2" borderId="39" xfId="0" applyFont="1" applyFill="1" applyBorder="1" applyAlignment="1">
      <alignment horizontal="center" vertical="center" wrapText="1"/>
    </xf>
    <xf numFmtId="0" fontId="32" fillId="2" borderId="19" xfId="2" applyFont="1" applyFill="1" applyBorder="1" applyAlignment="1">
      <alignment horizontal="center" vertical="center"/>
    </xf>
    <xf numFmtId="0" fontId="36" fillId="2" borderId="169" xfId="2" applyFont="1" applyFill="1" applyBorder="1" applyAlignment="1">
      <alignment horizontal="center" vertical="center"/>
    </xf>
    <xf numFmtId="0" fontId="32" fillId="2" borderId="72" xfId="2" applyFont="1" applyFill="1" applyBorder="1" applyAlignment="1">
      <alignment horizontal="center" vertical="center"/>
    </xf>
    <xf numFmtId="0" fontId="36" fillId="2" borderId="72" xfId="2" applyFont="1" applyFill="1" applyBorder="1" applyAlignment="1">
      <alignment horizontal="center" vertical="center"/>
    </xf>
    <xf numFmtId="0" fontId="36" fillId="2" borderId="22" xfId="2" applyFont="1" applyFill="1" applyBorder="1" applyAlignment="1">
      <alignment horizontal="center" vertical="center"/>
    </xf>
    <xf numFmtId="0" fontId="30" fillId="2" borderId="170" xfId="2" applyFont="1" applyFill="1" applyBorder="1" applyAlignment="1">
      <alignment horizontal="center" vertical="center" wrapText="1"/>
    </xf>
    <xf numFmtId="0" fontId="33" fillId="2" borderId="171" xfId="2" applyFont="1" applyFill="1" applyBorder="1" applyAlignment="1">
      <alignment horizontal="center" vertical="center"/>
    </xf>
    <xf numFmtId="0" fontId="30" fillId="2" borderId="171" xfId="2" applyFont="1" applyFill="1" applyBorder="1" applyAlignment="1">
      <alignment horizontal="center" vertical="center" wrapText="1"/>
    </xf>
    <xf numFmtId="0" fontId="30" fillId="2" borderId="29" xfId="0" applyFont="1" applyFill="1" applyBorder="1" applyAlignment="1">
      <alignment horizontal="center" vertical="center"/>
    </xf>
    <xf numFmtId="0" fontId="30" fillId="2" borderId="21" xfId="0" applyFont="1" applyFill="1" applyBorder="1" applyAlignment="1">
      <alignment horizontal="center" vertical="center"/>
    </xf>
    <xf numFmtId="0" fontId="33" fillId="2" borderId="30" xfId="0" applyFont="1" applyFill="1" applyBorder="1" applyAlignment="1">
      <alignment horizontal="center" vertical="center"/>
    </xf>
    <xf numFmtId="0" fontId="33" fillId="2" borderId="203" xfId="0" applyFont="1" applyFill="1" applyBorder="1" applyAlignment="1">
      <alignment horizontal="center" vertical="center"/>
    </xf>
    <xf numFmtId="0" fontId="30" fillId="2" borderId="46" xfId="0" applyFont="1" applyFill="1" applyBorder="1" applyAlignment="1">
      <alignment horizontal="center" vertical="center"/>
    </xf>
    <xf numFmtId="0" fontId="30" fillId="2" borderId="48" xfId="0" applyFont="1" applyFill="1" applyBorder="1" applyAlignment="1">
      <alignment horizontal="center" vertical="center"/>
    </xf>
    <xf numFmtId="0" fontId="30" fillId="2" borderId="47" xfId="0" applyFont="1" applyFill="1" applyBorder="1" applyAlignment="1">
      <alignment horizontal="center" vertical="center"/>
    </xf>
    <xf numFmtId="0" fontId="30" fillId="2" borderId="204" xfId="0" applyFont="1" applyFill="1" applyBorder="1" applyAlignment="1">
      <alignment horizontal="center" vertical="center"/>
    </xf>
    <xf numFmtId="0" fontId="30" fillId="2" borderId="86" xfId="0" applyFont="1" applyFill="1" applyBorder="1" applyAlignment="1">
      <alignment horizontal="center" vertical="center" wrapText="1"/>
    </xf>
    <xf numFmtId="0" fontId="33" fillId="2" borderId="87" xfId="0" applyFont="1" applyFill="1" applyBorder="1" applyAlignment="1">
      <alignment horizontal="center" vertical="center" wrapText="1"/>
    </xf>
    <xf numFmtId="0" fontId="30" fillId="2" borderId="86" xfId="2" applyFont="1" applyFill="1" applyBorder="1" applyAlignment="1">
      <alignment horizontal="center" vertical="center" wrapText="1"/>
    </xf>
    <xf numFmtId="0" fontId="33" fillId="2" borderId="87" xfId="2" applyFont="1" applyFill="1" applyBorder="1" applyAlignment="1">
      <alignment horizontal="center" vertical="center" wrapText="1"/>
    </xf>
    <xf numFmtId="0" fontId="16" fillId="0" borderId="0" xfId="0" quotePrefix="1" applyFont="1" applyAlignment="1">
      <alignment horizontal="left" vertical="center" wrapText="1"/>
    </xf>
    <xf numFmtId="0" fontId="25" fillId="0" borderId="13" xfId="26" applyFont="1" applyBorder="1" applyAlignment="1">
      <alignment horizontal="center" vertical="center" wrapText="1"/>
    </xf>
    <xf numFmtId="0" fontId="88" fillId="0" borderId="14" xfId="26" applyFont="1" applyBorder="1" applyAlignment="1">
      <alignment horizontal="center" vertical="center"/>
    </xf>
    <xf numFmtId="0" fontId="88" fillId="0" borderId="15" xfId="26" applyFont="1" applyBorder="1" applyAlignment="1">
      <alignment horizontal="center" vertical="center"/>
    </xf>
    <xf numFmtId="0" fontId="25" fillId="0" borderId="205" xfId="26" applyFont="1" applyBorder="1" applyAlignment="1">
      <alignment horizontal="center" vertical="center" wrapText="1"/>
    </xf>
    <xf numFmtId="0" fontId="5" fillId="0" borderId="206" xfId="26" applyBorder="1" applyAlignment="1">
      <alignment horizontal="center" vertical="center"/>
    </xf>
    <xf numFmtId="0" fontId="5" fillId="0" borderId="207" xfId="26" applyBorder="1" applyAlignment="1">
      <alignment horizontal="center" vertical="center"/>
    </xf>
    <xf numFmtId="0" fontId="25" fillId="0" borderId="206" xfId="26" applyFont="1" applyBorder="1" applyAlignment="1">
      <alignment horizontal="center" vertical="center"/>
    </xf>
    <xf numFmtId="0" fontId="25" fillId="0" borderId="207" xfId="26" applyFont="1" applyBorder="1" applyAlignment="1">
      <alignment horizontal="center" vertical="center"/>
    </xf>
    <xf numFmtId="0" fontId="16" fillId="0" borderId="0" xfId="26" applyFont="1" applyAlignment="1">
      <alignment vertical="center" wrapText="1"/>
    </xf>
    <xf numFmtId="0" fontId="30" fillId="2" borderId="19" xfId="26" applyFont="1" applyFill="1" applyBorder="1" applyAlignment="1">
      <alignment horizontal="center" vertical="center" wrapText="1"/>
    </xf>
    <xf numFmtId="0" fontId="33" fillId="2" borderId="23" xfId="26" applyFont="1" applyFill="1" applyBorder="1" applyAlignment="1">
      <alignment horizontal="center" vertical="center" wrapText="1"/>
    </xf>
    <xf numFmtId="0" fontId="30" fillId="2" borderId="20" xfId="26" applyFont="1" applyFill="1" applyBorder="1" applyAlignment="1">
      <alignment horizontal="center" vertical="center" wrapText="1"/>
    </xf>
    <xf numFmtId="0" fontId="33" fillId="2" borderId="5" xfId="26" applyFont="1" applyFill="1" applyBorder="1" applyAlignment="1">
      <alignment horizontal="center" vertical="center" wrapText="1"/>
    </xf>
    <xf numFmtId="0" fontId="32" fillId="2" borderId="21" xfId="26" applyFont="1" applyFill="1" applyBorder="1" applyAlignment="1">
      <alignment horizontal="center" vertical="center" wrapText="1"/>
    </xf>
    <xf numFmtId="0" fontId="33" fillId="2" borderId="21" xfId="26" applyFont="1" applyFill="1" applyBorder="1" applyAlignment="1">
      <alignment horizontal="center" vertical="center" wrapText="1"/>
    </xf>
    <xf numFmtId="0" fontId="33" fillId="2" borderId="22" xfId="26" applyFont="1" applyFill="1" applyBorder="1" applyAlignment="1">
      <alignment horizontal="center" vertical="center" wrapText="1"/>
    </xf>
    <xf numFmtId="0" fontId="16" fillId="0" borderId="0" xfId="26" applyFont="1" applyAlignment="1">
      <alignment vertical="top" wrapText="1"/>
    </xf>
    <xf numFmtId="0" fontId="16" fillId="0" borderId="0" xfId="30" applyFont="1" applyAlignment="1">
      <alignment vertical="center"/>
    </xf>
    <xf numFmtId="0" fontId="18" fillId="0" borderId="0" xfId="30" applyFont="1" applyAlignment="1">
      <alignment vertical="center"/>
    </xf>
    <xf numFmtId="0" fontId="16" fillId="0" borderId="0" xfId="30" quotePrefix="1" applyFont="1" applyAlignment="1">
      <alignment vertical="top" wrapText="1"/>
    </xf>
    <xf numFmtId="0" fontId="16" fillId="0" borderId="0" xfId="30" applyFont="1" applyAlignment="1">
      <alignment vertical="top" wrapText="1"/>
    </xf>
    <xf numFmtId="0" fontId="18" fillId="0" borderId="0" xfId="30" applyFont="1" applyAlignment="1">
      <alignment vertical="top" wrapText="1"/>
    </xf>
    <xf numFmtId="0" fontId="25" fillId="0" borderId="13" xfId="30" applyFont="1" applyBorder="1" applyAlignment="1">
      <alignment horizontal="center" vertical="center" wrapText="1"/>
    </xf>
    <xf numFmtId="0" fontId="4" fillId="0" borderId="14" xfId="30" applyBorder="1" applyAlignment="1">
      <alignment horizontal="center" vertical="center"/>
    </xf>
    <xf numFmtId="0" fontId="4" fillId="0" borderId="15" xfId="30" applyBorder="1" applyAlignment="1">
      <alignment horizontal="center" vertical="center"/>
    </xf>
    <xf numFmtId="1" fontId="30" fillId="2" borderId="19" xfId="30" applyNumberFormat="1" applyFont="1" applyFill="1" applyBorder="1" applyAlignment="1">
      <alignment horizontal="center" vertical="center" wrapText="1"/>
    </xf>
    <xf numFmtId="0" fontId="33" fillId="2" borderId="23" xfId="30" applyFont="1" applyFill="1" applyBorder="1" applyAlignment="1">
      <alignment horizontal="center" vertical="center" wrapText="1"/>
    </xf>
    <xf numFmtId="3" fontId="41" fillId="2" borderId="29" xfId="30" applyNumberFormat="1" applyFont="1" applyFill="1" applyBorder="1" applyAlignment="1">
      <alignment horizontal="center" vertical="center" wrapText="1"/>
    </xf>
    <xf numFmtId="0" fontId="76" fillId="2" borderId="21" xfId="30" applyFont="1" applyFill="1" applyBorder="1" applyAlignment="1">
      <alignment horizontal="center" vertical="center" wrapText="1"/>
    </xf>
    <xf numFmtId="0" fontId="76" fillId="2" borderId="30" xfId="30" applyFont="1" applyFill="1" applyBorder="1" applyAlignment="1">
      <alignment horizontal="center" vertical="center" wrapText="1"/>
    </xf>
    <xf numFmtId="0" fontId="76" fillId="2" borderId="22" xfId="30" applyFont="1" applyFill="1" applyBorder="1" applyAlignment="1">
      <alignment horizontal="center" vertical="center" wrapText="1"/>
    </xf>
    <xf numFmtId="0" fontId="16" fillId="0" borderId="0" xfId="30" quotePrefix="1" applyFont="1" applyAlignment="1">
      <alignment vertical="center" wrapText="1"/>
    </xf>
    <xf numFmtId="0" fontId="16" fillId="0" borderId="0" xfId="30" applyFont="1" applyAlignment="1">
      <alignment vertical="center" wrapText="1"/>
    </xf>
    <xf numFmtId="0" fontId="18" fillId="0" borderId="0" xfId="30" applyFont="1" applyAlignment="1">
      <alignment vertical="center" wrapText="1"/>
    </xf>
    <xf numFmtId="0" fontId="33" fillId="2" borderId="23" xfId="30" applyFont="1" applyFill="1" applyBorder="1" applyAlignment="1">
      <alignment horizontal="center" wrapText="1"/>
    </xf>
    <xf numFmtId="0" fontId="19" fillId="0" borderId="0" xfId="26" applyFont="1" applyAlignment="1">
      <alignment horizontal="left" vertical="center"/>
    </xf>
    <xf numFmtId="0" fontId="19" fillId="0" borderId="0" xfId="26" applyFont="1" applyAlignment="1">
      <alignment horizontal="left" vertical="center" wrapText="1"/>
    </xf>
    <xf numFmtId="0" fontId="25" fillId="0" borderId="14" xfId="26" applyFont="1" applyBorder="1" applyAlignment="1">
      <alignment horizontal="center" vertical="center" wrapText="1"/>
    </xf>
    <xf numFmtId="0" fontId="25" fillId="0" borderId="15" xfId="26" applyFont="1" applyBorder="1" applyAlignment="1">
      <alignment horizontal="center" vertical="center" wrapText="1"/>
    </xf>
    <xf numFmtId="0" fontId="33" fillId="2" borderId="243" xfId="26" applyFont="1" applyFill="1" applyBorder="1" applyAlignment="1">
      <alignment horizontal="center" vertical="center" wrapText="1"/>
    </xf>
    <xf numFmtId="0" fontId="32" fillId="2" borderId="29" xfId="26" applyFont="1" applyFill="1" applyBorder="1" applyAlignment="1">
      <alignment horizontal="center" vertical="center"/>
    </xf>
    <xf numFmtId="0" fontId="33" fillId="2" borderId="21" xfId="26" applyFont="1" applyFill="1" applyBorder="1" applyAlignment="1">
      <alignment horizontal="center" vertical="center"/>
    </xf>
    <xf numFmtId="0" fontId="33" fillId="2" borderId="30" xfId="26" applyFont="1" applyFill="1" applyBorder="1" applyAlignment="1">
      <alignment horizontal="center" vertical="center"/>
    </xf>
    <xf numFmtId="0" fontId="30" fillId="5" borderId="246" xfId="26" applyFont="1" applyFill="1" applyBorder="1" applyAlignment="1">
      <alignment horizontal="center" vertical="center"/>
    </xf>
    <xf numFmtId="0" fontId="30" fillId="5" borderId="247" xfId="26" applyFont="1" applyFill="1" applyBorder="1" applyAlignment="1">
      <alignment horizontal="center" vertical="center"/>
    </xf>
    <xf numFmtId="0" fontId="30" fillId="5" borderId="248" xfId="26" applyFont="1" applyFill="1" applyBorder="1" applyAlignment="1">
      <alignment horizontal="center" vertical="center"/>
    </xf>
    <xf numFmtId="0" fontId="30" fillId="5" borderId="32" xfId="26" applyFont="1" applyFill="1" applyBorder="1" applyAlignment="1">
      <alignment horizontal="center" vertical="center"/>
    </xf>
    <xf numFmtId="0" fontId="30" fillId="5" borderId="33" xfId="26" applyFont="1" applyFill="1" applyBorder="1" applyAlignment="1">
      <alignment horizontal="center" vertical="center"/>
    </xf>
    <xf numFmtId="0" fontId="30" fillId="5" borderId="34" xfId="26" applyFont="1" applyFill="1" applyBorder="1" applyAlignment="1">
      <alignment horizontal="center" vertical="center"/>
    </xf>
    <xf numFmtId="0" fontId="16" fillId="0" borderId="0" xfId="26" applyFont="1" applyAlignment="1">
      <alignment horizontal="left" vertical="center"/>
    </xf>
    <xf numFmtId="0" fontId="16" fillId="0" borderId="0" xfId="26" applyFont="1" applyAlignment="1">
      <alignment vertical="center"/>
    </xf>
    <xf numFmtId="0" fontId="19" fillId="0" borderId="0" xfId="26" applyFont="1" applyAlignment="1">
      <alignment vertical="center"/>
    </xf>
    <xf numFmtId="0" fontId="30" fillId="5" borderId="259" xfId="26" applyFont="1" applyFill="1" applyBorder="1" applyAlignment="1">
      <alignment horizontal="center" vertical="center" wrapText="1"/>
    </xf>
    <xf numFmtId="0" fontId="30" fillId="5" borderId="260" xfId="26" applyFont="1" applyFill="1" applyBorder="1" applyAlignment="1">
      <alignment horizontal="center" vertical="center" wrapText="1"/>
    </xf>
    <xf numFmtId="0" fontId="30" fillId="5" borderId="261" xfId="26" applyFont="1" applyFill="1" applyBorder="1" applyAlignment="1">
      <alignment horizontal="center" vertical="center" wrapText="1"/>
    </xf>
    <xf numFmtId="0" fontId="25" fillId="0" borderId="32" xfId="26" applyFont="1" applyBorder="1" applyAlignment="1">
      <alignment horizontal="center" vertical="center" wrapText="1"/>
    </xf>
    <xf numFmtId="0" fontId="5" fillId="0" borderId="33" xfId="26" applyBorder="1" applyAlignment="1">
      <alignment horizontal="center" vertical="center"/>
    </xf>
    <xf numFmtId="0" fontId="5" fillId="0" borderId="34" xfId="26" applyBorder="1" applyAlignment="1">
      <alignment horizontal="center" vertical="center"/>
    </xf>
    <xf numFmtId="0" fontId="30" fillId="2" borderId="179" xfId="26" applyFont="1" applyFill="1" applyBorder="1" applyAlignment="1">
      <alignment horizontal="center" vertical="center" wrapText="1"/>
    </xf>
    <xf numFmtId="0" fontId="41" fillId="2" borderId="174" xfId="26" applyFont="1" applyFill="1" applyBorder="1" applyAlignment="1">
      <alignment horizontal="center" vertical="center"/>
    </xf>
    <xf numFmtId="0" fontId="76" fillId="2" borderId="2" xfId="26" applyFont="1" applyFill="1" applyBorder="1" applyAlignment="1">
      <alignment horizontal="center" vertical="center"/>
    </xf>
    <xf numFmtId="0" fontId="76" fillId="2" borderId="244" xfId="26" applyFont="1" applyFill="1" applyBorder="1" applyAlignment="1">
      <alignment horizontal="center" vertical="center"/>
    </xf>
    <xf numFmtId="0" fontId="41" fillId="2" borderId="2" xfId="26" applyFont="1" applyFill="1" applyBorder="1" applyAlignment="1">
      <alignment horizontal="center" vertical="center"/>
    </xf>
    <xf numFmtId="0" fontId="41" fillId="2" borderId="244" xfId="26" applyFont="1" applyFill="1" applyBorder="1" applyAlignment="1">
      <alignment horizontal="center" vertical="center"/>
    </xf>
    <xf numFmtId="0" fontId="30" fillId="2" borderId="90" xfId="26" applyFont="1" applyFill="1" applyBorder="1" applyAlignment="1">
      <alignment horizontal="center" vertical="center" wrapText="1"/>
    </xf>
    <xf numFmtId="0" fontId="33" fillId="2" borderId="89" xfId="26" applyFont="1" applyFill="1" applyBorder="1" applyAlignment="1">
      <alignment horizontal="center" vertical="center" wrapText="1"/>
    </xf>
    <xf numFmtId="0" fontId="30" fillId="2" borderId="39" xfId="26" applyFont="1" applyFill="1" applyBorder="1" applyAlignment="1">
      <alignment horizontal="center" vertical="center" wrapText="1"/>
    </xf>
    <xf numFmtId="0" fontId="33" fillId="2" borderId="39" xfId="26" applyFont="1" applyFill="1" applyBorder="1" applyAlignment="1">
      <alignment horizontal="center" vertical="center"/>
    </xf>
    <xf numFmtId="0" fontId="33" fillId="2" borderId="211" xfId="26" applyFont="1" applyFill="1" applyBorder="1" applyAlignment="1">
      <alignment horizontal="center" vertical="center"/>
    </xf>
    <xf numFmtId="0" fontId="77" fillId="0" borderId="0" xfId="2" applyFont="1" applyAlignment="1">
      <alignment horizontal="left" vertical="top" wrapText="1"/>
    </xf>
    <xf numFmtId="0" fontId="25" fillId="0" borderId="14" xfId="2" applyFont="1" applyBorder="1" applyAlignment="1">
      <alignment horizontal="center" vertical="center" wrapText="1"/>
    </xf>
    <xf numFmtId="0" fontId="25" fillId="0" borderId="15" xfId="2" applyFont="1" applyBorder="1" applyAlignment="1">
      <alignment horizontal="center" vertical="center" wrapText="1"/>
    </xf>
    <xf numFmtId="0" fontId="30" fillId="2" borderId="19" xfId="2" applyFont="1" applyFill="1" applyBorder="1" applyAlignment="1">
      <alignment horizontal="center" vertical="center" wrapText="1"/>
    </xf>
    <xf numFmtId="0" fontId="33" fillId="2" borderId="23" xfId="2" applyFont="1" applyFill="1" applyBorder="1" applyAlignment="1">
      <alignment horizontal="center" vertical="center"/>
    </xf>
    <xf numFmtId="0" fontId="41" fillId="2" borderId="72" xfId="2" applyFont="1" applyFill="1" applyBorder="1" applyAlignment="1">
      <alignment horizontal="center" vertical="center" wrapText="1"/>
    </xf>
    <xf numFmtId="0" fontId="76" fillId="2" borderId="72" xfId="2" applyFont="1" applyFill="1" applyBorder="1" applyAlignment="1">
      <alignment horizontal="center" vertical="center" wrapText="1"/>
    </xf>
    <xf numFmtId="0" fontId="16" fillId="0" borderId="0" xfId="26" quotePrefix="1" applyFont="1" applyAlignment="1">
      <alignment vertical="center"/>
    </xf>
    <xf numFmtId="0" fontId="33" fillId="2" borderId="39" xfId="26" applyFont="1" applyFill="1" applyBorder="1" applyAlignment="1">
      <alignment horizontal="center" vertical="center" wrapText="1"/>
    </xf>
    <xf numFmtId="0" fontId="25" fillId="0" borderId="206" xfId="26" applyFont="1" applyBorder="1" applyAlignment="1">
      <alignment horizontal="center" vertical="center" wrapText="1"/>
    </xf>
    <xf numFmtId="0" fontId="25" fillId="0" borderId="207" xfId="26" applyFont="1" applyBorder="1" applyAlignment="1">
      <alignment horizontal="center" vertical="center" wrapText="1"/>
    </xf>
    <xf numFmtId="0" fontId="30" fillId="2" borderId="39" xfId="26" quotePrefix="1" applyFont="1" applyFill="1" applyBorder="1" applyAlignment="1">
      <alignment horizontal="center" vertical="center" wrapText="1"/>
    </xf>
    <xf numFmtId="0" fontId="33" fillId="2" borderId="211" xfId="26" applyFont="1" applyFill="1" applyBorder="1" applyAlignment="1">
      <alignment horizontal="center" vertical="center" wrapText="1"/>
    </xf>
    <xf numFmtId="0" fontId="16" fillId="0" borderId="0" xfId="26" applyFont="1" applyAlignment="1">
      <alignment horizontal="left" vertical="center" wrapText="1"/>
    </xf>
    <xf numFmtId="0" fontId="30" fillId="2" borderId="215" xfId="26" applyFont="1" applyFill="1" applyBorder="1" applyAlignment="1">
      <alignment horizontal="center" vertical="center"/>
    </xf>
    <xf numFmtId="0" fontId="33" fillId="2" borderId="216" xfId="26" applyFont="1" applyFill="1" applyBorder="1" applyAlignment="1">
      <alignment horizontal="center" vertical="center"/>
    </xf>
    <xf numFmtId="0" fontId="33" fillId="2" borderId="5" xfId="26" applyFont="1" applyFill="1" applyBorder="1" applyAlignment="1">
      <alignment horizontal="center" vertical="center"/>
    </xf>
    <xf numFmtId="0" fontId="33" fillId="2" borderId="22" xfId="26" applyFont="1" applyFill="1" applyBorder="1" applyAlignment="1">
      <alignment horizontal="center" vertical="center"/>
    </xf>
    <xf numFmtId="0" fontId="5" fillId="0" borderId="14" xfId="26" applyBorder="1" applyAlignment="1">
      <alignment horizontal="center" vertical="center"/>
    </xf>
    <xf numFmtId="0" fontId="5" fillId="0" borderId="15" xfId="26" applyBorder="1" applyAlignment="1">
      <alignment horizontal="center" vertical="center"/>
    </xf>
    <xf numFmtId="0" fontId="32" fillId="2" borderId="17" xfId="26" applyFont="1" applyFill="1" applyBorder="1" applyAlignment="1">
      <alignment horizontal="center" vertical="center" wrapText="1"/>
    </xf>
    <xf numFmtId="0" fontId="36" fillId="2" borderId="17" xfId="26" applyFont="1" applyFill="1" applyBorder="1" applyAlignment="1">
      <alignment horizontal="center" vertical="center"/>
    </xf>
    <xf numFmtId="0" fontId="36" fillId="2" borderId="18" xfId="26" applyFont="1" applyFill="1" applyBorder="1" applyAlignment="1">
      <alignment horizontal="center" vertical="center"/>
    </xf>
    <xf numFmtId="3" fontId="30" fillId="2" borderId="36" xfId="26" applyNumberFormat="1" applyFont="1" applyFill="1" applyBorder="1" applyAlignment="1">
      <alignment horizontal="center" vertical="center"/>
    </xf>
    <xf numFmtId="0" fontId="33" fillId="2" borderId="37" xfId="26" applyFont="1" applyFill="1" applyBorder="1" applyAlignment="1">
      <alignment horizontal="center" vertical="center"/>
    </xf>
    <xf numFmtId="0" fontId="32" fillId="2" borderId="36" xfId="26" applyFont="1" applyFill="1" applyBorder="1" applyAlignment="1">
      <alignment horizontal="center" vertical="center" wrapText="1"/>
    </xf>
    <xf numFmtId="0" fontId="36" fillId="2" borderId="37" xfId="26" applyFont="1" applyFill="1" applyBorder="1" applyAlignment="1">
      <alignment horizontal="center" vertical="center"/>
    </xf>
    <xf numFmtId="0" fontId="16" fillId="0" borderId="0" xfId="26" quotePrefix="1" applyFont="1" applyAlignment="1">
      <alignment horizontal="left" vertical="center" wrapText="1"/>
    </xf>
    <xf numFmtId="0" fontId="5" fillId="0" borderId="0" xfId="26" applyAlignment="1">
      <alignment horizontal="center"/>
    </xf>
    <xf numFmtId="0" fontId="32" fillId="2" borderId="18" xfId="26" applyFont="1" applyFill="1" applyBorder="1" applyAlignment="1">
      <alignment horizontal="center" vertical="center" wrapText="1"/>
    </xf>
    <xf numFmtId="0" fontId="30" fillId="2" borderId="19" xfId="26" applyFont="1" applyFill="1" applyBorder="1" applyAlignment="1">
      <alignment horizontal="center" vertical="center"/>
    </xf>
    <xf numFmtId="0" fontId="33" fillId="2" borderId="23" xfId="26" applyFont="1" applyFill="1" applyBorder="1" applyAlignment="1">
      <alignment horizontal="center" vertical="center"/>
    </xf>
    <xf numFmtId="0" fontId="36" fillId="2" borderId="21" xfId="26" applyFont="1" applyFill="1" applyBorder="1" applyAlignment="1">
      <alignment horizontal="center" vertical="center"/>
    </xf>
    <xf numFmtId="0" fontId="36" fillId="2" borderId="30" xfId="26" applyFont="1" applyFill="1" applyBorder="1" applyAlignment="1">
      <alignment horizontal="center" vertical="center"/>
    </xf>
    <xf numFmtId="0" fontId="36" fillId="2" borderId="22" xfId="26" applyFont="1" applyFill="1" applyBorder="1" applyAlignment="1">
      <alignment horizontal="center" vertical="center"/>
    </xf>
    <xf numFmtId="0" fontId="16" fillId="0" borderId="0" xfId="0" applyFont="1" applyAlignment="1">
      <alignment horizontal="left" vertical="center" wrapText="1"/>
    </xf>
    <xf numFmtId="0" fontId="85" fillId="0" borderId="205" xfId="0" applyFont="1" applyBorder="1" applyAlignment="1">
      <alignment horizontal="center" vertical="center" wrapText="1"/>
    </xf>
    <xf numFmtId="0" fontId="85" fillId="0" borderId="206" xfId="0" applyFont="1" applyBorder="1" applyAlignment="1">
      <alignment horizontal="center" vertical="center" wrapText="1"/>
    </xf>
    <xf numFmtId="0" fontId="85" fillId="0" borderId="207" xfId="0" applyFont="1" applyBorder="1" applyAlignment="1">
      <alignment horizontal="center" vertical="center" wrapText="1"/>
    </xf>
    <xf numFmtId="0" fontId="30" fillId="2" borderId="19" xfId="0" applyFont="1" applyFill="1" applyBorder="1" applyAlignment="1">
      <alignment horizontal="center" vertical="center"/>
    </xf>
    <xf numFmtId="0" fontId="30" fillId="2" borderId="23" xfId="0" applyFont="1" applyFill="1" applyBorder="1" applyAlignment="1">
      <alignment horizontal="center" vertical="center"/>
    </xf>
    <xf numFmtId="0" fontId="32" fillId="2" borderId="30" xfId="0" applyFont="1" applyFill="1" applyBorder="1" applyAlignment="1">
      <alignment horizontal="center" vertical="center" wrapText="1"/>
    </xf>
    <xf numFmtId="0" fontId="32" fillId="2" borderId="21" xfId="0" applyFont="1" applyFill="1" applyBorder="1" applyAlignment="1">
      <alignment horizontal="center" vertical="center" wrapText="1"/>
    </xf>
    <xf numFmtId="0" fontId="32" fillId="2" borderId="22" xfId="0" applyFont="1" applyFill="1" applyBorder="1" applyAlignment="1">
      <alignment horizontal="center" vertical="center" wrapText="1"/>
    </xf>
    <xf numFmtId="0" fontId="16" fillId="0" borderId="0" xfId="2" quotePrefix="1" applyFont="1" applyAlignment="1">
      <alignment horizontal="left" vertical="top" wrapText="1"/>
    </xf>
    <xf numFmtId="0" fontId="19" fillId="0" borderId="0" xfId="0" quotePrefix="1" applyFont="1" applyAlignment="1">
      <alignment horizontal="left" vertical="center" wrapText="1"/>
    </xf>
    <xf numFmtId="0" fontId="19" fillId="0" borderId="0" xfId="0" applyFont="1" applyAlignment="1">
      <alignment horizontal="left" vertical="center" wrapText="1"/>
    </xf>
    <xf numFmtId="0" fontId="25" fillId="0" borderId="205" xfId="25" applyFont="1" applyBorder="1" applyAlignment="1">
      <alignment horizontal="center" vertical="center" wrapText="1"/>
    </xf>
    <xf numFmtId="0" fontId="25" fillId="0" borderId="206" xfId="25" applyFont="1" applyBorder="1" applyAlignment="1">
      <alignment horizontal="center" vertical="center" wrapText="1"/>
    </xf>
    <xf numFmtId="0" fontId="25" fillId="0" borderId="207" xfId="25" applyFont="1" applyBorder="1" applyAlignment="1">
      <alignment horizontal="center" vertical="center" wrapText="1"/>
    </xf>
    <xf numFmtId="0" fontId="30" fillId="2" borderId="19" xfId="25" applyFont="1" applyFill="1" applyBorder="1" applyAlignment="1">
      <alignment horizontal="center" vertical="center" wrapText="1"/>
    </xf>
    <xf numFmtId="0" fontId="30" fillId="2" borderId="23" xfId="25" applyFont="1" applyFill="1" applyBorder="1" applyAlignment="1">
      <alignment horizontal="center" vertical="center" wrapText="1"/>
    </xf>
    <xf numFmtId="0" fontId="41" fillId="2" borderId="29" xfId="0" applyFont="1" applyFill="1" applyBorder="1" applyAlignment="1">
      <alignment horizontal="center" vertical="center" wrapText="1"/>
    </xf>
    <xf numFmtId="0" fontId="41" fillId="2" borderId="21" xfId="0" applyFont="1" applyFill="1" applyBorder="1" applyAlignment="1">
      <alignment horizontal="center" vertical="center" wrapText="1"/>
    </xf>
    <xf numFmtId="0" fontId="41" fillId="2" borderId="30" xfId="0" applyFont="1" applyFill="1" applyBorder="1" applyAlignment="1">
      <alignment horizontal="center" vertical="center" wrapText="1"/>
    </xf>
    <xf numFmtId="0" fontId="41" fillId="2" borderId="22" xfId="0" applyFont="1" applyFill="1" applyBorder="1" applyAlignment="1">
      <alignment horizontal="center" vertical="center" wrapText="1"/>
    </xf>
    <xf numFmtId="0" fontId="30" fillId="2" borderId="19" xfId="0" applyFont="1" applyFill="1" applyBorder="1" applyAlignment="1">
      <alignment horizontal="center" vertical="center" wrapText="1"/>
    </xf>
    <xf numFmtId="0" fontId="41" fillId="2" borderId="29" xfId="25" applyFont="1" applyFill="1" applyBorder="1" applyAlignment="1">
      <alignment horizontal="center" vertical="center" wrapText="1"/>
    </xf>
    <xf numFmtId="0" fontId="41" fillId="2" borderId="21" xfId="25" applyFont="1" applyFill="1" applyBorder="1" applyAlignment="1">
      <alignment horizontal="center" vertical="center" wrapText="1"/>
    </xf>
    <xf numFmtId="0" fontId="41" fillId="2" borderId="30" xfId="25" applyFont="1" applyFill="1" applyBorder="1" applyAlignment="1">
      <alignment horizontal="center" vertical="center" wrapText="1"/>
    </xf>
    <xf numFmtId="0" fontId="30" fillId="2" borderId="26" xfId="0" applyFont="1" applyFill="1" applyBorder="1" applyAlignment="1">
      <alignment horizontal="center" vertical="center" wrapText="1"/>
    </xf>
    <xf numFmtId="0" fontId="30" fillId="2" borderId="24" xfId="0" applyFont="1" applyFill="1" applyBorder="1" applyAlignment="1">
      <alignment horizontal="center" vertical="center" wrapText="1"/>
    </xf>
    <xf numFmtId="0" fontId="41" fillId="2" borderId="19" xfId="0" applyFont="1" applyFill="1" applyBorder="1" applyAlignment="1">
      <alignment horizontal="center" vertical="center" wrapText="1"/>
    </xf>
    <xf numFmtId="0" fontId="41" fillId="2" borderId="23" xfId="0" applyFont="1" applyFill="1" applyBorder="1" applyAlignment="1">
      <alignment horizontal="center" vertical="center"/>
    </xf>
    <xf numFmtId="0" fontId="19" fillId="0" borderId="0" xfId="0" quotePrefix="1" applyFont="1" applyAlignment="1">
      <alignment vertical="center" wrapText="1"/>
    </xf>
    <xf numFmtId="0" fontId="19" fillId="0" borderId="0" xfId="0" applyFont="1" applyAlignment="1">
      <alignment vertical="center" wrapText="1"/>
    </xf>
    <xf numFmtId="0" fontId="25" fillId="0" borderId="13" xfId="25" applyFont="1" applyBorder="1" applyAlignment="1">
      <alignment horizontal="center" vertical="center" wrapText="1"/>
    </xf>
    <xf numFmtId="0" fontId="25" fillId="0" borderId="14" xfId="25" applyFont="1" applyBorder="1" applyAlignment="1">
      <alignment horizontal="center" vertical="center" wrapText="1"/>
    </xf>
    <xf numFmtId="0" fontId="25" fillId="0" borderId="15" xfId="25" applyFont="1" applyBorder="1" applyAlignment="1">
      <alignment horizontal="center" vertical="center" wrapText="1"/>
    </xf>
    <xf numFmtId="0" fontId="32" fillId="2" borderId="19" xfId="0" applyFont="1" applyFill="1" applyBorder="1" applyAlignment="1">
      <alignment horizontal="center" vertical="center" wrapText="1"/>
    </xf>
    <xf numFmtId="0" fontId="32" fillId="2" borderId="23" xfId="0" applyFont="1" applyFill="1" applyBorder="1" applyAlignment="1">
      <alignment horizontal="center" vertical="center" wrapText="1"/>
    </xf>
    <xf numFmtId="0" fontId="16" fillId="0" borderId="0" xfId="0" quotePrefix="1" applyFont="1" applyAlignment="1">
      <alignment vertical="center" wrapText="1"/>
    </xf>
    <xf numFmtId="0" fontId="16" fillId="0" borderId="0" xfId="0" applyFont="1" applyAlignment="1">
      <alignment vertical="center" wrapText="1"/>
    </xf>
    <xf numFmtId="179" fontId="19" fillId="0" borderId="0" xfId="1" applyNumberFormat="1" applyFont="1" applyFill="1" applyBorder="1" applyAlignment="1">
      <alignment horizontal="left" vertical="center" wrapText="1"/>
    </xf>
    <xf numFmtId="0" fontId="29" fillId="0" borderId="262" xfId="32" applyFont="1" applyBorder="1" applyAlignment="1">
      <alignment horizontal="center" vertical="center" wrapText="1"/>
    </xf>
    <xf numFmtId="0" fontId="29" fillId="0" borderId="263" xfId="32" applyFont="1" applyBorder="1" applyAlignment="1">
      <alignment horizontal="center" vertical="center"/>
    </xf>
    <xf numFmtId="0" fontId="29" fillId="0" borderId="264" xfId="32" applyFont="1" applyBorder="1" applyAlignment="1">
      <alignment horizontal="center" vertical="center"/>
    </xf>
    <xf numFmtId="0" fontId="16" fillId="0" borderId="0" xfId="32" applyFont="1" applyAlignment="1">
      <alignment horizontal="left" vertical="center" wrapText="1"/>
    </xf>
    <xf numFmtId="0" fontId="28" fillId="0" borderId="262" xfId="32" applyFont="1" applyBorder="1" applyAlignment="1">
      <alignment horizontal="center" vertical="center" wrapText="1"/>
    </xf>
    <xf numFmtId="0" fontId="23" fillId="0" borderId="263" xfId="32" applyFont="1" applyBorder="1" applyAlignment="1">
      <alignment horizontal="center" vertical="center"/>
    </xf>
    <xf numFmtId="0" fontId="23" fillId="0" borderId="264" xfId="32" applyFont="1" applyBorder="1" applyAlignment="1">
      <alignment horizontal="center" vertical="center"/>
    </xf>
    <xf numFmtId="0" fontId="30" fillId="17" borderId="271" xfId="32" applyFont="1" applyFill="1" applyBorder="1" applyAlignment="1">
      <alignment horizontal="center" vertical="center"/>
    </xf>
    <xf numFmtId="0" fontId="30" fillId="17" borderId="275" xfId="32" applyFont="1" applyFill="1" applyBorder="1" applyAlignment="1">
      <alignment horizontal="center" vertical="center"/>
    </xf>
    <xf numFmtId="0" fontId="30" fillId="17" borderId="266" xfId="32" applyFont="1" applyFill="1" applyBorder="1" applyAlignment="1">
      <alignment horizontal="center" vertical="center" wrapText="1"/>
    </xf>
    <xf numFmtId="0" fontId="30" fillId="17" borderId="276" xfId="32" applyFont="1" applyFill="1" applyBorder="1" applyAlignment="1">
      <alignment horizontal="center" vertical="center" wrapText="1"/>
    </xf>
    <xf numFmtId="0" fontId="30" fillId="17" borderId="272" xfId="32" applyFont="1" applyFill="1" applyBorder="1" applyAlignment="1">
      <alignment horizontal="center" vertical="center" wrapText="1"/>
    </xf>
    <xf numFmtId="0" fontId="30" fillId="17" borderId="273" xfId="32" applyFont="1" applyFill="1" applyBorder="1" applyAlignment="1">
      <alignment horizontal="center" vertical="center" wrapText="1"/>
    </xf>
    <xf numFmtId="0" fontId="30" fillId="17" borderId="274" xfId="32" applyFont="1" applyFill="1" applyBorder="1" applyAlignment="1">
      <alignment horizontal="center" vertical="center" wrapText="1"/>
    </xf>
    <xf numFmtId="0" fontId="16" fillId="0" borderId="0" xfId="46" applyFont="1" applyAlignment="1">
      <alignment horizontal="left" vertical="top" wrapText="1"/>
    </xf>
    <xf numFmtId="0" fontId="16" fillId="0" borderId="0" xfId="49" applyFont="1" applyAlignment="1">
      <alignment horizontal="left" vertical="top" wrapText="1"/>
    </xf>
    <xf numFmtId="0" fontId="28" fillId="0" borderId="388" xfId="46" applyFont="1" applyBorder="1" applyAlignment="1">
      <alignment horizontal="center" vertical="center" wrapText="1"/>
    </xf>
    <xf numFmtId="0" fontId="23" fillId="0" borderId="389" xfId="46" applyFont="1" applyBorder="1" applyAlignment="1">
      <alignment horizontal="center" vertical="center" wrapText="1"/>
    </xf>
    <xf numFmtId="0" fontId="32" fillId="17" borderId="2" xfId="42" applyFont="1" applyFill="1" applyBorder="1" applyAlignment="1">
      <alignment horizontal="center" wrapText="1"/>
    </xf>
    <xf numFmtId="0" fontId="32" fillId="17" borderId="272" xfId="46" applyFont="1" applyFill="1" applyBorder="1" applyAlignment="1">
      <alignment horizontal="center" vertical="center" wrapText="1"/>
    </xf>
    <xf numFmtId="0" fontId="28" fillId="0" borderId="262" xfId="34" applyFont="1" applyBorder="1" applyAlignment="1">
      <alignment horizontal="center" vertical="center" wrapText="1"/>
    </xf>
    <xf numFmtId="0" fontId="23" fillId="0" borderId="263" xfId="34" applyFont="1" applyBorder="1" applyAlignment="1">
      <alignment horizontal="center" vertical="center"/>
    </xf>
    <xf numFmtId="0" fontId="23" fillId="0" borderId="264" xfId="34" applyFont="1" applyBorder="1" applyAlignment="1">
      <alignment horizontal="center" vertical="center"/>
    </xf>
    <xf numFmtId="0" fontId="30" fillId="17" borderId="273" xfId="34" applyFont="1" applyFill="1" applyBorder="1" applyAlignment="1">
      <alignment horizontal="center" vertical="center"/>
    </xf>
    <xf numFmtId="0" fontId="30" fillId="17" borderId="272" xfId="34" applyFont="1" applyFill="1" applyBorder="1" applyAlignment="1">
      <alignment horizontal="center" vertical="center"/>
    </xf>
    <xf numFmtId="0" fontId="30" fillId="17" borderId="279" xfId="34" applyFont="1" applyFill="1" applyBorder="1" applyAlignment="1">
      <alignment horizontal="center" vertical="center"/>
    </xf>
    <xf numFmtId="0" fontId="28" fillId="0" borderId="263" xfId="34" applyFont="1" applyBorder="1" applyAlignment="1">
      <alignment horizontal="center" vertical="center"/>
    </xf>
    <xf numFmtId="0" fontId="28" fillId="0" borderId="264" xfId="34" applyFont="1" applyBorder="1" applyAlignment="1">
      <alignment horizontal="center" vertical="center"/>
    </xf>
    <xf numFmtId="0" fontId="16" fillId="0" borderId="0" xfId="34" applyFont="1" applyAlignment="1">
      <alignment vertical="center" wrapText="1"/>
    </xf>
    <xf numFmtId="0" fontId="16" fillId="0" borderId="0" xfId="34" quotePrefix="1" applyFont="1" applyAlignment="1">
      <alignment vertical="center"/>
    </xf>
    <xf numFmtId="0" fontId="16" fillId="0" borderId="0" xfId="34" applyFont="1" applyAlignment="1">
      <alignment vertical="center"/>
    </xf>
    <xf numFmtId="0" fontId="28" fillId="0" borderId="263" xfId="34" applyFont="1" applyBorder="1" applyAlignment="1">
      <alignment horizontal="center" vertical="center" wrapText="1"/>
    </xf>
    <xf numFmtId="0" fontId="28" fillId="0" borderId="264" xfId="34" applyFont="1" applyBorder="1" applyAlignment="1">
      <alignment horizontal="center" vertical="center" wrapText="1"/>
    </xf>
    <xf numFmtId="0" fontId="30" fillId="17" borderId="283" xfId="34" applyFont="1" applyFill="1" applyBorder="1" applyAlignment="1">
      <alignment horizontal="center" vertical="center"/>
    </xf>
    <xf numFmtId="0" fontId="33" fillId="17" borderId="263" xfId="34" applyFont="1" applyFill="1" applyBorder="1" applyAlignment="1">
      <alignment horizontal="center" vertical="center"/>
    </xf>
    <xf numFmtId="0" fontId="33" fillId="17" borderId="264" xfId="34" applyFont="1" applyFill="1" applyBorder="1" applyAlignment="1">
      <alignment horizontal="center" vertical="center"/>
    </xf>
    <xf numFmtId="0" fontId="16" fillId="0" borderId="0" xfId="34" quotePrefix="1" applyFont="1" applyAlignment="1">
      <alignment vertical="top" wrapText="1"/>
    </xf>
    <xf numFmtId="0" fontId="16" fillId="0" borderId="0" xfId="34" applyFont="1" applyAlignment="1">
      <alignment vertical="top" wrapText="1"/>
    </xf>
    <xf numFmtId="0" fontId="16" fillId="0" borderId="0" xfId="34" applyFont="1" applyAlignment="1">
      <alignment horizontal="left" vertical="center" wrapText="1"/>
    </xf>
    <xf numFmtId="0" fontId="25" fillId="0" borderId="262" xfId="34" applyFont="1" applyBorder="1" applyAlignment="1">
      <alignment horizontal="center" vertical="center" wrapText="1"/>
    </xf>
    <xf numFmtId="0" fontId="3" fillId="0" borderId="263" xfId="34" applyBorder="1" applyAlignment="1">
      <alignment horizontal="center" vertical="center"/>
    </xf>
    <xf numFmtId="0" fontId="3" fillId="0" borderId="264" xfId="34" applyBorder="1" applyAlignment="1">
      <alignment horizontal="center" vertical="center"/>
    </xf>
    <xf numFmtId="0" fontId="30" fillId="17" borderId="289" xfId="34" applyFont="1" applyFill="1" applyBorder="1" applyAlignment="1">
      <alignment horizontal="center" vertical="center" wrapText="1"/>
    </xf>
    <xf numFmtId="0" fontId="33" fillId="17" borderId="290" xfId="34" applyFont="1" applyFill="1" applyBorder="1" applyAlignment="1">
      <alignment horizontal="center" vertical="center"/>
    </xf>
    <xf numFmtId="0" fontId="30" fillId="17" borderId="263" xfId="34" applyFont="1" applyFill="1" applyBorder="1" applyAlignment="1">
      <alignment horizontal="center" vertical="center" wrapText="1"/>
    </xf>
    <xf numFmtId="0" fontId="16" fillId="0" borderId="0" xfId="34" quotePrefix="1" applyFont="1" applyAlignment="1">
      <alignment horizontal="left" vertical="center" wrapText="1"/>
    </xf>
    <xf numFmtId="0" fontId="18" fillId="0" borderId="0" xfId="34" applyFont="1" applyAlignment="1">
      <alignment vertical="center" wrapText="1"/>
    </xf>
    <xf numFmtId="0" fontId="19" fillId="0" borderId="0" xfId="17" applyFont="1" applyAlignment="1">
      <alignment horizontal="left" vertical="center" wrapText="1"/>
    </xf>
    <xf numFmtId="0" fontId="25" fillId="0" borderId="263" xfId="34" applyFont="1" applyBorder="1" applyAlignment="1">
      <alignment horizontal="center" vertical="center" wrapText="1"/>
    </xf>
    <xf numFmtId="0" fontId="25" fillId="0" borderId="264" xfId="34" applyFont="1" applyBorder="1" applyAlignment="1">
      <alignment horizontal="center" vertical="center" wrapText="1"/>
    </xf>
    <xf numFmtId="0" fontId="30" fillId="17" borderId="295" xfId="34" applyFont="1" applyFill="1" applyBorder="1" applyAlignment="1">
      <alignment horizontal="center" vertical="center"/>
    </xf>
    <xf numFmtId="0" fontId="33" fillId="17" borderId="295" xfId="34" applyFont="1" applyFill="1" applyBorder="1" applyAlignment="1">
      <alignment vertical="center"/>
    </xf>
    <xf numFmtId="0" fontId="30" fillId="17" borderId="295" xfId="34" applyFont="1" applyFill="1" applyBorder="1" applyAlignment="1">
      <alignment horizontal="center" vertical="center" wrapText="1"/>
    </xf>
    <xf numFmtId="0" fontId="33" fillId="17" borderId="295" xfId="34" applyFont="1" applyFill="1" applyBorder="1" applyAlignment="1">
      <alignment horizontal="center" vertical="center"/>
    </xf>
    <xf numFmtId="9" fontId="30" fillId="17" borderId="263" xfId="34" applyNumberFormat="1" applyFont="1" applyFill="1" applyBorder="1" applyAlignment="1">
      <alignment horizontal="center" vertical="center" wrapText="1"/>
    </xf>
    <xf numFmtId="0" fontId="30" fillId="17" borderId="283" xfId="34" applyFont="1" applyFill="1" applyBorder="1" applyAlignment="1">
      <alignment horizontal="center" vertical="center" wrapText="1"/>
    </xf>
    <xf numFmtId="0" fontId="33" fillId="17" borderId="317" xfId="34" applyFont="1" applyFill="1" applyBorder="1" applyAlignment="1">
      <alignment horizontal="center" vertical="center"/>
    </xf>
    <xf numFmtId="0" fontId="16" fillId="0" borderId="0" xfId="34" applyFont="1" applyAlignment="1">
      <alignment horizontal="left" vertical="top" wrapText="1"/>
    </xf>
    <xf numFmtId="168" fontId="3" fillId="6" borderId="344" xfId="35" applyNumberFormat="1" applyFont="1" applyFill="1" applyBorder="1" applyAlignment="1">
      <alignment horizontal="left" vertical="center" indent="4"/>
    </xf>
    <xf numFmtId="168" fontId="3" fillId="6" borderId="345" xfId="35" applyNumberFormat="1" applyFont="1" applyFill="1" applyBorder="1" applyAlignment="1">
      <alignment horizontal="left" vertical="center" indent="4"/>
    </xf>
    <xf numFmtId="0" fontId="25" fillId="0" borderId="329" xfId="34" applyFont="1" applyBorder="1" applyAlignment="1">
      <alignment horizontal="center" vertical="center" wrapText="1"/>
    </xf>
    <xf numFmtId="0" fontId="25" fillId="0" borderId="330" xfId="34" applyFont="1" applyBorder="1" applyAlignment="1">
      <alignment horizontal="center" vertical="center" wrapText="1"/>
    </xf>
    <xf numFmtId="0" fontId="25" fillId="0" borderId="331" xfId="34" applyFont="1" applyBorder="1" applyAlignment="1">
      <alignment horizontal="center" vertical="center" wrapText="1"/>
    </xf>
    <xf numFmtId="0" fontId="30" fillId="17" borderId="332" xfId="34" applyFont="1" applyFill="1" applyBorder="1" applyAlignment="1">
      <alignment horizontal="center" vertical="center" wrapText="1"/>
    </xf>
    <xf numFmtId="0" fontId="30" fillId="17" borderId="226" xfId="34" applyFont="1" applyFill="1" applyBorder="1" applyAlignment="1">
      <alignment horizontal="center" vertical="center" wrapText="1"/>
    </xf>
    <xf numFmtId="0" fontId="30" fillId="17" borderId="333" xfId="34" applyFont="1" applyFill="1" applyBorder="1" applyAlignment="1">
      <alignment horizontal="center" vertical="center" wrapText="1"/>
    </xf>
    <xf numFmtId="0" fontId="30" fillId="17" borderId="334" xfId="34" applyFont="1" applyFill="1" applyBorder="1" applyAlignment="1">
      <alignment horizontal="center" vertical="center" wrapText="1"/>
    </xf>
    <xf numFmtId="0" fontId="30" fillId="17" borderId="174" xfId="34" applyFont="1" applyFill="1" applyBorder="1" applyAlignment="1">
      <alignment horizontal="center" vertical="center"/>
    </xf>
    <xf numFmtId="0" fontId="30" fillId="17" borderId="2" xfId="34" applyFont="1" applyFill="1" applyBorder="1" applyAlignment="1">
      <alignment horizontal="center" vertical="center"/>
    </xf>
    <xf numFmtId="0" fontId="102" fillId="0" borderId="338" xfId="34" applyFont="1" applyBorder="1" applyAlignment="1">
      <alignment horizontal="left" vertical="center" wrapText="1" indent="1"/>
    </xf>
    <xf numFmtId="0" fontId="102" fillId="0" borderId="339" xfId="34" applyFont="1" applyBorder="1" applyAlignment="1">
      <alignment horizontal="left" vertical="center" wrapText="1" indent="1"/>
    </xf>
    <xf numFmtId="0" fontId="23" fillId="0" borderId="341" xfId="34" applyFont="1" applyBorder="1" applyAlignment="1">
      <alignment horizontal="left" vertical="center" indent="4"/>
    </xf>
    <xf numFmtId="0" fontId="23" fillId="0" borderId="342" xfId="34" applyFont="1" applyBorder="1" applyAlignment="1">
      <alignment horizontal="left" vertical="center" indent="4"/>
    </xf>
    <xf numFmtId="0" fontId="23" fillId="0" borderId="347" xfId="34" applyFont="1" applyBorder="1" applyAlignment="1">
      <alignment horizontal="left" vertical="center" indent="4"/>
    </xf>
    <xf numFmtId="0" fontId="23" fillId="0" borderId="348" xfId="34" applyFont="1" applyBorder="1" applyAlignment="1">
      <alignment horizontal="left" vertical="center" indent="4"/>
    </xf>
    <xf numFmtId="0" fontId="15" fillId="18" borderId="351" xfId="34" applyFont="1" applyFill="1" applyBorder="1" applyAlignment="1">
      <alignment horizontal="left" vertical="center" indent="2"/>
    </xf>
    <xf numFmtId="0" fontId="15" fillId="18" borderId="352" xfId="34" applyFont="1" applyFill="1" applyBorder="1" applyAlignment="1">
      <alignment horizontal="left" vertical="center" indent="2"/>
    </xf>
    <xf numFmtId="0" fontId="15" fillId="18" borderId="355" xfId="34" applyFont="1" applyFill="1" applyBorder="1" applyAlignment="1">
      <alignment horizontal="left" vertical="center" indent="2"/>
    </xf>
    <xf numFmtId="0" fontId="15" fillId="18" borderId="356" xfId="34" applyFont="1" applyFill="1" applyBorder="1" applyAlignment="1">
      <alignment horizontal="left" vertical="center" indent="2"/>
    </xf>
    <xf numFmtId="0" fontId="102" fillId="0" borderId="359" xfId="34" applyFont="1" applyBorder="1" applyAlignment="1">
      <alignment horizontal="left" vertical="center" wrapText="1" indent="1"/>
    </xf>
    <xf numFmtId="0" fontId="102" fillId="0" borderId="360" xfId="34" applyFont="1" applyBorder="1" applyAlignment="1">
      <alignment horizontal="left" vertical="center" wrapText="1" indent="1"/>
    </xf>
    <xf numFmtId="0" fontId="23" fillId="0" borderId="201" xfId="34" applyFont="1" applyBorder="1" applyAlignment="1">
      <alignment horizontal="left" vertical="center" indent="4"/>
    </xf>
    <xf numFmtId="0" fontId="23" fillId="0" borderId="31" xfId="34" applyFont="1" applyBorder="1" applyAlignment="1">
      <alignment horizontal="left" vertical="center" indent="4"/>
    </xf>
    <xf numFmtId="0" fontId="15" fillId="18" borderId="363" xfId="34" applyFont="1" applyFill="1" applyBorder="1" applyAlignment="1">
      <alignment horizontal="left" vertical="center" indent="2"/>
    </xf>
    <xf numFmtId="0" fontId="15" fillId="18" borderId="364" xfId="34" applyFont="1" applyFill="1" applyBorder="1" applyAlignment="1">
      <alignment horizontal="left" vertical="center" indent="2"/>
    </xf>
    <xf numFmtId="0" fontId="102" fillId="0" borderId="365" xfId="34" applyFont="1" applyBorder="1" applyAlignment="1">
      <alignment horizontal="left" vertical="center" wrapText="1" indent="1"/>
    </xf>
    <xf numFmtId="0" fontId="102" fillId="0" borderId="366" xfId="34" applyFont="1" applyBorder="1" applyAlignment="1">
      <alignment horizontal="left" vertical="center" wrapText="1" indent="1"/>
    </xf>
    <xf numFmtId="0" fontId="15" fillId="18" borderId="370" xfId="34" applyFont="1" applyFill="1" applyBorder="1" applyAlignment="1">
      <alignment horizontal="left" vertical="center" indent="2"/>
    </xf>
    <xf numFmtId="0" fontId="15" fillId="18" borderId="335" xfId="34" applyFont="1" applyFill="1" applyBorder="1" applyAlignment="1">
      <alignment horizontal="left" vertical="center" indent="2"/>
    </xf>
    <xf numFmtId="0" fontId="16" fillId="0" borderId="0" xfId="34" quotePrefix="1" applyFont="1" applyAlignment="1">
      <alignment horizontal="left" vertical="center"/>
    </xf>
    <xf numFmtId="0" fontId="16" fillId="0" borderId="0" xfId="34" applyFont="1" applyAlignment="1">
      <alignment horizontal="left" vertical="center"/>
    </xf>
    <xf numFmtId="0" fontId="30" fillId="17" borderId="372" xfId="34" applyFont="1" applyFill="1" applyBorder="1" applyAlignment="1">
      <alignment horizontal="center" vertical="center" wrapText="1"/>
    </xf>
    <xf numFmtId="0" fontId="30" fillId="17" borderId="373" xfId="34" applyFont="1" applyFill="1" applyBorder="1" applyAlignment="1">
      <alignment horizontal="center" vertical="center" wrapText="1"/>
    </xf>
    <xf numFmtId="0" fontId="30" fillId="17" borderId="381" xfId="34" applyFont="1" applyFill="1" applyBorder="1" applyAlignment="1">
      <alignment horizontal="center" vertical="center" wrapText="1"/>
    </xf>
    <xf numFmtId="0" fontId="30" fillId="17" borderId="382" xfId="34" applyFont="1" applyFill="1" applyBorder="1" applyAlignment="1">
      <alignment horizontal="center" vertical="center"/>
    </xf>
    <xf numFmtId="0" fontId="112" fillId="18" borderId="406" xfId="34" applyFont="1" applyFill="1" applyBorder="1" applyAlignment="1">
      <alignment horizontal="left" vertical="center" wrapText="1"/>
    </xf>
    <xf numFmtId="0" fontId="112" fillId="18" borderId="407" xfId="34" applyFont="1" applyFill="1" applyBorder="1" applyAlignment="1">
      <alignment horizontal="left" vertical="center" wrapText="1"/>
    </xf>
    <xf numFmtId="0" fontId="25" fillId="0" borderId="388" xfId="34" applyFont="1" applyBorder="1" applyAlignment="1">
      <alignment horizontal="center" vertical="center" wrapText="1"/>
    </xf>
    <xf numFmtId="0" fontId="25" fillId="0" borderId="389" xfId="34" applyFont="1" applyBorder="1" applyAlignment="1">
      <alignment horizontal="center" vertical="center" wrapText="1"/>
    </xf>
    <xf numFmtId="0" fontId="25" fillId="0" borderId="390" xfId="34" applyFont="1" applyBorder="1" applyAlignment="1">
      <alignment horizontal="center" vertical="center" wrapText="1"/>
    </xf>
    <xf numFmtId="0" fontId="30" fillId="17" borderId="391" xfId="34" applyFont="1" applyFill="1" applyBorder="1" applyAlignment="1">
      <alignment horizontal="center" vertical="center"/>
    </xf>
    <xf numFmtId="0" fontId="30" fillId="17" borderId="277" xfId="34" applyFont="1" applyFill="1" applyBorder="1" applyAlignment="1">
      <alignment horizontal="center" vertical="center"/>
    </xf>
    <xf numFmtId="0" fontId="30" fillId="17" borderId="174" xfId="34" applyFont="1" applyFill="1" applyBorder="1" applyAlignment="1">
      <alignment horizontal="center" vertical="center" wrapText="1"/>
    </xf>
    <xf numFmtId="0" fontId="30" fillId="17" borderId="2" xfId="34" applyFont="1" applyFill="1" applyBorder="1" applyAlignment="1">
      <alignment horizontal="center" vertical="center" wrapText="1"/>
    </xf>
    <xf numFmtId="0" fontId="112" fillId="18" borderId="392" xfId="34" applyFont="1" applyFill="1" applyBorder="1" applyAlignment="1">
      <alignment horizontal="left" vertical="center" wrapText="1"/>
    </xf>
    <xf numFmtId="0" fontId="112" fillId="18" borderId="393" xfId="34" applyFont="1" applyFill="1" applyBorder="1" applyAlignment="1">
      <alignment horizontal="left" vertical="center" wrapText="1"/>
    </xf>
    <xf numFmtId="0" fontId="30" fillId="17" borderId="92" xfId="34" applyFont="1" applyFill="1" applyBorder="1" applyAlignment="1">
      <alignment horizontal="center" vertical="center"/>
    </xf>
    <xf numFmtId="0" fontId="30" fillId="17" borderId="0" xfId="34" applyFont="1" applyFill="1" applyAlignment="1">
      <alignment horizontal="center" vertical="center"/>
    </xf>
    <xf numFmtId="0" fontId="112" fillId="20" borderId="414" xfId="34" applyFont="1" applyFill="1" applyBorder="1" applyAlignment="1">
      <alignment horizontal="left" vertical="center" wrapText="1"/>
    </xf>
    <xf numFmtId="0" fontId="112" fillId="20" borderId="266" xfId="34" applyFont="1" applyFill="1" applyBorder="1" applyAlignment="1">
      <alignment horizontal="left" vertical="center" wrapText="1"/>
    </xf>
    <xf numFmtId="0" fontId="112" fillId="18" borderId="415" xfId="34" applyFont="1" applyFill="1" applyBorder="1" applyAlignment="1">
      <alignment horizontal="left" vertical="center" wrapText="1"/>
    </xf>
    <xf numFmtId="0" fontId="112" fillId="18" borderId="416" xfId="34" applyFont="1" applyFill="1" applyBorder="1" applyAlignment="1">
      <alignment horizontal="left" vertical="center" wrapText="1"/>
    </xf>
    <xf numFmtId="0" fontId="29" fillId="0" borderId="262" xfId="17" applyFont="1" applyBorder="1" applyAlignment="1">
      <alignment horizontal="center" vertical="center" wrapText="1"/>
    </xf>
    <xf numFmtId="0" fontId="29" fillId="0" borderId="263" xfId="17" applyFont="1" applyBorder="1" applyAlignment="1">
      <alignment horizontal="center" vertical="center"/>
    </xf>
    <xf numFmtId="0" fontId="29" fillId="0" borderId="264" xfId="17" applyFont="1" applyBorder="1" applyAlignment="1">
      <alignment horizontal="center" vertical="center"/>
    </xf>
    <xf numFmtId="0" fontId="30" fillId="17" borderId="283" xfId="39" applyFont="1" applyFill="1" applyBorder="1" applyAlignment="1">
      <alignment horizontal="center" vertical="center" wrapText="1"/>
    </xf>
    <xf numFmtId="0" fontId="30" fillId="17" borderId="317" xfId="39" applyFont="1" applyFill="1" applyBorder="1" applyAlignment="1">
      <alignment horizontal="center" vertical="center" wrapText="1"/>
    </xf>
    <xf numFmtId="0" fontId="112" fillId="20" borderId="392" xfId="39" applyFont="1" applyFill="1" applyBorder="1" applyAlignment="1">
      <alignment horizontal="center" vertical="center"/>
    </xf>
    <xf numFmtId="0" fontId="112" fillId="20" borderId="393" xfId="39" applyFont="1" applyFill="1" applyBorder="1" applyAlignment="1">
      <alignment horizontal="center" vertical="center"/>
    </xf>
    <xf numFmtId="0" fontId="112" fillId="20" borderId="418" xfId="39" applyFont="1" applyFill="1" applyBorder="1" applyAlignment="1">
      <alignment horizontal="center" vertical="center"/>
    </xf>
    <xf numFmtId="0" fontId="16" fillId="0" borderId="0" xfId="39" applyFont="1" applyAlignment="1">
      <alignment horizontal="left" vertical="center" wrapText="1"/>
    </xf>
    <xf numFmtId="0" fontId="112" fillId="18" borderId="423" xfId="17" applyFont="1" applyFill="1" applyBorder="1" applyAlignment="1">
      <alignment horizontal="center" vertical="center"/>
    </xf>
    <xf numFmtId="0" fontId="112" fillId="18" borderId="393" xfId="17" applyFont="1" applyFill="1" applyBorder="1" applyAlignment="1">
      <alignment horizontal="center" vertical="center"/>
    </xf>
    <xf numFmtId="0" fontId="112" fillId="18" borderId="418" xfId="17" applyFont="1" applyFill="1" applyBorder="1" applyAlignment="1">
      <alignment horizontal="center" vertical="center"/>
    </xf>
    <xf numFmtId="0" fontId="112" fillId="18" borderId="424" xfId="17" applyFont="1" applyFill="1" applyBorder="1" applyAlignment="1">
      <alignment horizontal="center" vertical="center"/>
    </xf>
    <xf numFmtId="0" fontId="112" fillId="18" borderId="425" xfId="17" applyFont="1" applyFill="1" applyBorder="1" applyAlignment="1">
      <alignment horizontal="center" vertical="center"/>
    </xf>
    <xf numFmtId="0" fontId="112" fillId="18" borderId="426" xfId="17" applyFont="1" applyFill="1" applyBorder="1" applyAlignment="1">
      <alignment horizontal="center" vertical="center"/>
    </xf>
  </cellXfs>
  <cellStyles count="50">
    <cellStyle name="Comma" xfId="1" builtinId="3"/>
    <cellStyle name="Comma 2" xfId="4" xr:uid="{593B6FBF-86E7-4615-96A0-72D518D0B6AD}"/>
    <cellStyle name="Comma 2 2" xfId="16" xr:uid="{FA481EB2-401B-4B19-B6F0-D6D970261F35}"/>
    <cellStyle name="Comma 2 2 2" xfId="40" xr:uid="{3C9B66D0-6C0A-47AD-933D-36D944E86DC4}"/>
    <cellStyle name="Comma 2 2 2 2" xfId="48" xr:uid="{005AA409-5C3D-4E0D-B7FF-8810479ECDB7}"/>
    <cellStyle name="Comma 2 3" xfId="28" xr:uid="{70E3944B-B03C-476A-A4AB-220322629162}"/>
    <cellStyle name="Comma 2 3 2" xfId="36" xr:uid="{5467FF4A-466A-41F3-8B9A-24D7DB88C33E}"/>
    <cellStyle name="Comma 2 4" xfId="33" xr:uid="{5B554BDE-F5C5-4400-B904-83D8D74D58DD}"/>
    <cellStyle name="Comma 5" xfId="23" xr:uid="{7868D089-4E42-4901-A501-FF6CBDC90EEA}"/>
    <cellStyle name="Comma 5 3" xfId="44" xr:uid="{7B5F363A-FE29-456A-9486-2610F124957B}"/>
    <cellStyle name="Currency" xfId="15" builtinId="4"/>
    <cellStyle name="Currency 2" xfId="5" xr:uid="{E14FF914-EEAA-43A6-A1C0-E7B95222EE14}"/>
    <cellStyle name="Currency 2 2" xfId="20" xr:uid="{CF223F09-4AAE-469B-9C0A-70A6E5C511E5}"/>
    <cellStyle name="Currency 2 2 2" xfId="38" xr:uid="{09168BE6-AE8E-4395-B778-D0E5215C9C5F}"/>
    <cellStyle name="Currency 2 2 2 2" xfId="47" xr:uid="{C6B3A149-D106-4EEC-BDF7-AF16857801F9}"/>
    <cellStyle name="Currency 2 3" xfId="29" xr:uid="{68E368FB-E9BA-45B1-8C16-6D27637170BD}"/>
    <cellStyle name="Currency 2 3 2" xfId="37" xr:uid="{5A362D46-45AA-422A-A196-3AE43B2FA689}"/>
    <cellStyle name="Currency 5" xfId="22" xr:uid="{BD665D3F-12DF-468C-B776-8DFF4BBECB9E}"/>
    <cellStyle name="Hyperlink" xfId="13" builtinId="8" customBuiltin="1"/>
    <cellStyle name="Hyperlink 2" xfId="3" xr:uid="{08A33CFA-3125-4311-A7D2-3A6D68982D65}"/>
    <cellStyle name="Normal" xfId="0" builtinId="0"/>
    <cellStyle name="Normal 2" xfId="2" xr:uid="{F17D1C24-294F-425F-B04B-667997EDAED2}"/>
    <cellStyle name="Normal 2 2" xfId="12" xr:uid="{460179BE-CBA2-46F6-B564-C363C646E48A}"/>
    <cellStyle name="Normal 2 2 2" xfId="26" xr:uid="{4AB4F1CB-E0C4-48E4-AE7A-E6F4B6ED65D2}"/>
    <cellStyle name="Normal 2 2 3" xfId="39" xr:uid="{6BDADC22-3178-47F0-A9E9-1652D1400223}"/>
    <cellStyle name="Normal 2 3" xfId="8" xr:uid="{0B0B0101-49F6-444F-B66D-7AD982441075}"/>
    <cellStyle name="Normal 2 3 2" xfId="18" xr:uid="{732ED262-DEA7-4198-B2DA-F9607940DFE8}"/>
    <cellStyle name="Normal 2 3 2 2" xfId="41" xr:uid="{CDE328BC-ACC7-4D84-AA5D-F7C92C39CF46}"/>
    <cellStyle name="Normal 2 3 2 2 2" xfId="46" xr:uid="{ED0EB6DE-6F1F-4DC7-B079-327D4A1FF4AB}"/>
    <cellStyle name="Normal 2 3 3" xfId="21" xr:uid="{358E4C72-EBFC-47E3-BDDE-AF47F5EA8AEB}"/>
    <cellStyle name="Normal 2 3 3 3" xfId="49" xr:uid="{D9D29110-5D8B-4E10-B814-A89770564570}"/>
    <cellStyle name="Normal 2 3 3 4" xfId="43" xr:uid="{96179DAB-6B3D-4351-AF90-2803958E85C3}"/>
    <cellStyle name="Normal 2 4" xfId="17" xr:uid="{22DB38CB-9910-4EDF-9364-CA679B57D8EE}"/>
    <cellStyle name="Normal 2 5" xfId="25" xr:uid="{56F88471-5043-4C6F-B163-C9E0528B0B49}"/>
    <cellStyle name="Normal 2 5 2" xfId="34" xr:uid="{0212988D-4149-4BC3-9798-0B5972F83D09}"/>
    <cellStyle name="Normal 2 6" xfId="30" xr:uid="{39108F03-4D38-4FB1-9387-FAE97713F3F1}"/>
    <cellStyle name="Normal 2 7" xfId="32" xr:uid="{D56DC3DF-B5A1-47DA-8D9D-4EA7897A37C3}"/>
    <cellStyle name="Normal 2 8" xfId="45" xr:uid="{D20EF906-04D0-45C5-A639-7E645DC56FDC}"/>
    <cellStyle name="Normal 3" xfId="10" xr:uid="{59D6DD92-4593-496B-94A2-620E656F5150}"/>
    <cellStyle name="Normal 4" xfId="7" xr:uid="{FC015C67-9118-4C94-9A76-B0A24F8CB78F}"/>
    <cellStyle name="Normal 5" xfId="24" xr:uid="{8D0ECD85-B486-4BE7-BAC0-A8F60C0E45B7}"/>
    <cellStyle name="Normal 6" xfId="19" xr:uid="{1BA73340-5326-4F04-A667-309770739F29}"/>
    <cellStyle name="Normal 6 4" xfId="42" xr:uid="{CDDC4A84-C293-4142-A058-43AF934658AF}"/>
    <cellStyle name="Normal 7" xfId="9" xr:uid="{A65B9062-0CCB-4FE1-BD74-AA76A54D0B48}"/>
    <cellStyle name="Percent" xfId="14" builtinId="5"/>
    <cellStyle name="Percent 2" xfId="6" xr:uid="{E2484334-77A9-422E-94AE-6DF5DB9CACD6}"/>
    <cellStyle name="Percent 2 2" xfId="27" xr:uid="{EE89DAA5-85D1-4380-B624-8366389AFD78}"/>
    <cellStyle name="Percent 2 2 2" xfId="35" xr:uid="{D3FB8672-27A6-4433-8139-D92D303F5050}"/>
    <cellStyle name="Percent 2 3" xfId="31" xr:uid="{5E909C5C-F456-41E3-AF5B-FA17260A69ED}"/>
    <cellStyle name="Percent 3" xfId="11" xr:uid="{5BBC287F-4040-4D7C-B8F8-D47C6721057E}"/>
  </cellStyles>
  <dxfs count="6">
    <dxf>
      <font>
        <b/>
        <i val="0"/>
        <color rgb="FFFF0000"/>
      </font>
    </dxf>
    <dxf>
      <font>
        <b/>
        <i val="0"/>
        <color rgb="FFFF0000"/>
      </font>
      <fill>
        <patternFill>
          <bgColor rgb="FFFFFF00"/>
        </patternFill>
      </fill>
      <border>
        <left style="thin">
          <color auto="1"/>
        </left>
        <right style="thin">
          <color auto="1"/>
        </right>
        <top style="thin">
          <color auto="1"/>
        </top>
        <bottom style="thin">
          <color auto="1"/>
        </bottom>
        <vertical/>
        <horizontal/>
      </border>
    </dxf>
    <dxf>
      <font>
        <color theme="1"/>
      </font>
      <fill>
        <patternFill>
          <bgColor theme="9" tint="-0.24994659260841701"/>
        </patternFill>
      </fill>
    </dxf>
    <dxf>
      <fill>
        <patternFill>
          <bgColor theme="9" tint="-0.24994659260841701"/>
        </patternFill>
      </fill>
    </dxf>
    <dxf>
      <font>
        <color theme="1"/>
      </font>
      <fill>
        <patternFill>
          <bgColor theme="9" tint="-0.24994659260841701"/>
        </patternFill>
      </fill>
    </dxf>
    <dxf>
      <font>
        <color theme="1"/>
      </font>
      <fill>
        <patternFill>
          <bgColor theme="9" tint="-0.24994659260841701"/>
        </patternFill>
      </fill>
    </dxf>
  </dxfs>
  <tableStyles count="0" defaultTableStyle="TableStyleMedium2" defaultPivotStyle="PivotStyleLight16"/>
  <colors>
    <mruColors>
      <color rgb="FFDBDBDB"/>
      <color rgb="FF5F8DD3"/>
      <color rgb="FF6699FF"/>
      <color rgb="FF216B47"/>
      <color rgb="FF002060"/>
      <color rgb="FF00B0F0"/>
      <color rgb="FFEDEDED"/>
      <color rgb="FF0077B6"/>
      <color rgb="FF00B4D8"/>
      <color rgb="FF90E0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pixabay.com/en/graph-statistics-chart-infochart-29709/"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DATA BOOK LISTING'!A1"/></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hyperlink" Target="#'DATA BOOK LISTING'!A1"/><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9.jpeg"/></Relationships>
</file>

<file path=xl/drawings/_rels/drawing9.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1.jpeg"/></Relationships>
</file>

<file path=xl/drawings/_rels/drawing12.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9.jpeg"/></Relationships>
</file>

<file path=xl/drawings/_rels/drawing13.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9.jpeg"/></Relationships>
</file>

<file path=xl/drawings/_rels/drawing14.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2.jpeg"/></Relationships>
</file>

<file path=xl/drawings/_rels/drawing15.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3.jpeg"/></Relationships>
</file>

<file path=xl/drawings/_rels/drawing16.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17.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18.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5.jpeg"/></Relationships>
</file>

<file path=xl/drawings/_rels/drawing19.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6.jpeg"/></Relationships>
</file>

<file path=xl/drawings/_rels/drawing20.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21.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7.jpeg"/></Relationships>
</file>

<file path=xl/drawings/_rels/drawing22.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23.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8.jpeg"/></Relationships>
</file>

<file path=xl/drawings/_rels/drawing24.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25.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9.jpeg"/></Relationships>
</file>

<file path=xl/drawings/_rels/drawing26.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0.jpeg"/></Relationships>
</file>

<file path=xl/drawings/_rels/drawing27.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28.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29.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30.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1.jpeg"/></Relationships>
</file>

<file path=xl/drawings/_rels/drawing31.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1.jpeg"/></Relationships>
</file>

<file path=xl/drawings/_rels/drawing32.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33.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2.jpeg"/></Relationships>
</file>

<file path=xl/drawings/_rels/drawing34.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3.jpeg"/></Relationships>
</file>

<file path=xl/drawings/_rels/drawing35.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36.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37.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38.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4.jpeg"/></Relationships>
</file>

<file path=xl/drawings/_rels/drawing39.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5.jpeg"/></Relationships>
</file>

<file path=xl/drawings/_rels/drawing40.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6.jpeg"/></Relationships>
</file>

<file path=xl/drawings/_rels/drawing41.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14.jpeg"/></Relationships>
</file>

<file path=xl/drawings/_rels/drawing42.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7.jpeg"/></Relationships>
</file>

<file path=xl/drawings/_rels/drawing43.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1.jpeg"/></Relationships>
</file>

<file path=xl/drawings/_rels/drawing44.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8.jpeg"/></Relationships>
</file>

<file path=xl/drawings/_rels/drawing45.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1.jpeg"/></Relationships>
</file>

<file path=xl/drawings/_rels/drawing46.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29.jpeg"/></Relationships>
</file>

<file path=xl/drawings/_rels/drawing47.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0.jpeg"/></Relationships>
</file>

<file path=xl/drawings/_rels/drawing48.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1.jpeg"/></Relationships>
</file>

<file path=xl/drawings/_rels/drawing49.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0.jpeg"/></Relationships>
</file>

<file path=xl/drawings/_rels/drawing50.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0.jpeg"/></Relationships>
</file>

<file path=xl/drawings/_rels/drawing51.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0.jpeg"/></Relationships>
</file>

<file path=xl/drawings/_rels/drawing52.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0.jpeg"/></Relationships>
</file>

<file path=xl/drawings/_rels/drawing53.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2.jpeg"/></Relationships>
</file>

<file path=xl/drawings/_rels/drawing54.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3.jpeg"/></Relationships>
</file>

<file path=xl/drawings/_rels/drawing55.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4.jpeg"/></Relationships>
</file>

<file path=xl/drawings/_rels/drawing56.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5.jpeg"/></Relationships>
</file>

<file path=xl/drawings/_rels/drawing57.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5.jpeg"/></Relationships>
</file>

<file path=xl/drawings/_rels/drawing58.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6.jpeg"/></Relationships>
</file>

<file path=xl/drawings/_rels/drawing59.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7.jpeg"/></Relationships>
</file>

<file path=xl/drawings/_rels/drawing60.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8.jpeg"/></Relationships>
</file>

<file path=xl/drawings/_rels/drawing61.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39.jpeg"/></Relationships>
</file>

<file path=xl/drawings/_rels/drawing62.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0.jpeg"/></Relationships>
</file>

<file path=xl/drawings/_rels/drawing63.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1.jpeg"/></Relationships>
</file>

<file path=xl/drawings/_rels/drawing64.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2.jpeg"/></Relationships>
</file>

<file path=xl/drawings/_rels/drawing65.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2.jpeg"/></Relationships>
</file>

<file path=xl/drawings/_rels/drawing66.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3.jpeg"/></Relationships>
</file>

<file path=xl/drawings/_rels/drawing67.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4.jpeg"/></Relationships>
</file>

<file path=xl/drawings/_rels/drawing68.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2.jpeg"/></Relationships>
</file>

<file path=xl/drawings/_rels/drawing69.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2.jpeg"/></Relationships>
</file>

<file path=xl/drawings/_rels/drawing70.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2.jpeg"/></Relationships>
</file>

<file path=xl/drawings/_rels/drawing71.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2.jpeg"/></Relationships>
</file>

<file path=xl/drawings/_rels/drawing72.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5.jpeg"/></Relationships>
</file>

<file path=xl/drawings/_rels/drawing73.xml.rels><?xml version="1.0" encoding="UTF-8" standalone="yes"?>
<Relationships xmlns="http://schemas.openxmlformats.org/package/2006/relationships"><Relationship Id="rId2" Type="http://schemas.openxmlformats.org/officeDocument/2006/relationships/hyperlink" Target="#'DATA BOOK LISTING'!A1"/><Relationship Id="rId1" Type="http://schemas.openxmlformats.org/officeDocument/2006/relationships/image" Target="../media/image46.jpeg"/></Relationships>
</file>

<file path=xl/drawings/drawing1.xml><?xml version="1.0" encoding="utf-8"?>
<xdr:wsDr xmlns:xdr="http://schemas.openxmlformats.org/drawingml/2006/spreadsheetDrawing" xmlns:a="http://schemas.openxmlformats.org/drawingml/2006/main">
  <xdr:twoCellAnchor>
    <xdr:from>
      <xdr:col>0</xdr:col>
      <xdr:colOff>930</xdr:colOff>
      <xdr:row>0</xdr:row>
      <xdr:rowOff>910</xdr:rowOff>
    </xdr:from>
    <xdr:to>
      <xdr:col>0</xdr:col>
      <xdr:colOff>7458530</xdr:colOff>
      <xdr:row>55</xdr:row>
      <xdr:rowOff>0</xdr:rowOff>
    </xdr:to>
    <xdr:sp macro="" textlink="">
      <xdr:nvSpPr>
        <xdr:cNvPr id="2" name="TextBox 1">
          <a:extLst>
            <a:ext uri="{FF2B5EF4-FFF2-40B4-BE49-F238E27FC236}">
              <a16:creationId xmlns:a16="http://schemas.microsoft.com/office/drawing/2014/main" id="{49F45E70-3ED1-903F-1E87-260CB35EDD5B}"/>
            </a:ext>
          </a:extLst>
        </xdr:cNvPr>
        <xdr:cNvSpPr txBox="1"/>
      </xdr:nvSpPr>
      <xdr:spPr>
        <a:xfrm>
          <a:off x="930" y="910"/>
          <a:ext cx="7457600" cy="9952715"/>
        </a:xfrm>
        <a:prstGeom prst="rect">
          <a:avLst/>
        </a:prstGeom>
        <a:solidFill>
          <a:srgbClr val="5F8DD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1814</xdr:colOff>
      <xdr:row>0</xdr:row>
      <xdr:rowOff>1812</xdr:rowOff>
    </xdr:from>
    <xdr:to>
      <xdr:col>0</xdr:col>
      <xdr:colOff>7402285</xdr:colOff>
      <xdr:row>55</xdr:row>
      <xdr:rowOff>9525</xdr:rowOff>
    </xdr:to>
    <xdr:pic>
      <xdr:nvPicPr>
        <xdr:cNvPr id="5" name="Picture 4">
          <a:extLst>
            <a:ext uri="{FF2B5EF4-FFF2-40B4-BE49-F238E27FC236}">
              <a16:creationId xmlns:a16="http://schemas.microsoft.com/office/drawing/2014/main" id="{C6360E87-6A66-23F2-7B00-E81A7A561D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814" y="1812"/>
          <a:ext cx="7400471" cy="9961338"/>
        </a:xfrm>
        <a:prstGeom prst="rect">
          <a:avLst/>
        </a:prstGeom>
        <a:ln>
          <a:noFill/>
        </a:ln>
      </xdr:spPr>
    </xdr:pic>
    <xdr:clientData/>
  </xdr:twoCellAnchor>
  <xdr:twoCellAnchor>
    <xdr:from>
      <xdr:col>0</xdr:col>
      <xdr:colOff>5687579</xdr:colOff>
      <xdr:row>47</xdr:row>
      <xdr:rowOff>130780</xdr:rowOff>
    </xdr:from>
    <xdr:to>
      <xdr:col>0</xdr:col>
      <xdr:colOff>7136205</xdr:colOff>
      <xdr:row>54</xdr:row>
      <xdr:rowOff>73559</xdr:rowOff>
    </xdr:to>
    <xdr:pic>
      <xdr:nvPicPr>
        <xdr:cNvPr id="3" name="Picture 2">
          <a:extLst>
            <a:ext uri="{FF2B5EF4-FFF2-40B4-BE49-F238E27FC236}">
              <a16:creationId xmlns:a16="http://schemas.microsoft.com/office/drawing/2014/main" id="{E8259183-C215-F1BC-194F-CEB43F86F0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87579" y="8636605"/>
          <a:ext cx="1448626" cy="1209604"/>
        </a:xfrm>
        <a:prstGeom prst="rect">
          <a:avLst/>
        </a:prstGeom>
        <a:ln>
          <a:noFill/>
        </a:ln>
      </xdr:spPr>
    </xdr:pic>
    <xdr:clientData/>
  </xdr:twoCellAnchor>
  <xdr:twoCellAnchor>
    <xdr:from>
      <xdr:col>0</xdr:col>
      <xdr:colOff>2001312</xdr:colOff>
      <xdr:row>9</xdr:row>
      <xdr:rowOff>160095</xdr:rowOff>
    </xdr:from>
    <xdr:to>
      <xdr:col>0</xdr:col>
      <xdr:colOff>5821320</xdr:colOff>
      <xdr:row>15</xdr:row>
      <xdr:rowOff>105846</xdr:rowOff>
    </xdr:to>
    <xdr:sp macro="" textlink="">
      <xdr:nvSpPr>
        <xdr:cNvPr id="8" name="TextBox 5">
          <a:extLst>
            <a:ext uri="{FF2B5EF4-FFF2-40B4-BE49-F238E27FC236}">
              <a16:creationId xmlns:a16="http://schemas.microsoft.com/office/drawing/2014/main" id="{455A9D53-2C5C-9EB0-5CCD-1827C5420AF7}"/>
            </a:ext>
          </a:extLst>
        </xdr:cNvPr>
        <xdr:cNvSpPr txBox="1"/>
      </xdr:nvSpPr>
      <xdr:spPr>
        <a:xfrm>
          <a:off x="2001312" y="1788870"/>
          <a:ext cx="3820008" cy="1031601"/>
        </a:xfrm>
        <a:prstGeom prst="rect">
          <a:avLst/>
        </a:prstGeom>
        <a:solidFill>
          <a:srgbClr val="5F8DD3"/>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r>
            <a:rPr lang="en-US" sz="2800" b="1">
              <a:solidFill>
                <a:schemeClr val="bg1"/>
              </a:solidFill>
            </a:rPr>
            <a:t>Pension Insurance</a:t>
          </a:r>
        </a:p>
        <a:p>
          <a:r>
            <a:rPr lang="en-US" sz="2800" b="1">
              <a:solidFill>
                <a:schemeClr val="bg1"/>
              </a:solidFill>
            </a:rPr>
            <a:t>Data Tables 2023</a:t>
          </a:r>
        </a:p>
      </xdr:txBody>
    </xdr:sp>
    <xdr:clientData/>
  </xdr:twoCellAnchor>
  <xdr:twoCellAnchor>
    <xdr:from>
      <xdr:col>0</xdr:col>
      <xdr:colOff>2344855</xdr:colOff>
      <xdr:row>35</xdr:row>
      <xdr:rowOff>12103</xdr:rowOff>
    </xdr:from>
    <xdr:to>
      <xdr:col>0</xdr:col>
      <xdr:colOff>6478202</xdr:colOff>
      <xdr:row>40</xdr:row>
      <xdr:rowOff>163664</xdr:rowOff>
    </xdr:to>
    <xdr:sp macro="" textlink="">
      <xdr:nvSpPr>
        <xdr:cNvPr id="10" name="TextBox 5">
          <a:extLst>
            <a:ext uri="{FF2B5EF4-FFF2-40B4-BE49-F238E27FC236}">
              <a16:creationId xmlns:a16="http://schemas.microsoft.com/office/drawing/2014/main" id="{433DE21E-59E2-41C3-B84B-ED223682DCCD}"/>
            </a:ext>
          </a:extLst>
        </xdr:cNvPr>
        <xdr:cNvSpPr txBox="1"/>
      </xdr:nvSpPr>
      <xdr:spPr>
        <a:xfrm>
          <a:off x="2344855" y="6346228"/>
          <a:ext cx="4133347" cy="1056436"/>
        </a:xfrm>
        <a:prstGeom prst="rect">
          <a:avLst/>
        </a:prstGeom>
        <a:solidFill>
          <a:srgbClr val="5F8DD3"/>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r>
            <a:rPr lang="en-US" sz="2800" b="1" kern="1200">
              <a:solidFill>
                <a:schemeClr val="bg1"/>
              </a:solidFill>
              <a:effectLst/>
              <a:latin typeface="+mn-lt"/>
              <a:ea typeface="+mn-ea"/>
              <a:cs typeface="+mn-cs"/>
            </a:rPr>
            <a:t>PBGC Single-Employer and Multiemployer Programs</a:t>
          </a:r>
          <a:endParaRPr lang="en-US" sz="2800">
            <a:solidFill>
              <a:schemeClr val="bg1"/>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282575</xdr:colOff>
      <xdr:row>24</xdr:row>
      <xdr:rowOff>139700</xdr:rowOff>
    </xdr:from>
    <xdr:to>
      <xdr:col>9</xdr:col>
      <xdr:colOff>425450</xdr:colOff>
      <xdr:row>27</xdr:row>
      <xdr:rowOff>111125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28196487-4446-4607-AF0C-F692291EE7F2}"/>
            </a:ext>
          </a:extLst>
        </xdr:cNvPr>
        <xdr:cNvSpPr/>
      </xdr:nvSpPr>
      <xdr:spPr>
        <a:xfrm>
          <a:off x="4111625" y="8083550"/>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8890</xdr:colOff>
      <xdr:row>1</xdr:row>
      <xdr:rowOff>0</xdr:rowOff>
    </xdr:to>
    <xdr:pic>
      <xdr:nvPicPr>
        <xdr:cNvPr id="2" name="Picture 1">
          <a:extLst>
            <a:ext uri="{FF2B5EF4-FFF2-40B4-BE49-F238E27FC236}">
              <a16:creationId xmlns:a16="http://schemas.microsoft.com/office/drawing/2014/main" id="{340F183E-F7E4-4FB3-9445-298A4B4311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933690" cy="1076325"/>
        </a:xfrm>
        <a:prstGeom prst="rect">
          <a:avLst/>
        </a:prstGeom>
      </xdr:spPr>
    </xdr:pic>
    <xdr:clientData/>
  </xdr:twoCellAnchor>
  <xdr:twoCellAnchor>
    <xdr:from>
      <xdr:col>2</xdr:col>
      <xdr:colOff>709084</xdr:colOff>
      <xdr:row>47</xdr:row>
      <xdr:rowOff>67945</xdr:rowOff>
    </xdr:from>
    <xdr:to>
      <xdr:col>3</xdr:col>
      <xdr:colOff>1386840</xdr:colOff>
      <xdr:row>49</xdr:row>
      <xdr:rowOff>54610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A93FE651-B6F5-434B-9000-5A73B18C9BB0}"/>
            </a:ext>
          </a:extLst>
        </xdr:cNvPr>
        <xdr:cNvSpPr/>
      </xdr:nvSpPr>
      <xdr:spPr>
        <a:xfrm>
          <a:off x="6138334" y="11459845"/>
          <a:ext cx="1782656" cy="34861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twoCellAnchor editAs="oneCell">
    <xdr:from>
      <xdr:col>0</xdr:col>
      <xdr:colOff>10370</xdr:colOff>
      <xdr:row>0</xdr:row>
      <xdr:rowOff>1</xdr:rowOff>
    </xdr:from>
    <xdr:to>
      <xdr:col>4</xdr:col>
      <xdr:colOff>7761</xdr:colOff>
      <xdr:row>1</xdr:row>
      <xdr:rowOff>48</xdr:rowOff>
    </xdr:to>
    <xdr:pic>
      <xdr:nvPicPr>
        <xdr:cNvPr id="4" name="Picture 3">
          <a:extLst>
            <a:ext uri="{FF2B5EF4-FFF2-40B4-BE49-F238E27FC236}">
              <a16:creationId xmlns:a16="http://schemas.microsoft.com/office/drawing/2014/main" id="{B3C9ED1A-4B25-4D6B-9652-7B7097A773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370" y="1"/>
          <a:ext cx="7922191" cy="1076372"/>
        </a:xfrm>
        <a:prstGeom prst="rect">
          <a:avLst/>
        </a:prstGeom>
      </xdr:spPr>
    </xdr:pic>
    <xdr:clientData/>
  </xdr:twoCellAnchor>
  <xdr:twoCellAnchor>
    <xdr:from>
      <xdr:col>0</xdr:col>
      <xdr:colOff>0</xdr:colOff>
      <xdr:row>0</xdr:row>
      <xdr:rowOff>2330</xdr:rowOff>
    </xdr:from>
    <xdr:to>
      <xdr:col>4</xdr:col>
      <xdr:colOff>14111</xdr:colOff>
      <xdr:row>1</xdr:row>
      <xdr:rowOff>16173</xdr:rowOff>
    </xdr:to>
    <xdr:sp macro="" textlink="">
      <xdr:nvSpPr>
        <xdr:cNvPr id="5" name="TextBox 4">
          <a:extLst>
            <a:ext uri="{FF2B5EF4-FFF2-40B4-BE49-F238E27FC236}">
              <a16:creationId xmlns:a16="http://schemas.microsoft.com/office/drawing/2014/main" id="{326F3A40-B8EF-4124-B4BA-15C43D5B3682}"/>
            </a:ext>
          </a:extLst>
        </xdr:cNvPr>
        <xdr:cNvSpPr txBox="1"/>
      </xdr:nvSpPr>
      <xdr:spPr>
        <a:xfrm>
          <a:off x="0" y="2330"/>
          <a:ext cx="7938911" cy="1090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DATA BOOK AT A GLANCE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7919</xdr:colOff>
      <xdr:row>0</xdr:row>
      <xdr:rowOff>7935</xdr:rowOff>
    </xdr:from>
    <xdr:to>
      <xdr:col>4</xdr:col>
      <xdr:colOff>0</xdr:colOff>
      <xdr:row>1</xdr:row>
      <xdr:rowOff>7939</xdr:rowOff>
    </xdr:to>
    <xdr:pic>
      <xdr:nvPicPr>
        <xdr:cNvPr id="2" name="Picture 1">
          <a:extLst>
            <a:ext uri="{FF2B5EF4-FFF2-40B4-BE49-F238E27FC236}">
              <a16:creationId xmlns:a16="http://schemas.microsoft.com/office/drawing/2014/main" id="{14C7F553-8E34-4AA8-A0B7-52A6D3B6E7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9" y="7935"/>
          <a:ext cx="6088081" cy="1076329"/>
        </a:xfrm>
        <a:prstGeom prst="rect">
          <a:avLst/>
        </a:prstGeom>
        <a:effectLst>
          <a:outerShdw blurRad="50800" dist="38100" dir="5400000" algn="t" rotWithShape="0">
            <a:prstClr val="black">
              <a:alpha val="40000"/>
            </a:prstClr>
          </a:outerShdw>
        </a:effectLst>
      </xdr:spPr>
    </xdr:pic>
    <xdr:clientData/>
  </xdr:twoCellAnchor>
  <xdr:twoCellAnchor>
    <xdr:from>
      <xdr:col>0</xdr:col>
      <xdr:colOff>9507</xdr:colOff>
      <xdr:row>0</xdr:row>
      <xdr:rowOff>0</xdr:rowOff>
    </xdr:from>
    <xdr:to>
      <xdr:col>4</xdr:col>
      <xdr:colOff>25400</xdr:colOff>
      <xdr:row>1</xdr:row>
      <xdr:rowOff>50800</xdr:rowOff>
    </xdr:to>
    <xdr:sp macro="" textlink="">
      <xdr:nvSpPr>
        <xdr:cNvPr id="3" name="TextBox 2">
          <a:extLst>
            <a:ext uri="{FF2B5EF4-FFF2-40B4-BE49-F238E27FC236}">
              <a16:creationId xmlns:a16="http://schemas.microsoft.com/office/drawing/2014/main" id="{F3C3BA83-D995-4D9B-9234-5D0E0F3E9EE6}"/>
            </a:ext>
          </a:extLst>
        </xdr:cNvPr>
        <xdr:cNvSpPr txBox="1"/>
      </xdr:nvSpPr>
      <xdr:spPr>
        <a:xfrm>
          <a:off x="9507" y="0"/>
          <a:ext cx="6111893" cy="1127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a:t>
          </a:r>
          <a:r>
            <a:rPr lang="en-US" sz="9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t>
          </a: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SINGLE-EMPLOYER PROGRAM</a:t>
          </a: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S-1</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Net Financial Position (1980-2024)</a:t>
          </a:r>
        </a:p>
      </xdr:txBody>
    </xdr:sp>
    <xdr:clientData/>
  </xdr:twoCellAnchor>
  <xdr:twoCellAnchor>
    <xdr:from>
      <xdr:col>2</xdr:col>
      <xdr:colOff>1025523</xdr:colOff>
      <xdr:row>40</xdr:row>
      <xdr:rowOff>88898</xdr:rowOff>
    </xdr:from>
    <xdr:to>
      <xdr:col>3</xdr:col>
      <xdr:colOff>1511298</xdr:colOff>
      <xdr:row>42</xdr:row>
      <xdr:rowOff>165098</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85DD87FD-3530-467A-96EC-88E62D829364}"/>
            </a:ext>
          </a:extLst>
        </xdr:cNvPr>
        <xdr:cNvSpPr/>
      </xdr:nvSpPr>
      <xdr:spPr>
        <a:xfrm>
          <a:off x="3978273" y="9547223"/>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7455</xdr:colOff>
      <xdr:row>0</xdr:row>
      <xdr:rowOff>1</xdr:rowOff>
    </xdr:from>
    <xdr:to>
      <xdr:col>4</xdr:col>
      <xdr:colOff>6439</xdr:colOff>
      <xdr:row>1</xdr:row>
      <xdr:rowOff>6350</xdr:rowOff>
    </xdr:to>
    <xdr:pic>
      <xdr:nvPicPr>
        <xdr:cNvPr id="2" name="Picture 1">
          <a:extLst>
            <a:ext uri="{FF2B5EF4-FFF2-40B4-BE49-F238E27FC236}">
              <a16:creationId xmlns:a16="http://schemas.microsoft.com/office/drawing/2014/main" id="{351C88B2-4680-4E9C-BF63-F7C93E21CD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5" y="1"/>
          <a:ext cx="6094984" cy="1082674"/>
        </a:xfrm>
        <a:prstGeom prst="rect">
          <a:avLst/>
        </a:prstGeom>
        <a:effectLst>
          <a:outerShdw blurRad="50800" dist="38100" dir="5400000" algn="t" rotWithShape="0">
            <a:prstClr val="black">
              <a:alpha val="40000"/>
            </a:prstClr>
          </a:outerShdw>
        </a:effectLst>
      </xdr:spPr>
    </xdr:pic>
    <xdr:clientData/>
  </xdr:twoCellAnchor>
  <xdr:twoCellAnchor>
    <xdr:from>
      <xdr:col>0</xdr:col>
      <xdr:colOff>4466</xdr:colOff>
      <xdr:row>0</xdr:row>
      <xdr:rowOff>5410</xdr:rowOff>
    </xdr:from>
    <xdr:to>
      <xdr:col>4</xdr:col>
      <xdr:colOff>7620</xdr:colOff>
      <xdr:row>1</xdr:row>
      <xdr:rowOff>95250</xdr:rowOff>
    </xdr:to>
    <xdr:sp macro="" textlink="">
      <xdr:nvSpPr>
        <xdr:cNvPr id="3" name="TextBox 2">
          <a:extLst>
            <a:ext uri="{FF2B5EF4-FFF2-40B4-BE49-F238E27FC236}">
              <a16:creationId xmlns:a16="http://schemas.microsoft.com/office/drawing/2014/main" id="{6966E5FF-82C3-41DF-ACA9-E82DF229AF61}"/>
            </a:ext>
          </a:extLst>
        </xdr:cNvPr>
        <xdr:cNvSpPr txBox="1"/>
      </xdr:nvSpPr>
      <xdr:spPr>
        <a:xfrm>
          <a:off x="4466" y="5410"/>
          <a:ext cx="6099154" cy="1166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a:t>
          </a:r>
          <a:r>
            <a:rPr lang="en-US" sz="9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t>
          </a: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S-2</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Premium Revenue, Benefit Payments, and</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Expenses (1980-2024)</a:t>
          </a:r>
        </a:p>
      </xdr:txBody>
    </xdr:sp>
    <xdr:clientData/>
  </xdr:twoCellAnchor>
  <xdr:twoCellAnchor>
    <xdr:from>
      <xdr:col>2</xdr:col>
      <xdr:colOff>1162051</xdr:colOff>
      <xdr:row>42</xdr:row>
      <xdr:rowOff>117476</xdr:rowOff>
    </xdr:from>
    <xdr:to>
      <xdr:col>3</xdr:col>
      <xdr:colOff>1647826</xdr:colOff>
      <xdr:row>45</xdr:row>
      <xdr:rowOff>88901</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C1511FE5-80F3-4217-848A-159A27FA603E}"/>
            </a:ext>
          </a:extLst>
        </xdr:cNvPr>
        <xdr:cNvSpPr/>
      </xdr:nvSpPr>
      <xdr:spPr>
        <a:xfrm>
          <a:off x="4114801" y="9994901"/>
          <a:ext cx="211455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8</xdr:col>
      <xdr:colOff>6350</xdr:colOff>
      <xdr:row>1</xdr:row>
      <xdr:rowOff>6351</xdr:rowOff>
    </xdr:to>
    <xdr:pic>
      <xdr:nvPicPr>
        <xdr:cNvPr id="2" name="Picture 1">
          <a:extLst>
            <a:ext uri="{FF2B5EF4-FFF2-40B4-BE49-F238E27FC236}">
              <a16:creationId xmlns:a16="http://schemas.microsoft.com/office/drawing/2014/main" id="{31DBFD3E-D64B-4296-AC88-59C3B1714B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8102600" cy="108267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7</xdr:col>
      <xdr:colOff>1000124</xdr:colOff>
      <xdr:row>1</xdr:row>
      <xdr:rowOff>85725</xdr:rowOff>
    </xdr:to>
    <xdr:sp macro="" textlink="">
      <xdr:nvSpPr>
        <xdr:cNvPr id="3" name="TextBox 2">
          <a:extLst>
            <a:ext uri="{FF2B5EF4-FFF2-40B4-BE49-F238E27FC236}">
              <a16:creationId xmlns:a16="http://schemas.microsoft.com/office/drawing/2014/main" id="{1CD424AB-B0A7-4105-871F-75E179C580AC}"/>
            </a:ext>
          </a:extLst>
        </xdr:cNvPr>
        <xdr:cNvSpPr txBox="1"/>
      </xdr:nvSpPr>
      <xdr:spPr>
        <a:xfrm>
          <a:off x="0" y="0"/>
          <a:ext cx="8086724" cy="1162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S-3</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Terminations and Claims (1975-2024)</a:t>
          </a:r>
        </a:p>
      </xdr:txBody>
    </xdr:sp>
    <xdr:clientData/>
  </xdr:twoCellAnchor>
  <xdr:twoCellAnchor>
    <xdr:from>
      <xdr:col>5</xdr:col>
      <xdr:colOff>857249</xdr:colOff>
      <xdr:row>46</xdr:row>
      <xdr:rowOff>76198</xdr:rowOff>
    </xdr:from>
    <xdr:to>
      <xdr:col>7</xdr:col>
      <xdr:colOff>876299</xdr:colOff>
      <xdr:row>48</xdr:row>
      <xdr:rowOff>152398</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56057A2E-1140-45FA-8330-E079EE78F7C0}"/>
            </a:ext>
          </a:extLst>
        </xdr:cNvPr>
        <xdr:cNvSpPr/>
      </xdr:nvSpPr>
      <xdr:spPr>
        <a:xfrm>
          <a:off x="5905499" y="11963398"/>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7926</xdr:colOff>
      <xdr:row>0</xdr:row>
      <xdr:rowOff>3169</xdr:rowOff>
    </xdr:from>
    <xdr:to>
      <xdr:col>6</xdr:col>
      <xdr:colOff>6350</xdr:colOff>
      <xdr:row>0</xdr:row>
      <xdr:rowOff>1073151</xdr:rowOff>
    </xdr:to>
    <xdr:pic>
      <xdr:nvPicPr>
        <xdr:cNvPr id="2" name="Picture 1">
          <a:extLst>
            <a:ext uri="{FF2B5EF4-FFF2-40B4-BE49-F238E27FC236}">
              <a16:creationId xmlns:a16="http://schemas.microsoft.com/office/drawing/2014/main" id="{5CEFEDA5-5525-4781-9024-9DB2132DA6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6" y="3169"/>
          <a:ext cx="6770699" cy="1069982"/>
        </a:xfrm>
        <a:prstGeom prst="rect">
          <a:avLst/>
        </a:prstGeom>
        <a:effectLst>
          <a:outerShdw blurRad="50800" dist="38100" dir="5400000" algn="t" rotWithShape="0">
            <a:prstClr val="black">
              <a:alpha val="40000"/>
            </a:prstClr>
          </a:outerShdw>
        </a:effectLst>
      </xdr:spPr>
    </xdr:pic>
    <xdr:clientData/>
  </xdr:twoCellAnchor>
  <xdr:twoCellAnchor>
    <xdr:from>
      <xdr:col>0</xdr:col>
      <xdr:colOff>1</xdr:colOff>
      <xdr:row>0</xdr:row>
      <xdr:rowOff>1588</xdr:rowOff>
    </xdr:from>
    <xdr:to>
      <xdr:col>5</xdr:col>
      <xdr:colOff>716280</xdr:colOff>
      <xdr:row>1</xdr:row>
      <xdr:rowOff>66674</xdr:rowOff>
    </xdr:to>
    <xdr:sp macro="" textlink="">
      <xdr:nvSpPr>
        <xdr:cNvPr id="3" name="TextBox 2">
          <a:extLst>
            <a:ext uri="{FF2B5EF4-FFF2-40B4-BE49-F238E27FC236}">
              <a16:creationId xmlns:a16="http://schemas.microsoft.com/office/drawing/2014/main" id="{B20278CE-7DB3-4FD9-83B5-0D5D27DF1A01}"/>
            </a:ext>
          </a:extLst>
        </xdr:cNvPr>
        <xdr:cNvSpPr txBox="1"/>
      </xdr:nvSpPr>
      <xdr:spPr>
        <a:xfrm>
          <a:off x="1" y="1588"/>
          <a:ext cx="6949439" cy="1139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S-4 </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Claims (1975-2024)</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t>
          </a:r>
        </a:p>
      </xdr:txBody>
    </xdr:sp>
    <xdr:clientData/>
  </xdr:twoCellAnchor>
  <xdr:twoCellAnchor>
    <xdr:from>
      <xdr:col>3</xdr:col>
      <xdr:colOff>650875</xdr:colOff>
      <xdr:row>42</xdr:row>
      <xdr:rowOff>92075</xdr:rowOff>
    </xdr:from>
    <xdr:to>
      <xdr:col>5</xdr:col>
      <xdr:colOff>631825</xdr:colOff>
      <xdr:row>45</xdr:row>
      <xdr:rowOff>63500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2B3D7939-7BD4-4C48-9AE3-C2346DE9FFEA}"/>
            </a:ext>
          </a:extLst>
        </xdr:cNvPr>
        <xdr:cNvSpPr/>
      </xdr:nvSpPr>
      <xdr:spPr>
        <a:xfrm>
          <a:off x="4641850" y="9093200"/>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8</xdr:col>
      <xdr:colOff>6350</xdr:colOff>
      <xdr:row>1</xdr:row>
      <xdr:rowOff>6351</xdr:rowOff>
    </xdr:to>
    <xdr:pic>
      <xdr:nvPicPr>
        <xdr:cNvPr id="2" name="Picture 1">
          <a:extLst>
            <a:ext uri="{FF2B5EF4-FFF2-40B4-BE49-F238E27FC236}">
              <a16:creationId xmlns:a16="http://schemas.microsoft.com/office/drawing/2014/main" id="{91C60E6A-ECBF-4B5F-91CA-00B2F9D5E5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8807450" cy="108267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8</xdr:col>
      <xdr:colOff>0</xdr:colOff>
      <xdr:row>1</xdr:row>
      <xdr:rowOff>50799</xdr:rowOff>
    </xdr:to>
    <xdr:sp macro="" textlink="">
      <xdr:nvSpPr>
        <xdr:cNvPr id="3" name="TextBox 2">
          <a:extLst>
            <a:ext uri="{FF2B5EF4-FFF2-40B4-BE49-F238E27FC236}">
              <a16:creationId xmlns:a16="http://schemas.microsoft.com/office/drawing/2014/main" id="{90E2057C-24CB-4B5E-8CDA-C88A8157766F}"/>
            </a:ext>
          </a:extLst>
        </xdr:cNvPr>
        <xdr:cNvSpPr txBox="1"/>
      </xdr:nvSpPr>
      <xdr:spPr>
        <a:xfrm>
          <a:off x="0" y="0"/>
          <a:ext cx="9037320" cy="1125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S-5 </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Top 10 Firms</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Presenting Claims</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(1975-2024)</a:t>
          </a:r>
        </a:p>
      </xdr:txBody>
    </xdr:sp>
    <xdr:clientData/>
  </xdr:twoCellAnchor>
  <xdr:twoCellAnchor>
    <xdr:from>
      <xdr:col>6</xdr:col>
      <xdr:colOff>282575</xdr:colOff>
      <xdr:row>28</xdr:row>
      <xdr:rowOff>31751</xdr:rowOff>
    </xdr:from>
    <xdr:to>
      <xdr:col>7</xdr:col>
      <xdr:colOff>1158875</xdr:colOff>
      <xdr:row>31</xdr:row>
      <xdr:rowOff>3176</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A33ED741-0828-4123-9D85-265BF3FA479F}"/>
            </a:ext>
          </a:extLst>
        </xdr:cNvPr>
        <xdr:cNvSpPr/>
      </xdr:nvSpPr>
      <xdr:spPr>
        <a:xfrm>
          <a:off x="6721475" y="7337426"/>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7454</xdr:colOff>
      <xdr:row>0</xdr:row>
      <xdr:rowOff>0</xdr:rowOff>
    </xdr:from>
    <xdr:to>
      <xdr:col>15</xdr:col>
      <xdr:colOff>6350</xdr:colOff>
      <xdr:row>1</xdr:row>
      <xdr:rowOff>0</xdr:rowOff>
    </xdr:to>
    <xdr:pic>
      <xdr:nvPicPr>
        <xdr:cNvPr id="2" name="Picture 1">
          <a:extLst>
            <a:ext uri="{FF2B5EF4-FFF2-40B4-BE49-F238E27FC236}">
              <a16:creationId xmlns:a16="http://schemas.microsoft.com/office/drawing/2014/main" id="{8055F62E-82C2-4CBF-8366-6B6CA294F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4" y="0"/>
          <a:ext cx="8095146" cy="10763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9525</xdr:colOff>
      <xdr:row>0</xdr:row>
      <xdr:rowOff>9708</xdr:rowOff>
    </xdr:from>
    <xdr:to>
      <xdr:col>15</xdr:col>
      <xdr:colOff>0</xdr:colOff>
      <xdr:row>1</xdr:row>
      <xdr:rowOff>104774</xdr:rowOff>
    </xdr:to>
    <xdr:sp macro="" textlink="">
      <xdr:nvSpPr>
        <xdr:cNvPr id="3" name="TextBox 2">
          <a:extLst>
            <a:ext uri="{FF2B5EF4-FFF2-40B4-BE49-F238E27FC236}">
              <a16:creationId xmlns:a16="http://schemas.microsoft.com/office/drawing/2014/main" id="{C05AE92F-55F2-4B54-B2C8-0C3B071600F3}"/>
            </a:ext>
          </a:extLst>
        </xdr:cNvPr>
        <xdr:cNvSpPr txBox="1"/>
      </xdr:nvSpPr>
      <xdr:spPr>
        <a:xfrm>
          <a:off x="9525" y="9708"/>
          <a:ext cx="8086725" cy="1171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S-6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Tables S-6 and S-7)</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Trusteed Terminations and Claims by Fiscal Year and Claim Size (1975-2024)</a:t>
          </a:r>
        </a:p>
      </xdr:txBody>
    </xdr:sp>
    <xdr:clientData/>
  </xdr:twoCellAnchor>
  <xdr:twoCellAnchor>
    <xdr:from>
      <xdr:col>13</xdr:col>
      <xdr:colOff>31750</xdr:colOff>
      <xdr:row>36</xdr:row>
      <xdr:rowOff>57148</xdr:rowOff>
    </xdr:from>
    <xdr:to>
      <xdr:col>14</xdr:col>
      <xdr:colOff>970915</xdr:colOff>
      <xdr:row>39</xdr:row>
      <xdr:rowOff>28573</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72D9B1B-E7DD-49D2-B362-C707571ACBCA}"/>
            </a:ext>
          </a:extLst>
        </xdr:cNvPr>
        <xdr:cNvSpPr/>
      </xdr:nvSpPr>
      <xdr:spPr>
        <a:xfrm>
          <a:off x="14014450" y="9439273"/>
          <a:ext cx="205359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1</xdr:rowOff>
    </xdr:from>
    <xdr:to>
      <xdr:col>13</xdr:col>
      <xdr:colOff>6350</xdr:colOff>
      <xdr:row>1</xdr:row>
      <xdr:rowOff>6351</xdr:rowOff>
    </xdr:to>
    <xdr:pic>
      <xdr:nvPicPr>
        <xdr:cNvPr id="2" name="Picture 1">
          <a:extLst>
            <a:ext uri="{FF2B5EF4-FFF2-40B4-BE49-F238E27FC236}">
              <a16:creationId xmlns:a16="http://schemas.microsoft.com/office/drawing/2014/main" id="{3FDE3279-A61C-4334-86AB-49B6F2A70A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7416800" cy="93027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4295</xdr:rowOff>
    </xdr:from>
    <xdr:to>
      <xdr:col>12</xdr:col>
      <xdr:colOff>939799</xdr:colOff>
      <xdr:row>1</xdr:row>
      <xdr:rowOff>44451</xdr:rowOff>
    </xdr:to>
    <xdr:sp macro="" textlink="">
      <xdr:nvSpPr>
        <xdr:cNvPr id="3" name="TextBox 2">
          <a:extLst>
            <a:ext uri="{FF2B5EF4-FFF2-40B4-BE49-F238E27FC236}">
              <a16:creationId xmlns:a16="http://schemas.microsoft.com/office/drawing/2014/main" id="{0CC8777B-9FD0-44B4-81CE-632992F4534D}"/>
            </a:ext>
          </a:extLst>
        </xdr:cNvPr>
        <xdr:cNvSpPr txBox="1"/>
      </xdr:nvSpPr>
      <xdr:spPr>
        <a:xfrm>
          <a:off x="0" y="4295"/>
          <a:ext cx="7407274" cy="964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endParaRPr lang="en-US" sz="1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S-7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a:t>
          </a:r>
          <a:r>
            <a:rPr lang="en-US" sz="14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Tables S-8 and S-9)</a:t>
          </a:r>
          <a:endPar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Trusteed Plans and Claims by Fiscal Year and Funded</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Ratio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(1975-2024)</a:t>
          </a:r>
        </a:p>
      </xdr:txBody>
    </xdr:sp>
    <xdr:clientData/>
  </xdr:twoCellAnchor>
  <xdr:twoCellAnchor>
    <xdr:from>
      <xdr:col>10</xdr:col>
      <xdr:colOff>936624</xdr:colOff>
      <xdr:row>36</xdr:row>
      <xdr:rowOff>82549</xdr:rowOff>
    </xdr:from>
    <xdr:to>
      <xdr:col>12</xdr:col>
      <xdr:colOff>860424</xdr:colOff>
      <xdr:row>39</xdr:row>
      <xdr:rowOff>53974</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D9D2AEC8-C5DE-480A-BED3-F1C099E6F8F5}"/>
            </a:ext>
          </a:extLst>
        </xdr:cNvPr>
        <xdr:cNvSpPr/>
      </xdr:nvSpPr>
      <xdr:spPr>
        <a:xfrm>
          <a:off x="11766549" y="9121774"/>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920750</xdr:colOff>
      <xdr:row>1</xdr:row>
      <xdr:rowOff>12701</xdr:rowOff>
    </xdr:to>
    <xdr:pic>
      <xdr:nvPicPr>
        <xdr:cNvPr id="2" name="Picture 1">
          <a:extLst>
            <a:ext uri="{FF2B5EF4-FFF2-40B4-BE49-F238E27FC236}">
              <a16:creationId xmlns:a16="http://schemas.microsoft.com/office/drawing/2014/main" id="{272DBC24-92B4-4F4E-B560-8412CE6602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7445375" cy="10890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15</xdr:col>
      <xdr:colOff>0</xdr:colOff>
      <xdr:row>1</xdr:row>
      <xdr:rowOff>0</xdr:rowOff>
    </xdr:to>
    <xdr:sp macro="" textlink="">
      <xdr:nvSpPr>
        <xdr:cNvPr id="3" name="TextBox 2">
          <a:extLst>
            <a:ext uri="{FF2B5EF4-FFF2-40B4-BE49-F238E27FC236}">
              <a16:creationId xmlns:a16="http://schemas.microsoft.com/office/drawing/2014/main" id="{7C1BD878-C4E9-4093-A8A0-39A94146DC75}"/>
            </a:ext>
          </a:extLst>
        </xdr:cNvPr>
        <xdr:cNvSpPr txBox="1"/>
      </xdr:nvSpPr>
      <xdr:spPr>
        <a:xfrm>
          <a:off x="0" y="0"/>
          <a:ext cx="14582775" cy="1076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endParaRPr lang="en-US" sz="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S-8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Tables S-10 and S-11)</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Trusteed Plans and Claims by Claim Size and Funded Ratio (1975-2024)</a:t>
          </a:r>
        </a:p>
      </xdr:txBody>
    </xdr:sp>
    <xdr:clientData/>
  </xdr:twoCellAnchor>
  <xdr:twoCellAnchor>
    <xdr:from>
      <xdr:col>12</xdr:col>
      <xdr:colOff>695324</xdr:colOff>
      <xdr:row>18</xdr:row>
      <xdr:rowOff>47624</xdr:rowOff>
    </xdr:from>
    <xdr:to>
      <xdr:col>14</xdr:col>
      <xdr:colOff>828674</xdr:colOff>
      <xdr:row>21</xdr:row>
      <xdr:rowOff>19049</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A5BE08D5-B879-4BCC-9A37-A105BB4CFFFE}"/>
            </a:ext>
          </a:extLst>
        </xdr:cNvPr>
        <xdr:cNvSpPr/>
      </xdr:nvSpPr>
      <xdr:spPr>
        <a:xfrm>
          <a:off x="11763374" y="4819649"/>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12700</xdr:colOff>
      <xdr:row>0</xdr:row>
      <xdr:rowOff>6351</xdr:rowOff>
    </xdr:from>
    <xdr:to>
      <xdr:col>9</xdr:col>
      <xdr:colOff>6350</xdr:colOff>
      <xdr:row>1</xdr:row>
      <xdr:rowOff>6351</xdr:rowOff>
    </xdr:to>
    <xdr:pic>
      <xdr:nvPicPr>
        <xdr:cNvPr id="2" name="Picture 1">
          <a:extLst>
            <a:ext uri="{FF2B5EF4-FFF2-40B4-BE49-F238E27FC236}">
              <a16:creationId xmlns:a16="http://schemas.microsoft.com/office/drawing/2014/main" id="{3B0C2397-C90B-405B-909D-58B433C633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 y="6351"/>
          <a:ext cx="8985250" cy="10763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12700</xdr:colOff>
      <xdr:row>0</xdr:row>
      <xdr:rowOff>25400</xdr:rowOff>
    </xdr:from>
    <xdr:to>
      <xdr:col>9</xdr:col>
      <xdr:colOff>7619</xdr:colOff>
      <xdr:row>1</xdr:row>
      <xdr:rowOff>76200</xdr:rowOff>
    </xdr:to>
    <xdr:sp macro="" textlink="">
      <xdr:nvSpPr>
        <xdr:cNvPr id="3" name="TextBox 2">
          <a:extLst>
            <a:ext uri="{FF2B5EF4-FFF2-40B4-BE49-F238E27FC236}">
              <a16:creationId xmlns:a16="http://schemas.microsoft.com/office/drawing/2014/main" id="{F01EAECA-73C9-475F-9A2A-111FED509718}"/>
            </a:ext>
          </a:extLst>
        </xdr:cNvPr>
        <xdr:cNvSpPr txBox="1"/>
      </xdr:nvSpPr>
      <xdr:spPr>
        <a:xfrm>
          <a:off x="12700" y="25400"/>
          <a:ext cx="9222739" cy="1125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S-9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S-12)</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Average Claim per Vested Participant by Plan Size (1975-2024)</a:t>
          </a:r>
        </a:p>
      </xdr:txBody>
    </xdr:sp>
    <xdr:clientData/>
  </xdr:twoCellAnchor>
  <xdr:twoCellAnchor>
    <xdr:from>
      <xdr:col>6</xdr:col>
      <xdr:colOff>1000125</xdr:colOff>
      <xdr:row>21</xdr:row>
      <xdr:rowOff>60323</xdr:rowOff>
    </xdr:from>
    <xdr:to>
      <xdr:col>8</xdr:col>
      <xdr:colOff>828675</xdr:colOff>
      <xdr:row>24</xdr:row>
      <xdr:rowOff>31748</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FB19BB57-0596-481E-80AE-3A57985645C5}"/>
            </a:ext>
          </a:extLst>
        </xdr:cNvPr>
        <xdr:cNvSpPr/>
      </xdr:nvSpPr>
      <xdr:spPr>
        <a:xfrm>
          <a:off x="6848475" y="5575298"/>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6350</xdr:colOff>
      <xdr:row>0</xdr:row>
      <xdr:rowOff>1073149</xdr:rowOff>
    </xdr:to>
    <xdr:pic>
      <xdr:nvPicPr>
        <xdr:cNvPr id="2" name="Picture 1">
          <a:extLst>
            <a:ext uri="{FF2B5EF4-FFF2-40B4-BE49-F238E27FC236}">
              <a16:creationId xmlns:a16="http://schemas.microsoft.com/office/drawing/2014/main" id="{13D02314-7156-4757-A5D9-1B3B2B6A1F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007475" cy="1073149"/>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20956</xdr:rowOff>
    </xdr:from>
    <xdr:to>
      <xdr:col>17</xdr:col>
      <xdr:colOff>0</xdr:colOff>
      <xdr:row>1</xdr:row>
      <xdr:rowOff>28575</xdr:rowOff>
    </xdr:to>
    <xdr:sp macro="" textlink="">
      <xdr:nvSpPr>
        <xdr:cNvPr id="3" name="TextBox 2">
          <a:extLst>
            <a:ext uri="{FF2B5EF4-FFF2-40B4-BE49-F238E27FC236}">
              <a16:creationId xmlns:a16="http://schemas.microsoft.com/office/drawing/2014/main" id="{665EE52E-1376-4FAB-BF99-89548482AC73}"/>
            </a:ext>
          </a:extLst>
        </xdr:cNvPr>
        <xdr:cNvSpPr txBox="1"/>
      </xdr:nvSpPr>
      <xdr:spPr>
        <a:xfrm>
          <a:off x="0" y="20956"/>
          <a:ext cx="15525750" cy="1083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lgn="l"/>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S-10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Tables S-13 and S-14)</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Trusteed Plans and Claims by Fiscal Year and Plan Size (1975-2024)</a:t>
          </a:r>
        </a:p>
      </xdr:txBody>
    </xdr:sp>
    <xdr:clientData/>
  </xdr:twoCellAnchor>
  <xdr:twoCellAnchor>
    <xdr:from>
      <xdr:col>14</xdr:col>
      <xdr:colOff>542925</xdr:colOff>
      <xdr:row>36</xdr:row>
      <xdr:rowOff>92073</xdr:rowOff>
    </xdr:from>
    <xdr:to>
      <xdr:col>17</xdr:col>
      <xdr:colOff>12700</xdr:colOff>
      <xdr:row>39</xdr:row>
      <xdr:rowOff>63498</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FF9160B9-A74A-49A8-AAC8-208925768CF1}"/>
            </a:ext>
          </a:extLst>
        </xdr:cNvPr>
        <xdr:cNvSpPr/>
      </xdr:nvSpPr>
      <xdr:spPr>
        <a:xfrm>
          <a:off x="13369925" y="9540873"/>
          <a:ext cx="2143125" cy="46672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6351</xdr:colOff>
      <xdr:row>0</xdr:row>
      <xdr:rowOff>6351</xdr:rowOff>
    </xdr:from>
    <xdr:to>
      <xdr:col>14</xdr:col>
      <xdr:colOff>828675</xdr:colOff>
      <xdr:row>1</xdr:row>
      <xdr:rowOff>12701</xdr:rowOff>
    </xdr:to>
    <xdr:pic>
      <xdr:nvPicPr>
        <xdr:cNvPr id="2" name="Picture 1">
          <a:extLst>
            <a:ext uri="{FF2B5EF4-FFF2-40B4-BE49-F238E27FC236}">
              <a16:creationId xmlns:a16="http://schemas.microsoft.com/office/drawing/2014/main" id="{1DC5F89E-322C-42E0-B34B-A10E52253E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1" y="6351"/>
          <a:ext cx="14500224" cy="1082675"/>
        </a:xfrm>
        <a:prstGeom prst="rect">
          <a:avLst/>
        </a:prstGeom>
        <a:effectLst>
          <a:outerShdw blurRad="50800" dist="38100" dir="5400000" algn="t" rotWithShape="0">
            <a:prstClr val="black">
              <a:alpha val="40000"/>
            </a:prstClr>
          </a:outerShdw>
        </a:effectLst>
      </xdr:spPr>
    </xdr:pic>
    <xdr:clientData/>
  </xdr:twoCellAnchor>
  <xdr:twoCellAnchor>
    <xdr:from>
      <xdr:col>0</xdr:col>
      <xdr:colOff>9526</xdr:colOff>
      <xdr:row>0</xdr:row>
      <xdr:rowOff>0</xdr:rowOff>
    </xdr:from>
    <xdr:to>
      <xdr:col>14</xdr:col>
      <xdr:colOff>714376</xdr:colOff>
      <xdr:row>1</xdr:row>
      <xdr:rowOff>161925</xdr:rowOff>
    </xdr:to>
    <xdr:sp macro="" textlink="">
      <xdr:nvSpPr>
        <xdr:cNvPr id="3" name="TextBox 2">
          <a:extLst>
            <a:ext uri="{FF2B5EF4-FFF2-40B4-BE49-F238E27FC236}">
              <a16:creationId xmlns:a16="http://schemas.microsoft.com/office/drawing/2014/main" id="{9D6358BE-5D39-4ACA-BF09-57D4A35B0215}"/>
            </a:ext>
          </a:extLst>
        </xdr:cNvPr>
        <xdr:cNvSpPr txBox="1"/>
      </xdr:nvSpPr>
      <xdr:spPr>
        <a:xfrm>
          <a:off x="9526" y="0"/>
          <a:ext cx="1438275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S-11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Tables S-15 and S16)</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Trusteed Plans and Claims by Claim Size and Plan Size (1975-2024)</a:t>
          </a:r>
        </a:p>
      </xdr:txBody>
    </xdr:sp>
    <xdr:clientData/>
  </xdr:twoCellAnchor>
  <xdr:twoCellAnchor>
    <xdr:from>
      <xdr:col>12</xdr:col>
      <xdr:colOff>546099</xdr:colOff>
      <xdr:row>20</xdr:row>
      <xdr:rowOff>88898</xdr:rowOff>
    </xdr:from>
    <xdr:to>
      <xdr:col>14</xdr:col>
      <xdr:colOff>653795</xdr:colOff>
      <xdr:row>23</xdr:row>
      <xdr:rowOff>60323</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10AE9711-FB3F-4464-9C47-FED677CF5A63}"/>
            </a:ext>
          </a:extLst>
        </xdr:cNvPr>
        <xdr:cNvSpPr/>
      </xdr:nvSpPr>
      <xdr:spPr>
        <a:xfrm>
          <a:off x="12820649" y="5549898"/>
          <a:ext cx="2139696" cy="46672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6350</xdr:colOff>
      <xdr:row>0</xdr:row>
      <xdr:rowOff>5081</xdr:rowOff>
    </xdr:from>
    <xdr:to>
      <xdr:col>13</xdr:col>
      <xdr:colOff>0</xdr:colOff>
      <xdr:row>1</xdr:row>
      <xdr:rowOff>11431</xdr:rowOff>
    </xdr:to>
    <xdr:pic>
      <xdr:nvPicPr>
        <xdr:cNvPr id="2" name="Picture 1">
          <a:extLst>
            <a:ext uri="{FF2B5EF4-FFF2-40B4-BE49-F238E27FC236}">
              <a16:creationId xmlns:a16="http://schemas.microsoft.com/office/drawing/2014/main" id="{E06EE08B-4640-4AF5-9BE6-518E80A57D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5081"/>
          <a:ext cx="7346950" cy="1080770"/>
        </a:xfrm>
        <a:prstGeom prst="rect">
          <a:avLst/>
        </a:prstGeom>
        <a:effectLst>
          <a:outerShdw blurRad="50800" dist="38100" dir="5400000" algn="t" rotWithShape="0">
            <a:prstClr val="black">
              <a:alpha val="40000"/>
            </a:prstClr>
          </a:outerShdw>
        </a:effectLst>
      </xdr:spPr>
    </xdr:pic>
    <xdr:clientData/>
  </xdr:twoCellAnchor>
  <xdr:twoCellAnchor>
    <xdr:from>
      <xdr:col>0</xdr:col>
      <xdr:colOff>1</xdr:colOff>
      <xdr:row>0</xdr:row>
      <xdr:rowOff>1</xdr:rowOff>
    </xdr:from>
    <xdr:to>
      <xdr:col>13</xdr:col>
      <xdr:colOff>10795</xdr:colOff>
      <xdr:row>1</xdr:row>
      <xdr:rowOff>28576</xdr:rowOff>
    </xdr:to>
    <xdr:sp macro="" textlink="">
      <xdr:nvSpPr>
        <xdr:cNvPr id="3" name="TextBox 2">
          <a:extLst>
            <a:ext uri="{FF2B5EF4-FFF2-40B4-BE49-F238E27FC236}">
              <a16:creationId xmlns:a16="http://schemas.microsoft.com/office/drawing/2014/main" id="{80DC7DBC-E776-4B0D-BE3E-8AAA61E6BF45}"/>
            </a:ext>
          </a:extLst>
        </xdr:cNvPr>
        <xdr:cNvSpPr txBox="1"/>
      </xdr:nvSpPr>
      <xdr:spPr>
        <a:xfrm>
          <a:off x="1" y="1"/>
          <a:ext cx="12117069"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S-12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Tables S-17 and S-18)</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Trusteed Plans and Claims by Funded Ratio and Plan Size (1975-2024)</a:t>
          </a:r>
        </a:p>
      </xdr:txBody>
    </xdr:sp>
    <xdr:clientData/>
  </xdr:twoCellAnchor>
  <xdr:twoCellAnchor>
    <xdr:from>
      <xdr:col>10</xdr:col>
      <xdr:colOff>466724</xdr:colOff>
      <xdr:row>20</xdr:row>
      <xdr:rowOff>146049</xdr:rowOff>
    </xdr:from>
    <xdr:to>
      <xdr:col>12</xdr:col>
      <xdr:colOff>647699</xdr:colOff>
      <xdr:row>23</xdr:row>
      <xdr:rowOff>117474</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ADA8E4D-E6BF-40C7-BA1E-9770B973FBDC}"/>
            </a:ext>
          </a:extLst>
        </xdr:cNvPr>
        <xdr:cNvSpPr/>
      </xdr:nvSpPr>
      <xdr:spPr>
        <a:xfrm>
          <a:off x="9353549" y="5270499"/>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7468</xdr:colOff>
      <xdr:row>0</xdr:row>
      <xdr:rowOff>7469</xdr:rowOff>
    </xdr:from>
    <xdr:to>
      <xdr:col>7</xdr:col>
      <xdr:colOff>7470</xdr:colOff>
      <xdr:row>1</xdr:row>
      <xdr:rowOff>6350</xdr:rowOff>
    </xdr:to>
    <xdr:pic>
      <xdr:nvPicPr>
        <xdr:cNvPr id="2" name="Picture 1">
          <a:extLst>
            <a:ext uri="{FF2B5EF4-FFF2-40B4-BE49-F238E27FC236}">
              <a16:creationId xmlns:a16="http://schemas.microsoft.com/office/drawing/2014/main" id="{EDD82B14-E2C9-41C5-A453-042E2150AC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68" y="7469"/>
          <a:ext cx="7820027" cy="1075206"/>
        </a:xfrm>
        <a:prstGeom prst="rect">
          <a:avLst/>
        </a:prstGeom>
        <a:effectLst>
          <a:outerShdw blurRad="50800" dist="38100" dir="5400000" algn="t" rotWithShape="0">
            <a:prstClr val="black">
              <a:alpha val="40000"/>
            </a:prstClr>
          </a:outerShdw>
        </a:effectLst>
      </xdr:spPr>
    </xdr:pic>
    <xdr:clientData/>
  </xdr:twoCellAnchor>
  <xdr:twoCellAnchor>
    <xdr:from>
      <xdr:col>0</xdr:col>
      <xdr:colOff>2232</xdr:colOff>
      <xdr:row>0</xdr:row>
      <xdr:rowOff>14940</xdr:rowOff>
    </xdr:from>
    <xdr:to>
      <xdr:col>7</xdr:col>
      <xdr:colOff>7620</xdr:colOff>
      <xdr:row>1</xdr:row>
      <xdr:rowOff>104774</xdr:rowOff>
    </xdr:to>
    <xdr:sp macro="" textlink="">
      <xdr:nvSpPr>
        <xdr:cNvPr id="3" name="TextBox 2">
          <a:extLst>
            <a:ext uri="{FF2B5EF4-FFF2-40B4-BE49-F238E27FC236}">
              <a16:creationId xmlns:a16="http://schemas.microsoft.com/office/drawing/2014/main" id="{2188C045-5158-4DAF-8494-B20D8C0C5234}"/>
            </a:ext>
          </a:extLst>
        </xdr:cNvPr>
        <xdr:cNvSpPr txBox="1"/>
      </xdr:nvSpPr>
      <xdr:spPr>
        <a:xfrm>
          <a:off x="2232" y="14940"/>
          <a:ext cx="7825413" cy="1166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S-13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S-19)</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Claims by Industry (1975-2024)</a:t>
          </a:r>
        </a:p>
      </xdr:txBody>
    </xdr:sp>
    <xdr:clientData/>
  </xdr:twoCellAnchor>
  <xdr:twoCellAnchor>
    <xdr:from>
      <xdr:col>4</xdr:col>
      <xdr:colOff>133348</xdr:colOff>
      <xdr:row>39</xdr:row>
      <xdr:rowOff>76199</xdr:rowOff>
    </xdr:from>
    <xdr:to>
      <xdr:col>6</xdr:col>
      <xdr:colOff>600073</xdr:colOff>
      <xdr:row>42</xdr:row>
      <xdr:rowOff>47624</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4F767962-7F0F-4A30-9643-E9231C881A9D}"/>
            </a:ext>
          </a:extLst>
        </xdr:cNvPr>
        <xdr:cNvSpPr/>
      </xdr:nvSpPr>
      <xdr:spPr>
        <a:xfrm>
          <a:off x="5648323" y="9905999"/>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6350</xdr:colOff>
      <xdr:row>1</xdr:row>
      <xdr:rowOff>6351</xdr:rowOff>
    </xdr:to>
    <xdr:pic>
      <xdr:nvPicPr>
        <xdr:cNvPr id="2" name="Picture 1">
          <a:extLst>
            <a:ext uri="{FF2B5EF4-FFF2-40B4-BE49-F238E27FC236}">
              <a16:creationId xmlns:a16="http://schemas.microsoft.com/office/drawing/2014/main" id="{C7E5E1F5-28D4-4FC1-B10A-7591910816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0531475" cy="108267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36830</xdr:rowOff>
    </xdr:from>
    <xdr:to>
      <xdr:col>11</xdr:col>
      <xdr:colOff>11204</xdr:colOff>
      <xdr:row>1</xdr:row>
      <xdr:rowOff>142875</xdr:rowOff>
    </xdr:to>
    <xdr:sp macro="" textlink="">
      <xdr:nvSpPr>
        <xdr:cNvPr id="3" name="TextBox 2">
          <a:extLst>
            <a:ext uri="{FF2B5EF4-FFF2-40B4-BE49-F238E27FC236}">
              <a16:creationId xmlns:a16="http://schemas.microsoft.com/office/drawing/2014/main" id="{27D0B5D5-4AAD-4BA7-BDF6-B9DFB9C1B31A}"/>
            </a:ext>
          </a:extLst>
        </xdr:cNvPr>
        <xdr:cNvSpPr txBox="1"/>
      </xdr:nvSpPr>
      <xdr:spPr>
        <a:xfrm>
          <a:off x="0" y="36830"/>
          <a:ext cx="10536329" cy="1182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S-14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S-20)</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Benefit</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Payments, Payees, and Deferred Payees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(1980-2024)</a:t>
          </a:r>
        </a:p>
      </xdr:txBody>
    </xdr:sp>
    <xdr:clientData/>
  </xdr:twoCellAnchor>
  <xdr:twoCellAnchor>
    <xdr:from>
      <xdr:col>8</xdr:col>
      <xdr:colOff>822324</xdr:colOff>
      <xdr:row>46</xdr:row>
      <xdr:rowOff>47625</xdr:rowOff>
    </xdr:from>
    <xdr:to>
      <xdr:col>10</xdr:col>
      <xdr:colOff>755649</xdr:colOff>
      <xdr:row>49</xdr:row>
      <xdr:rowOff>19050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C2780809-3556-43B0-B552-110F158D0AA6}"/>
            </a:ext>
          </a:extLst>
        </xdr:cNvPr>
        <xdr:cNvSpPr/>
      </xdr:nvSpPr>
      <xdr:spPr>
        <a:xfrm>
          <a:off x="8375649" y="10772775"/>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4885</xdr:colOff>
      <xdr:row>1</xdr:row>
      <xdr:rowOff>9525</xdr:rowOff>
    </xdr:to>
    <xdr:pic>
      <xdr:nvPicPr>
        <xdr:cNvPr id="2" name="Picture 1">
          <a:extLst>
            <a:ext uri="{FF2B5EF4-FFF2-40B4-BE49-F238E27FC236}">
              <a16:creationId xmlns:a16="http://schemas.microsoft.com/office/drawing/2014/main" id="{37D20F84-24FE-4D94-B7CE-A7447F33D2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072923" cy="10890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7</xdr:col>
      <xdr:colOff>923192</xdr:colOff>
      <xdr:row>1</xdr:row>
      <xdr:rowOff>95250</xdr:rowOff>
    </xdr:to>
    <xdr:sp macro="" textlink="">
      <xdr:nvSpPr>
        <xdr:cNvPr id="3" name="TextBox 2">
          <a:extLst>
            <a:ext uri="{FF2B5EF4-FFF2-40B4-BE49-F238E27FC236}">
              <a16:creationId xmlns:a16="http://schemas.microsoft.com/office/drawing/2014/main" id="{834D8742-7BAE-416D-81D6-CC11B03454C0}"/>
            </a:ext>
          </a:extLst>
        </xdr:cNvPr>
        <xdr:cNvSpPr txBox="1"/>
      </xdr:nvSpPr>
      <xdr:spPr>
        <a:xfrm>
          <a:off x="0" y="0"/>
          <a:ext cx="7068038"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S-15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S-21)</a:t>
          </a:r>
          <a:endPar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Payees and Benefit Payments by Year of Plan Termination (Fiscal</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Year 2024</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t>
          </a:r>
        </a:p>
      </xdr:txBody>
    </xdr:sp>
    <xdr:clientData/>
  </xdr:twoCellAnchor>
  <xdr:twoCellAnchor>
    <xdr:from>
      <xdr:col>5</xdr:col>
      <xdr:colOff>342899</xdr:colOff>
      <xdr:row>52</xdr:row>
      <xdr:rowOff>161924</xdr:rowOff>
    </xdr:from>
    <xdr:to>
      <xdr:col>8</xdr:col>
      <xdr:colOff>28574</xdr:colOff>
      <xdr:row>55</xdr:row>
      <xdr:rowOff>126999</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F91F1D9-82DD-4871-98F8-B3E766273230}"/>
            </a:ext>
          </a:extLst>
        </xdr:cNvPr>
        <xdr:cNvSpPr/>
      </xdr:nvSpPr>
      <xdr:spPr>
        <a:xfrm>
          <a:off x="4962524" y="10448924"/>
          <a:ext cx="2114550" cy="45085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xdr:colOff>
      <xdr:row>0</xdr:row>
      <xdr:rowOff>1</xdr:rowOff>
    </xdr:from>
    <xdr:to>
      <xdr:col>7</xdr:col>
      <xdr:colOff>6351</xdr:colOff>
      <xdr:row>1</xdr:row>
      <xdr:rowOff>9526</xdr:rowOff>
    </xdr:to>
    <xdr:pic>
      <xdr:nvPicPr>
        <xdr:cNvPr id="2" name="Picture 1">
          <a:extLst>
            <a:ext uri="{FF2B5EF4-FFF2-40B4-BE49-F238E27FC236}">
              <a16:creationId xmlns:a16="http://schemas.microsoft.com/office/drawing/2014/main" id="{775A8DBA-27D7-4735-ADCD-0F5D9B364A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7283450" cy="108267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1</xdr:rowOff>
    </xdr:from>
    <xdr:to>
      <xdr:col>7</xdr:col>
      <xdr:colOff>6350</xdr:colOff>
      <xdr:row>1</xdr:row>
      <xdr:rowOff>69850</xdr:rowOff>
    </xdr:to>
    <xdr:sp macro="" textlink="">
      <xdr:nvSpPr>
        <xdr:cNvPr id="3" name="TextBox 2">
          <a:extLst>
            <a:ext uri="{FF2B5EF4-FFF2-40B4-BE49-F238E27FC236}">
              <a16:creationId xmlns:a16="http://schemas.microsoft.com/office/drawing/2014/main" id="{68121877-3B3C-498B-933A-08708C4F7A76}"/>
            </a:ext>
          </a:extLst>
        </xdr:cNvPr>
        <xdr:cNvSpPr txBox="1"/>
      </xdr:nvSpPr>
      <xdr:spPr>
        <a:xfrm>
          <a:off x="0" y="1"/>
          <a:ext cx="7283450" cy="1142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S-16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S-22)</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Periodic Payees</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and Benefit Payments by</a:t>
          </a:r>
          <a:b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Trusteed Plan Size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(Fiscal Year 2024)</a:t>
          </a:r>
        </a:p>
      </xdr:txBody>
    </xdr:sp>
    <xdr:clientData/>
  </xdr:twoCellAnchor>
  <xdr:twoCellAnchor>
    <xdr:from>
      <xdr:col>4</xdr:col>
      <xdr:colOff>911225</xdr:colOff>
      <xdr:row>19</xdr:row>
      <xdr:rowOff>104772</xdr:rowOff>
    </xdr:from>
    <xdr:to>
      <xdr:col>7</xdr:col>
      <xdr:colOff>28575</xdr:colOff>
      <xdr:row>21</xdr:row>
      <xdr:rowOff>171447</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E19B5BA2-5FD0-4DAD-8CB0-D4AFF12FFC12}"/>
            </a:ext>
          </a:extLst>
        </xdr:cNvPr>
        <xdr:cNvSpPr/>
      </xdr:nvSpPr>
      <xdr:spPr>
        <a:xfrm>
          <a:off x="4959350" y="5419722"/>
          <a:ext cx="2012950" cy="44767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xdr:colOff>
      <xdr:row>0</xdr:row>
      <xdr:rowOff>6351</xdr:rowOff>
    </xdr:from>
    <xdr:to>
      <xdr:col>10</xdr:col>
      <xdr:colOff>1</xdr:colOff>
      <xdr:row>1</xdr:row>
      <xdr:rowOff>9526</xdr:rowOff>
    </xdr:to>
    <xdr:pic>
      <xdr:nvPicPr>
        <xdr:cNvPr id="2" name="Picture 1">
          <a:extLst>
            <a:ext uri="{FF2B5EF4-FFF2-40B4-BE49-F238E27FC236}">
              <a16:creationId xmlns:a16="http://schemas.microsoft.com/office/drawing/2014/main" id="{3DDD75D5-4E9C-4EF2-B5A5-2A2F3AAB71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6351"/>
          <a:ext cx="7496175" cy="1079500"/>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6350</xdr:rowOff>
    </xdr:from>
    <xdr:to>
      <xdr:col>10</xdr:col>
      <xdr:colOff>7620</xdr:colOff>
      <xdr:row>1</xdr:row>
      <xdr:rowOff>69850</xdr:rowOff>
    </xdr:to>
    <xdr:sp macro="" textlink="">
      <xdr:nvSpPr>
        <xdr:cNvPr id="3" name="TextBox 2">
          <a:extLst>
            <a:ext uri="{FF2B5EF4-FFF2-40B4-BE49-F238E27FC236}">
              <a16:creationId xmlns:a16="http://schemas.microsoft.com/office/drawing/2014/main" id="{11B0E390-D779-4266-A494-F916A94FF05D}"/>
            </a:ext>
          </a:extLst>
        </xdr:cNvPr>
        <xdr:cNvSpPr txBox="1"/>
      </xdr:nvSpPr>
      <xdr:spPr>
        <a:xfrm>
          <a:off x="0" y="6350"/>
          <a:ext cx="7503795" cy="1139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S-17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Tables S-23, S-24, and S-25)</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Periodic Payees and Average Benefit Payments</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by Age, Status, and Gender</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(Fiscal Year 2024)</a:t>
          </a:r>
        </a:p>
      </xdr:txBody>
    </xdr:sp>
    <xdr:clientData/>
  </xdr:twoCellAnchor>
  <xdr:twoCellAnchor>
    <xdr:from>
      <xdr:col>6</xdr:col>
      <xdr:colOff>558799</xdr:colOff>
      <xdr:row>43</xdr:row>
      <xdr:rowOff>76199</xdr:rowOff>
    </xdr:from>
    <xdr:to>
      <xdr:col>9</xdr:col>
      <xdr:colOff>577849</xdr:colOff>
      <xdr:row>46</xdr:row>
      <xdr:rowOff>47624</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20C20D09-685E-4B62-8FF1-1F44CE95695D}"/>
            </a:ext>
          </a:extLst>
        </xdr:cNvPr>
        <xdr:cNvSpPr/>
      </xdr:nvSpPr>
      <xdr:spPr>
        <a:xfrm>
          <a:off x="5064124" y="10629899"/>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0</xdr:row>
      <xdr:rowOff>1133472</xdr:rowOff>
    </xdr:to>
    <xdr:pic>
      <xdr:nvPicPr>
        <xdr:cNvPr id="2" name="Picture 1">
          <a:extLst>
            <a:ext uri="{FF2B5EF4-FFF2-40B4-BE49-F238E27FC236}">
              <a16:creationId xmlns:a16="http://schemas.microsoft.com/office/drawing/2014/main" id="{B8A821AB-898E-477C-8477-8D257B16B5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125075" cy="1133472"/>
        </a:xfrm>
        <a:prstGeom prst="rect">
          <a:avLst/>
        </a:prstGeom>
        <a:effectLst>
          <a:outerShdw blurRad="50800" dist="38100" dir="5400000" algn="t" rotWithShape="0">
            <a:prstClr val="black">
              <a:alpha val="40000"/>
            </a:prstClr>
          </a:outerShdw>
        </a:effectLst>
      </xdr:spPr>
    </xdr:pic>
    <xdr:clientData/>
  </xdr:twoCellAnchor>
  <xdr:twoCellAnchor>
    <xdr:from>
      <xdr:col>0</xdr:col>
      <xdr:colOff>1</xdr:colOff>
      <xdr:row>0</xdr:row>
      <xdr:rowOff>3172</xdr:rowOff>
    </xdr:from>
    <xdr:to>
      <xdr:col>13</xdr:col>
      <xdr:colOff>0</xdr:colOff>
      <xdr:row>1</xdr:row>
      <xdr:rowOff>114300</xdr:rowOff>
    </xdr:to>
    <xdr:sp macro="" textlink="">
      <xdr:nvSpPr>
        <xdr:cNvPr id="3" name="TextBox 2">
          <a:extLst>
            <a:ext uri="{FF2B5EF4-FFF2-40B4-BE49-F238E27FC236}">
              <a16:creationId xmlns:a16="http://schemas.microsoft.com/office/drawing/2014/main" id="{75A965EE-A56E-4D74-9AD5-662CAA6AC556}"/>
            </a:ext>
          </a:extLst>
        </xdr:cNvPr>
        <xdr:cNvSpPr txBox="1"/>
      </xdr:nvSpPr>
      <xdr:spPr>
        <a:xfrm>
          <a:off x="1" y="3172"/>
          <a:ext cx="10125074" cy="1254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S-18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Tables</a:t>
          </a:r>
          <a:r>
            <a:rPr lang="en-US" sz="14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S-26, S-27, and S-28)</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Periodic Payees and Benefit Payments by Monthly</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Payment Size and Status</a:t>
          </a:r>
          <a:b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(Fiscal Year 2024)</a:t>
          </a:r>
          <a:endPar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10</xdr:col>
      <xdr:colOff>88900</xdr:colOff>
      <xdr:row>28</xdr:row>
      <xdr:rowOff>0</xdr:rowOff>
    </xdr:from>
    <xdr:to>
      <xdr:col>12</xdr:col>
      <xdr:colOff>641350</xdr:colOff>
      <xdr:row>30</xdr:row>
      <xdr:rowOff>133350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1753A769-87E8-4BEE-8D92-A7AE62F21431}"/>
            </a:ext>
          </a:extLst>
        </xdr:cNvPr>
        <xdr:cNvSpPr/>
      </xdr:nvSpPr>
      <xdr:spPr>
        <a:xfrm>
          <a:off x="8004175" y="7572375"/>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twoCellAnchor>
    <xdr:from>
      <xdr:col>15</xdr:col>
      <xdr:colOff>0</xdr:colOff>
      <xdr:row>27</xdr:row>
      <xdr:rowOff>44450</xdr:rowOff>
    </xdr:from>
    <xdr:to>
      <xdr:col>15</xdr:col>
      <xdr:colOff>0</xdr:colOff>
      <xdr:row>27</xdr:row>
      <xdr:rowOff>387350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460D9432-E12F-4DF9-8702-1219D2D7A154}"/>
            </a:ext>
          </a:extLst>
        </xdr:cNvPr>
        <xdr:cNvSpPr/>
      </xdr:nvSpPr>
      <xdr:spPr>
        <a:xfrm>
          <a:off x="7467600" y="6988175"/>
          <a:ext cx="0" cy="3429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781050</xdr:colOff>
      <xdr:row>1</xdr:row>
      <xdr:rowOff>19050</xdr:rowOff>
    </xdr:to>
    <xdr:pic>
      <xdr:nvPicPr>
        <xdr:cNvPr id="2" name="Picture 1">
          <a:extLst>
            <a:ext uri="{FF2B5EF4-FFF2-40B4-BE49-F238E27FC236}">
              <a16:creationId xmlns:a16="http://schemas.microsoft.com/office/drawing/2014/main" id="{D5D0BEFC-F84D-4E94-A09A-F2FEC509C7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810625" cy="1095375"/>
        </a:xfrm>
        <a:prstGeom prst="rect">
          <a:avLst/>
        </a:prstGeom>
        <a:effectLst>
          <a:outerShdw blurRad="50800" dist="38100" dir="5400000" algn="t" rotWithShape="0">
            <a:prstClr val="black">
              <a:alpha val="40000"/>
            </a:prstClr>
          </a:outerShdw>
        </a:effectLst>
      </xdr:spPr>
    </xdr:pic>
    <xdr:clientData/>
  </xdr:twoCellAnchor>
  <xdr:twoCellAnchor>
    <xdr:from>
      <xdr:col>0</xdr:col>
      <xdr:colOff>19050</xdr:colOff>
      <xdr:row>0</xdr:row>
      <xdr:rowOff>0</xdr:rowOff>
    </xdr:from>
    <xdr:to>
      <xdr:col>6</xdr:col>
      <xdr:colOff>781050</xdr:colOff>
      <xdr:row>1</xdr:row>
      <xdr:rowOff>133349</xdr:rowOff>
    </xdr:to>
    <xdr:sp macro="" textlink="">
      <xdr:nvSpPr>
        <xdr:cNvPr id="3" name="TextBox 2">
          <a:extLst>
            <a:ext uri="{FF2B5EF4-FFF2-40B4-BE49-F238E27FC236}">
              <a16:creationId xmlns:a16="http://schemas.microsoft.com/office/drawing/2014/main" id="{912671CE-CFDF-47F3-B9C1-C6B01EE849A4}"/>
            </a:ext>
          </a:extLst>
        </xdr:cNvPr>
        <xdr:cNvSpPr txBox="1"/>
      </xdr:nvSpPr>
      <xdr:spPr>
        <a:xfrm>
          <a:off x="19050" y="0"/>
          <a:ext cx="8791575" cy="1209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S-19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S-29)</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Periodic Payees and Benefit Payments by Industry (Fiscal Year 2024)</a:t>
          </a:r>
        </a:p>
      </xdr:txBody>
    </xdr:sp>
    <xdr:clientData/>
  </xdr:twoCellAnchor>
  <xdr:twoCellAnchor>
    <xdr:from>
      <xdr:col>4</xdr:col>
      <xdr:colOff>438150</xdr:colOff>
      <xdr:row>39</xdr:row>
      <xdr:rowOff>152399</xdr:rowOff>
    </xdr:from>
    <xdr:to>
      <xdr:col>6</xdr:col>
      <xdr:colOff>723900</xdr:colOff>
      <xdr:row>42</xdr:row>
      <xdr:rowOff>123824</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FDA88C11-51C3-47C4-827D-B0E945EB75DC}"/>
            </a:ext>
          </a:extLst>
        </xdr:cNvPr>
        <xdr:cNvSpPr/>
      </xdr:nvSpPr>
      <xdr:spPr>
        <a:xfrm>
          <a:off x="6696075" y="10067924"/>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605</xdr:colOff>
      <xdr:row>1</xdr:row>
      <xdr:rowOff>16509</xdr:rowOff>
    </xdr:to>
    <xdr:pic>
      <xdr:nvPicPr>
        <xdr:cNvPr id="2" name="Picture 1">
          <a:extLst>
            <a:ext uri="{FF2B5EF4-FFF2-40B4-BE49-F238E27FC236}">
              <a16:creationId xmlns:a16="http://schemas.microsoft.com/office/drawing/2014/main" id="{99F65628-11AA-4C62-981D-F985172FBF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696930" cy="1092834"/>
        </a:xfrm>
        <a:prstGeom prst="rect">
          <a:avLst/>
        </a:prstGeom>
        <a:effectLst>
          <a:outerShdw blurRad="50800" dist="38100" dir="5400000" algn="t" rotWithShape="0">
            <a:prstClr val="black">
              <a:alpha val="40000"/>
            </a:prstClr>
          </a:outerShdw>
        </a:effectLst>
      </xdr:spPr>
    </xdr:pic>
    <xdr:clientData/>
  </xdr:twoCellAnchor>
  <xdr:twoCellAnchor>
    <xdr:from>
      <xdr:col>0</xdr:col>
      <xdr:colOff>4756</xdr:colOff>
      <xdr:row>0</xdr:row>
      <xdr:rowOff>7932</xdr:rowOff>
    </xdr:from>
    <xdr:to>
      <xdr:col>9</xdr:col>
      <xdr:colOff>0</xdr:colOff>
      <xdr:row>1</xdr:row>
      <xdr:rowOff>95250</xdr:rowOff>
    </xdr:to>
    <xdr:sp macro="" textlink="">
      <xdr:nvSpPr>
        <xdr:cNvPr id="3" name="TextBox 2">
          <a:extLst>
            <a:ext uri="{FF2B5EF4-FFF2-40B4-BE49-F238E27FC236}">
              <a16:creationId xmlns:a16="http://schemas.microsoft.com/office/drawing/2014/main" id="{CFCC2753-A9F9-4AA5-873E-45723995D659}"/>
            </a:ext>
          </a:extLst>
        </xdr:cNvPr>
        <xdr:cNvSpPr txBox="1"/>
      </xdr:nvSpPr>
      <xdr:spPr>
        <a:xfrm>
          <a:off x="4756" y="7932"/>
          <a:ext cx="8691569" cy="1163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S-20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S-30)</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 Participants (1980-2024)</a:t>
          </a:r>
        </a:p>
      </xdr:txBody>
    </xdr:sp>
    <xdr:clientData/>
  </xdr:twoCellAnchor>
  <xdr:twoCellAnchor>
    <xdr:from>
      <xdr:col>7</xdr:col>
      <xdr:colOff>88900</xdr:colOff>
      <xdr:row>40</xdr:row>
      <xdr:rowOff>38100</xdr:rowOff>
    </xdr:from>
    <xdr:to>
      <xdr:col>9</xdr:col>
      <xdr:colOff>27940</xdr:colOff>
      <xdr:row>42</xdr:row>
      <xdr:rowOff>80010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D05346D2-24AE-49B3-A219-790D1E6E60BA}"/>
            </a:ext>
          </a:extLst>
        </xdr:cNvPr>
        <xdr:cNvSpPr/>
      </xdr:nvSpPr>
      <xdr:spPr>
        <a:xfrm>
          <a:off x="6804025" y="9906000"/>
          <a:ext cx="1920240" cy="36576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xdr:colOff>
      <xdr:row>0</xdr:row>
      <xdr:rowOff>7470</xdr:rowOff>
    </xdr:from>
    <xdr:to>
      <xdr:col>9</xdr:col>
      <xdr:colOff>1</xdr:colOff>
      <xdr:row>1</xdr:row>
      <xdr:rowOff>8255</xdr:rowOff>
    </xdr:to>
    <xdr:pic>
      <xdr:nvPicPr>
        <xdr:cNvPr id="2" name="Picture 1">
          <a:extLst>
            <a:ext uri="{FF2B5EF4-FFF2-40B4-BE49-F238E27FC236}">
              <a16:creationId xmlns:a16="http://schemas.microsoft.com/office/drawing/2014/main" id="{D0DE9B7E-989D-4C91-9285-573F1C946A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7470"/>
          <a:ext cx="8753475" cy="1077110"/>
        </a:xfrm>
        <a:prstGeom prst="rect">
          <a:avLst/>
        </a:prstGeom>
        <a:effectLst>
          <a:outerShdw blurRad="50800" dist="38100" dir="5400000" algn="t" rotWithShape="0">
            <a:prstClr val="black">
              <a:alpha val="40000"/>
            </a:prstClr>
          </a:outerShdw>
        </a:effectLst>
      </xdr:spPr>
    </xdr:pic>
    <xdr:clientData/>
  </xdr:twoCellAnchor>
  <xdr:twoCellAnchor>
    <xdr:from>
      <xdr:col>0</xdr:col>
      <xdr:colOff>7469</xdr:colOff>
      <xdr:row>0</xdr:row>
      <xdr:rowOff>14938</xdr:rowOff>
    </xdr:from>
    <xdr:to>
      <xdr:col>8</xdr:col>
      <xdr:colOff>1068294</xdr:colOff>
      <xdr:row>1</xdr:row>
      <xdr:rowOff>133349</xdr:rowOff>
    </xdr:to>
    <xdr:sp macro="" textlink="">
      <xdr:nvSpPr>
        <xdr:cNvPr id="3" name="TextBox 2">
          <a:extLst>
            <a:ext uri="{FF2B5EF4-FFF2-40B4-BE49-F238E27FC236}">
              <a16:creationId xmlns:a16="http://schemas.microsoft.com/office/drawing/2014/main" id="{86F78079-9FB7-450A-931F-42B8E13C6013}"/>
            </a:ext>
          </a:extLst>
        </xdr:cNvPr>
        <xdr:cNvSpPr txBox="1"/>
      </xdr:nvSpPr>
      <xdr:spPr>
        <a:xfrm>
          <a:off x="7469" y="14938"/>
          <a:ext cx="8747500" cy="119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S-21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S-31)</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Plans (1980-2024)</a:t>
          </a:r>
        </a:p>
      </xdr:txBody>
    </xdr:sp>
    <xdr:clientData/>
  </xdr:twoCellAnchor>
  <xdr:twoCellAnchor>
    <xdr:from>
      <xdr:col>7</xdr:col>
      <xdr:colOff>114299</xdr:colOff>
      <xdr:row>40</xdr:row>
      <xdr:rowOff>57150</xdr:rowOff>
    </xdr:from>
    <xdr:to>
      <xdr:col>9</xdr:col>
      <xdr:colOff>15239</xdr:colOff>
      <xdr:row>42</xdr:row>
      <xdr:rowOff>99060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640A46FC-D46D-4832-A5B7-31EF9F1D1B06}"/>
            </a:ext>
          </a:extLst>
        </xdr:cNvPr>
        <xdr:cNvSpPr/>
      </xdr:nvSpPr>
      <xdr:spPr>
        <a:xfrm>
          <a:off x="6848474" y="9820275"/>
          <a:ext cx="1920240" cy="36576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7469</xdr:colOff>
      <xdr:row>0</xdr:row>
      <xdr:rowOff>7470</xdr:rowOff>
    </xdr:from>
    <xdr:to>
      <xdr:col>4</xdr:col>
      <xdr:colOff>1</xdr:colOff>
      <xdr:row>1</xdr:row>
      <xdr:rowOff>560</xdr:rowOff>
    </xdr:to>
    <xdr:pic>
      <xdr:nvPicPr>
        <xdr:cNvPr id="2" name="Picture 1">
          <a:extLst>
            <a:ext uri="{FF2B5EF4-FFF2-40B4-BE49-F238E27FC236}">
              <a16:creationId xmlns:a16="http://schemas.microsoft.com/office/drawing/2014/main" id="{2A1AAA1C-E3FA-4632-B8D8-39E0C4A2A9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69" y="7470"/>
          <a:ext cx="5945657" cy="1069415"/>
        </a:xfrm>
        <a:prstGeom prst="rect">
          <a:avLst/>
        </a:prstGeom>
        <a:effectLst>
          <a:outerShdw blurRad="50800" dist="38100" dir="5400000" algn="t" rotWithShape="0">
            <a:prstClr val="black">
              <a:alpha val="40000"/>
            </a:prstClr>
          </a:outerShdw>
        </a:effectLst>
      </xdr:spPr>
    </xdr:pic>
    <xdr:clientData/>
  </xdr:twoCellAnchor>
  <xdr:twoCellAnchor>
    <xdr:from>
      <xdr:col>0</xdr:col>
      <xdr:colOff>7469</xdr:colOff>
      <xdr:row>0</xdr:row>
      <xdr:rowOff>0</xdr:rowOff>
    </xdr:from>
    <xdr:to>
      <xdr:col>4</xdr:col>
      <xdr:colOff>0</xdr:colOff>
      <xdr:row>1</xdr:row>
      <xdr:rowOff>89647</xdr:rowOff>
    </xdr:to>
    <xdr:sp macro="" textlink="">
      <xdr:nvSpPr>
        <xdr:cNvPr id="3" name="TextBox 2">
          <a:extLst>
            <a:ext uri="{FF2B5EF4-FFF2-40B4-BE49-F238E27FC236}">
              <a16:creationId xmlns:a16="http://schemas.microsoft.com/office/drawing/2014/main" id="{1289EA35-8206-4077-97B7-DD5C56BE2B64}"/>
            </a:ext>
          </a:extLst>
        </xdr:cNvPr>
        <xdr:cNvSpPr txBox="1"/>
      </xdr:nvSpPr>
      <xdr:spPr>
        <a:xfrm>
          <a:off x="7469" y="0"/>
          <a:ext cx="5945656" cy="116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S-22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S-32)</a:t>
          </a:r>
          <a:endPar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 Participants by Participant Status (1980-2022)</a:t>
          </a:r>
        </a:p>
      </xdr:txBody>
    </xdr:sp>
    <xdr:clientData/>
  </xdr:twoCellAnchor>
  <xdr:twoCellAnchor>
    <xdr:from>
      <xdr:col>2</xdr:col>
      <xdr:colOff>1219200</xdr:colOff>
      <xdr:row>39</xdr:row>
      <xdr:rowOff>66674</xdr:rowOff>
    </xdr:from>
    <xdr:to>
      <xdr:col>3</xdr:col>
      <xdr:colOff>1570990</xdr:colOff>
      <xdr:row>42</xdr:row>
      <xdr:rowOff>19049</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E6ACC6F-85C5-4683-B080-AA8603093D9C}"/>
            </a:ext>
          </a:extLst>
        </xdr:cNvPr>
        <xdr:cNvSpPr/>
      </xdr:nvSpPr>
      <xdr:spPr>
        <a:xfrm>
          <a:off x="4029075" y="9277349"/>
          <a:ext cx="1923415" cy="43815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184</xdr:colOff>
      <xdr:row>0</xdr:row>
      <xdr:rowOff>0</xdr:rowOff>
    </xdr:from>
    <xdr:to>
      <xdr:col>5</xdr:col>
      <xdr:colOff>6350</xdr:colOff>
      <xdr:row>1</xdr:row>
      <xdr:rowOff>12065</xdr:rowOff>
    </xdr:to>
    <xdr:pic>
      <xdr:nvPicPr>
        <xdr:cNvPr id="2" name="Picture 1">
          <a:extLst>
            <a:ext uri="{FF2B5EF4-FFF2-40B4-BE49-F238E27FC236}">
              <a16:creationId xmlns:a16="http://schemas.microsoft.com/office/drawing/2014/main" id="{A6799EF4-D24A-472F-99A4-7D7FDDF3F8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4" y="0"/>
          <a:ext cx="6997516" cy="1088390"/>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1120</xdr:rowOff>
    </xdr:from>
    <xdr:to>
      <xdr:col>4</xdr:col>
      <xdr:colOff>1573681</xdr:colOff>
      <xdr:row>1</xdr:row>
      <xdr:rowOff>57149</xdr:rowOff>
    </xdr:to>
    <xdr:sp macro="" textlink="">
      <xdr:nvSpPr>
        <xdr:cNvPr id="3" name="TextBox 2">
          <a:extLst>
            <a:ext uri="{FF2B5EF4-FFF2-40B4-BE49-F238E27FC236}">
              <a16:creationId xmlns:a16="http://schemas.microsoft.com/office/drawing/2014/main" id="{46C1426F-89AB-4F2B-8630-8C675A4094F3}"/>
            </a:ext>
          </a:extLst>
        </xdr:cNvPr>
        <xdr:cNvSpPr txBox="1"/>
      </xdr:nvSpPr>
      <xdr:spPr>
        <a:xfrm>
          <a:off x="0" y="1120"/>
          <a:ext cx="6993406" cy="113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S-23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S-33)</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Active Participants as a Percent of Private-Sector Wage and Salary Workers (1980-2022)</a:t>
          </a:r>
        </a:p>
      </xdr:txBody>
    </xdr:sp>
    <xdr:clientData/>
  </xdr:twoCellAnchor>
  <xdr:twoCellAnchor>
    <xdr:from>
      <xdr:col>3</xdr:col>
      <xdr:colOff>1117599</xdr:colOff>
      <xdr:row>43</xdr:row>
      <xdr:rowOff>66674</xdr:rowOff>
    </xdr:from>
    <xdr:to>
      <xdr:col>5</xdr:col>
      <xdr:colOff>27939</xdr:colOff>
      <xdr:row>45</xdr:row>
      <xdr:rowOff>152400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DB5AD251-13C3-48D4-97A5-8525B7F8EE28}"/>
            </a:ext>
          </a:extLst>
        </xdr:cNvPr>
        <xdr:cNvSpPr/>
      </xdr:nvSpPr>
      <xdr:spPr>
        <a:xfrm>
          <a:off x="5099049" y="9496424"/>
          <a:ext cx="1920240" cy="409576"/>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9073</xdr:colOff>
      <xdr:row>0</xdr:row>
      <xdr:rowOff>9072</xdr:rowOff>
    </xdr:from>
    <xdr:to>
      <xdr:col>13</xdr:col>
      <xdr:colOff>0</xdr:colOff>
      <xdr:row>1</xdr:row>
      <xdr:rowOff>0</xdr:rowOff>
    </xdr:to>
    <xdr:pic>
      <xdr:nvPicPr>
        <xdr:cNvPr id="2" name="Picture 1">
          <a:extLst>
            <a:ext uri="{FF2B5EF4-FFF2-40B4-BE49-F238E27FC236}">
              <a16:creationId xmlns:a16="http://schemas.microsoft.com/office/drawing/2014/main" id="{DB2EEE64-D950-47A0-9114-1D594012FD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73" y="9072"/>
          <a:ext cx="9754052" cy="1067253"/>
        </a:xfrm>
        <a:prstGeom prst="rect">
          <a:avLst/>
        </a:prstGeom>
        <a:effectLst>
          <a:outerShdw blurRad="50800" dist="38100" dir="5400000" algn="t" rotWithShape="0">
            <a:prstClr val="black">
              <a:alpha val="40000"/>
            </a:prstClr>
          </a:outerShdw>
        </a:effectLst>
      </xdr:spPr>
    </xdr:pic>
    <xdr:clientData/>
  </xdr:twoCellAnchor>
  <xdr:twoCellAnchor>
    <xdr:from>
      <xdr:col>0</xdr:col>
      <xdr:colOff>914</xdr:colOff>
      <xdr:row>0</xdr:row>
      <xdr:rowOff>9073</xdr:rowOff>
    </xdr:from>
    <xdr:to>
      <xdr:col>13</xdr:col>
      <xdr:colOff>0</xdr:colOff>
      <xdr:row>1</xdr:row>
      <xdr:rowOff>76199</xdr:rowOff>
    </xdr:to>
    <xdr:sp macro="" textlink="">
      <xdr:nvSpPr>
        <xdr:cNvPr id="3" name="TextBox 2">
          <a:extLst>
            <a:ext uri="{FF2B5EF4-FFF2-40B4-BE49-F238E27FC236}">
              <a16:creationId xmlns:a16="http://schemas.microsoft.com/office/drawing/2014/main" id="{196D151E-46F6-43F9-B639-60345E0C992F}"/>
            </a:ext>
          </a:extLst>
        </xdr:cNvPr>
        <xdr:cNvSpPr txBox="1"/>
      </xdr:nvSpPr>
      <xdr:spPr>
        <a:xfrm>
          <a:off x="914" y="9073"/>
          <a:ext cx="9762211" cy="1143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S-24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S-34)</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Hybrid Plans by Plan Size (2001-2022)</a:t>
          </a:r>
        </a:p>
      </xdr:txBody>
    </xdr:sp>
    <xdr:clientData/>
  </xdr:twoCellAnchor>
  <xdr:twoCellAnchor>
    <xdr:from>
      <xdr:col>10</xdr:col>
      <xdr:colOff>339724</xdr:colOff>
      <xdr:row>31</xdr:row>
      <xdr:rowOff>63500</xdr:rowOff>
    </xdr:from>
    <xdr:to>
      <xdr:col>13</xdr:col>
      <xdr:colOff>0</xdr:colOff>
      <xdr:row>33</xdr:row>
      <xdr:rowOff>105410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1BD93B7-7CB7-48FC-967F-14013CF64CC4}"/>
            </a:ext>
          </a:extLst>
        </xdr:cNvPr>
        <xdr:cNvSpPr/>
      </xdr:nvSpPr>
      <xdr:spPr>
        <a:xfrm>
          <a:off x="7893049" y="8664575"/>
          <a:ext cx="1920240" cy="36576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xdr:colOff>
      <xdr:row>0</xdr:row>
      <xdr:rowOff>3</xdr:rowOff>
    </xdr:from>
    <xdr:to>
      <xdr:col>13</xdr:col>
      <xdr:colOff>0</xdr:colOff>
      <xdr:row>1</xdr:row>
      <xdr:rowOff>2745</xdr:rowOff>
    </xdr:to>
    <xdr:pic>
      <xdr:nvPicPr>
        <xdr:cNvPr id="2" name="Picture 1">
          <a:extLst>
            <a:ext uri="{FF2B5EF4-FFF2-40B4-BE49-F238E27FC236}">
              <a16:creationId xmlns:a16="http://schemas.microsoft.com/office/drawing/2014/main" id="{487E391D-749E-43EE-8ECA-1D82802EE0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 y="3"/>
          <a:ext cx="10753723" cy="1079067"/>
        </a:xfrm>
        <a:prstGeom prst="rect">
          <a:avLst/>
        </a:prstGeom>
        <a:effectLst>
          <a:outerShdw blurRad="50800" dist="38100" dir="5400000" algn="t" rotWithShape="0">
            <a:prstClr val="black">
              <a:alpha val="40000"/>
            </a:prstClr>
          </a:outerShdw>
        </a:effectLst>
      </xdr:spPr>
    </xdr:pic>
    <xdr:clientData/>
  </xdr:twoCellAnchor>
  <xdr:twoCellAnchor>
    <xdr:from>
      <xdr:col>0</xdr:col>
      <xdr:colOff>11793</xdr:colOff>
      <xdr:row>0</xdr:row>
      <xdr:rowOff>9072</xdr:rowOff>
    </xdr:from>
    <xdr:to>
      <xdr:col>12</xdr:col>
      <xdr:colOff>666750</xdr:colOff>
      <xdr:row>1</xdr:row>
      <xdr:rowOff>171450</xdr:rowOff>
    </xdr:to>
    <xdr:sp macro="" textlink="">
      <xdr:nvSpPr>
        <xdr:cNvPr id="3" name="TextBox 2">
          <a:extLst>
            <a:ext uri="{FF2B5EF4-FFF2-40B4-BE49-F238E27FC236}">
              <a16:creationId xmlns:a16="http://schemas.microsoft.com/office/drawing/2014/main" id="{48336624-706B-47FE-ACCB-B295B4C1636D}"/>
            </a:ext>
          </a:extLst>
        </xdr:cNvPr>
        <xdr:cNvSpPr txBox="1"/>
      </xdr:nvSpPr>
      <xdr:spPr>
        <a:xfrm>
          <a:off x="11793" y="9072"/>
          <a:ext cx="10741932" cy="1238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endParaRPr lang="en-US" sz="1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S-25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S-35)</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Hybrid Plan Participants by Plan Size (2001-2022)</a:t>
          </a:r>
        </a:p>
      </xdr:txBody>
    </xdr:sp>
    <xdr:clientData/>
  </xdr:twoCellAnchor>
  <xdr:twoCellAnchor>
    <xdr:from>
      <xdr:col>10</xdr:col>
      <xdr:colOff>504824</xdr:colOff>
      <xdr:row>31</xdr:row>
      <xdr:rowOff>85725</xdr:rowOff>
    </xdr:from>
    <xdr:to>
      <xdr:col>13</xdr:col>
      <xdr:colOff>0</xdr:colOff>
      <xdr:row>33</xdr:row>
      <xdr:rowOff>133350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5576AAC5-93EC-4C67-81D4-9F23A61F9897}"/>
            </a:ext>
          </a:extLst>
        </xdr:cNvPr>
        <xdr:cNvSpPr/>
      </xdr:nvSpPr>
      <xdr:spPr>
        <a:xfrm>
          <a:off x="8848724" y="9010650"/>
          <a:ext cx="1923415" cy="37147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1815</xdr:colOff>
      <xdr:row>0</xdr:row>
      <xdr:rowOff>2904</xdr:rowOff>
    </xdr:from>
    <xdr:to>
      <xdr:col>8</xdr:col>
      <xdr:colOff>0</xdr:colOff>
      <xdr:row>1</xdr:row>
      <xdr:rowOff>19050</xdr:rowOff>
    </xdr:to>
    <xdr:pic>
      <xdr:nvPicPr>
        <xdr:cNvPr id="2" name="Picture 1">
          <a:extLst>
            <a:ext uri="{FF2B5EF4-FFF2-40B4-BE49-F238E27FC236}">
              <a16:creationId xmlns:a16="http://schemas.microsoft.com/office/drawing/2014/main" id="{7F022EA0-32F3-4C4B-96E0-6D7588CD85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15" y="2904"/>
          <a:ext cx="8018235" cy="1092471"/>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3296</xdr:rowOff>
    </xdr:from>
    <xdr:to>
      <xdr:col>8</xdr:col>
      <xdr:colOff>2540</xdr:colOff>
      <xdr:row>1</xdr:row>
      <xdr:rowOff>139700</xdr:rowOff>
    </xdr:to>
    <xdr:sp macro="" textlink="">
      <xdr:nvSpPr>
        <xdr:cNvPr id="3" name="TextBox 2">
          <a:extLst>
            <a:ext uri="{FF2B5EF4-FFF2-40B4-BE49-F238E27FC236}">
              <a16:creationId xmlns:a16="http://schemas.microsoft.com/office/drawing/2014/main" id="{981B1579-CBD4-4F86-8FFB-40F4A24C71FE}"/>
            </a:ext>
          </a:extLst>
        </xdr:cNvPr>
        <xdr:cNvSpPr txBox="1"/>
      </xdr:nvSpPr>
      <xdr:spPr>
        <a:xfrm>
          <a:off x="0" y="3296"/>
          <a:ext cx="8022590" cy="1212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S-26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S-36)</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 by Status of Benefit Accruals and</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Participation</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Freeze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(2008-2022)</a:t>
          </a:r>
        </a:p>
      </xdr:txBody>
    </xdr:sp>
    <xdr:clientData/>
  </xdr:twoCellAnchor>
  <xdr:twoCellAnchor>
    <xdr:from>
      <xdr:col>6</xdr:col>
      <xdr:colOff>28575</xdr:colOff>
      <xdr:row>44</xdr:row>
      <xdr:rowOff>63500</xdr:rowOff>
    </xdr:from>
    <xdr:to>
      <xdr:col>8</xdr:col>
      <xdr:colOff>5715</xdr:colOff>
      <xdr:row>46</xdr:row>
      <xdr:rowOff>105410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8330C41C-81E1-4639-B193-AC791312B90B}"/>
            </a:ext>
          </a:extLst>
        </xdr:cNvPr>
        <xdr:cNvSpPr/>
      </xdr:nvSpPr>
      <xdr:spPr>
        <a:xfrm>
          <a:off x="6105525" y="11636375"/>
          <a:ext cx="1920240" cy="36576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33</xdr:colOff>
      <xdr:row>0</xdr:row>
      <xdr:rowOff>0</xdr:rowOff>
    </xdr:from>
    <xdr:to>
      <xdr:col>9</xdr:col>
      <xdr:colOff>0</xdr:colOff>
      <xdr:row>1</xdr:row>
      <xdr:rowOff>17145</xdr:rowOff>
    </xdr:to>
    <xdr:pic>
      <xdr:nvPicPr>
        <xdr:cNvPr id="2" name="Picture 1">
          <a:extLst>
            <a:ext uri="{FF2B5EF4-FFF2-40B4-BE49-F238E27FC236}">
              <a16:creationId xmlns:a16="http://schemas.microsoft.com/office/drawing/2014/main" id="{C082A221-E7AB-4EAE-9625-4D8B073623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 y="0"/>
          <a:ext cx="9486867" cy="1093470"/>
        </a:xfrm>
        <a:prstGeom prst="rect">
          <a:avLst/>
        </a:prstGeom>
        <a:effectLst>
          <a:outerShdw blurRad="50800" dist="38100" dir="5400000" algn="t" rotWithShape="0">
            <a:prstClr val="black">
              <a:alpha val="40000"/>
            </a:prstClr>
          </a:outerShdw>
        </a:effectLst>
      </xdr:spPr>
    </xdr:pic>
    <xdr:clientData/>
  </xdr:twoCellAnchor>
  <xdr:twoCellAnchor>
    <xdr:from>
      <xdr:col>0</xdr:col>
      <xdr:colOff>2</xdr:colOff>
      <xdr:row>0</xdr:row>
      <xdr:rowOff>0</xdr:rowOff>
    </xdr:from>
    <xdr:to>
      <xdr:col>9</xdr:col>
      <xdr:colOff>9525</xdr:colOff>
      <xdr:row>1</xdr:row>
      <xdr:rowOff>88900</xdr:rowOff>
    </xdr:to>
    <xdr:sp macro="" textlink="">
      <xdr:nvSpPr>
        <xdr:cNvPr id="3" name="TextBox 2">
          <a:extLst>
            <a:ext uri="{FF2B5EF4-FFF2-40B4-BE49-F238E27FC236}">
              <a16:creationId xmlns:a16="http://schemas.microsoft.com/office/drawing/2014/main" id="{DDD7F696-4A34-4844-9805-B388629B81CC}"/>
            </a:ext>
          </a:extLst>
        </xdr:cNvPr>
        <xdr:cNvSpPr txBox="1"/>
      </xdr:nvSpPr>
      <xdr:spPr>
        <a:xfrm>
          <a:off x="2" y="0"/>
          <a:ext cx="9496423" cy="116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S-27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S-37)</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Active Participants</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in PBGC-Insured Plans by Status of Benefit Accruals</a:t>
          </a:r>
          <a:b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and Whether a Plan is Open to New Entrants (2008-2022)</a:t>
          </a:r>
          <a:endPar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7</xdr:col>
      <xdr:colOff>457200</xdr:colOff>
      <xdr:row>44</xdr:row>
      <xdr:rowOff>57150</xdr:rowOff>
    </xdr:from>
    <xdr:to>
      <xdr:col>9</xdr:col>
      <xdr:colOff>15240</xdr:colOff>
      <xdr:row>46</xdr:row>
      <xdr:rowOff>99060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F07F6C82-8487-4B40-8B08-FD46E92011F6}"/>
            </a:ext>
          </a:extLst>
        </xdr:cNvPr>
        <xdr:cNvSpPr/>
      </xdr:nvSpPr>
      <xdr:spPr>
        <a:xfrm>
          <a:off x="7581900" y="11639550"/>
          <a:ext cx="1920240" cy="36576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800099</xdr:colOff>
      <xdr:row>1</xdr:row>
      <xdr:rowOff>0</xdr:rowOff>
    </xdr:to>
    <xdr:pic>
      <xdr:nvPicPr>
        <xdr:cNvPr id="2" name="Picture 1">
          <a:extLst>
            <a:ext uri="{FF2B5EF4-FFF2-40B4-BE49-F238E27FC236}">
              <a16:creationId xmlns:a16="http://schemas.microsoft.com/office/drawing/2014/main" id="{54CC2A7E-87DA-4091-921A-C3EDED185574}"/>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029574" cy="1076325"/>
        </a:xfrm>
        <a:prstGeom prst="rect">
          <a:avLst/>
        </a:prstGeom>
        <a:effectLst>
          <a:outerShdw blurRad="50800" dist="38100" dir="5400000" algn="t" rotWithShape="0">
            <a:prstClr val="black">
              <a:alpha val="40000"/>
            </a:prstClr>
          </a:outerShdw>
        </a:effectLst>
      </xdr:spPr>
    </xdr:pic>
    <xdr:clientData/>
  </xdr:twoCellAnchor>
  <xdr:twoCellAnchor>
    <xdr:from>
      <xdr:col>4</xdr:col>
      <xdr:colOff>628650</xdr:colOff>
      <xdr:row>36</xdr:row>
      <xdr:rowOff>160019</xdr:rowOff>
    </xdr:from>
    <xdr:to>
      <xdr:col>7</xdr:col>
      <xdr:colOff>31115</xdr:colOff>
      <xdr:row>39</xdr:row>
      <xdr:rowOff>57150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5EC5C27C-6209-49A5-A9B5-678931DD0F8C}"/>
            </a:ext>
          </a:extLst>
        </xdr:cNvPr>
        <xdr:cNvSpPr/>
      </xdr:nvSpPr>
      <xdr:spPr>
        <a:xfrm>
          <a:off x="6181725" y="9465944"/>
          <a:ext cx="1917065" cy="382906"/>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twoCellAnchor editAs="oneCell">
    <xdr:from>
      <xdr:col>0</xdr:col>
      <xdr:colOff>0</xdr:colOff>
      <xdr:row>0</xdr:row>
      <xdr:rowOff>0</xdr:rowOff>
    </xdr:from>
    <xdr:to>
      <xdr:col>7</xdr:col>
      <xdr:colOff>1904</xdr:colOff>
      <xdr:row>1</xdr:row>
      <xdr:rowOff>0</xdr:rowOff>
    </xdr:to>
    <xdr:pic>
      <xdr:nvPicPr>
        <xdr:cNvPr id="4" name="Picture 3">
          <a:extLst>
            <a:ext uri="{FF2B5EF4-FFF2-40B4-BE49-F238E27FC236}">
              <a16:creationId xmlns:a16="http://schemas.microsoft.com/office/drawing/2014/main" id="{AA62BB72-1A7D-436A-A621-2C2F518462F7}"/>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069579" cy="10763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2116</xdr:rowOff>
    </xdr:from>
    <xdr:to>
      <xdr:col>7</xdr:col>
      <xdr:colOff>10880</xdr:colOff>
      <xdr:row>1</xdr:row>
      <xdr:rowOff>47625</xdr:rowOff>
    </xdr:to>
    <xdr:sp macro="" textlink="">
      <xdr:nvSpPr>
        <xdr:cNvPr id="5" name="TextBox 4">
          <a:extLst>
            <a:ext uri="{FF2B5EF4-FFF2-40B4-BE49-F238E27FC236}">
              <a16:creationId xmlns:a16="http://schemas.microsoft.com/office/drawing/2014/main" id="{57C48F0C-CC8A-477B-B262-9787080A1A5F}"/>
            </a:ext>
          </a:extLst>
        </xdr:cNvPr>
        <xdr:cNvSpPr txBox="1"/>
      </xdr:nvSpPr>
      <xdr:spPr>
        <a:xfrm>
          <a:off x="0" y="2116"/>
          <a:ext cx="8078555" cy="1121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endParaRPr lang="en-US" sz="10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S-28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S-38)</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 Participants and Premiums by Industry (2023)</a:t>
          </a:r>
          <a:endPar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5445</xdr:colOff>
      <xdr:row>0</xdr:row>
      <xdr:rowOff>3</xdr:rowOff>
    </xdr:from>
    <xdr:to>
      <xdr:col>5</xdr:col>
      <xdr:colOff>0</xdr:colOff>
      <xdr:row>1</xdr:row>
      <xdr:rowOff>0</xdr:rowOff>
    </xdr:to>
    <xdr:pic>
      <xdr:nvPicPr>
        <xdr:cNvPr id="2" name="Picture 1">
          <a:extLst>
            <a:ext uri="{FF2B5EF4-FFF2-40B4-BE49-F238E27FC236}">
              <a16:creationId xmlns:a16="http://schemas.microsoft.com/office/drawing/2014/main" id="{3170A01C-FEC3-43A1-B7DF-BF984A5A16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0" y="3"/>
          <a:ext cx="7601855" cy="1076322"/>
        </a:xfrm>
        <a:prstGeom prst="rect">
          <a:avLst/>
        </a:prstGeom>
        <a:effectLst>
          <a:outerShdw blurRad="50800" dist="38100" dir="5400000" algn="t" rotWithShape="0">
            <a:prstClr val="black">
              <a:alpha val="40000"/>
            </a:prstClr>
          </a:outerShdw>
        </a:effectLst>
      </xdr:spPr>
    </xdr:pic>
    <xdr:clientData/>
  </xdr:twoCellAnchor>
  <xdr:twoCellAnchor>
    <xdr:from>
      <xdr:col>0</xdr:col>
      <xdr:colOff>6</xdr:colOff>
      <xdr:row>0</xdr:row>
      <xdr:rowOff>2</xdr:rowOff>
    </xdr:from>
    <xdr:to>
      <xdr:col>5</xdr:col>
      <xdr:colOff>0</xdr:colOff>
      <xdr:row>1</xdr:row>
      <xdr:rowOff>44449</xdr:rowOff>
    </xdr:to>
    <xdr:sp macro="" textlink="">
      <xdr:nvSpPr>
        <xdr:cNvPr id="3" name="TextBox 2">
          <a:extLst>
            <a:ext uri="{FF2B5EF4-FFF2-40B4-BE49-F238E27FC236}">
              <a16:creationId xmlns:a16="http://schemas.microsoft.com/office/drawing/2014/main" id="{314E80C2-4727-4E62-80F7-CC90C3D001BF}"/>
            </a:ext>
          </a:extLst>
        </xdr:cNvPr>
        <xdr:cNvSpPr txBox="1"/>
      </xdr:nvSpPr>
      <xdr:spPr>
        <a:xfrm>
          <a:off x="6" y="2"/>
          <a:ext cx="7610469" cy="1123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S-29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S-39)</a:t>
          </a:r>
          <a:endPar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PBGC's Historical Premium Rates (1974-2025)</a:t>
          </a:r>
        </a:p>
      </xdr:txBody>
    </xdr:sp>
    <xdr:clientData/>
  </xdr:twoCellAnchor>
  <xdr:twoCellAnchor>
    <xdr:from>
      <xdr:col>3</xdr:col>
      <xdr:colOff>584200</xdr:colOff>
      <xdr:row>34</xdr:row>
      <xdr:rowOff>69848</xdr:rowOff>
    </xdr:from>
    <xdr:to>
      <xdr:col>4</xdr:col>
      <xdr:colOff>1603375</xdr:colOff>
      <xdr:row>37</xdr:row>
      <xdr:rowOff>41273</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C488A9A0-3A5D-4B80-A122-E62D1C9D2A4F}"/>
            </a:ext>
          </a:extLst>
        </xdr:cNvPr>
        <xdr:cNvSpPr/>
      </xdr:nvSpPr>
      <xdr:spPr>
        <a:xfrm>
          <a:off x="5416550" y="10496548"/>
          <a:ext cx="2105025" cy="44767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7935</xdr:colOff>
      <xdr:row>0</xdr:row>
      <xdr:rowOff>7936</xdr:rowOff>
    </xdr:from>
    <xdr:to>
      <xdr:col>8</xdr:col>
      <xdr:colOff>6350</xdr:colOff>
      <xdr:row>1</xdr:row>
      <xdr:rowOff>0</xdr:rowOff>
    </xdr:to>
    <xdr:pic>
      <xdr:nvPicPr>
        <xdr:cNvPr id="2" name="Picture 1">
          <a:extLst>
            <a:ext uri="{FF2B5EF4-FFF2-40B4-BE49-F238E27FC236}">
              <a16:creationId xmlns:a16="http://schemas.microsoft.com/office/drawing/2014/main" id="{409D92A3-6AC5-4699-9392-6A382BD0E5DE}"/>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35" y="7936"/>
          <a:ext cx="6361115" cy="1068389"/>
        </a:xfrm>
        <a:prstGeom prst="rect">
          <a:avLst/>
        </a:prstGeom>
        <a:effectLst>
          <a:outerShdw blurRad="50800" dist="38100" dir="5400000" algn="t" rotWithShape="0">
            <a:prstClr val="black">
              <a:alpha val="40000"/>
            </a:prstClr>
          </a:outerShdw>
        </a:effectLst>
      </xdr:spPr>
    </xdr:pic>
    <xdr:clientData/>
  </xdr:twoCellAnchor>
  <xdr:twoCellAnchor>
    <xdr:from>
      <xdr:col>0</xdr:col>
      <xdr:colOff>7929</xdr:colOff>
      <xdr:row>0</xdr:row>
      <xdr:rowOff>7933</xdr:rowOff>
    </xdr:from>
    <xdr:to>
      <xdr:col>8</xdr:col>
      <xdr:colOff>6350</xdr:colOff>
      <xdr:row>1</xdr:row>
      <xdr:rowOff>76200</xdr:rowOff>
    </xdr:to>
    <xdr:sp macro="" textlink="">
      <xdr:nvSpPr>
        <xdr:cNvPr id="3" name="TextBox 2">
          <a:extLst>
            <a:ext uri="{FF2B5EF4-FFF2-40B4-BE49-F238E27FC236}">
              <a16:creationId xmlns:a16="http://schemas.microsoft.com/office/drawing/2014/main" id="{EB7123EF-E50A-49ED-B697-09C8D517C590}"/>
            </a:ext>
          </a:extLst>
        </xdr:cNvPr>
        <xdr:cNvSpPr txBox="1"/>
      </xdr:nvSpPr>
      <xdr:spPr>
        <a:xfrm>
          <a:off x="7929" y="7933"/>
          <a:ext cx="6361121" cy="1144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S-30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S-40)</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Premium Revenue (1980-2024)</a:t>
          </a:r>
        </a:p>
      </xdr:txBody>
    </xdr:sp>
    <xdr:clientData/>
  </xdr:twoCellAnchor>
  <xdr:twoCellAnchor>
    <xdr:from>
      <xdr:col>5</xdr:col>
      <xdr:colOff>333376</xdr:colOff>
      <xdr:row>42</xdr:row>
      <xdr:rowOff>53340</xdr:rowOff>
    </xdr:from>
    <xdr:to>
      <xdr:col>7</xdr:col>
      <xdr:colOff>770256</xdr:colOff>
      <xdr:row>44</xdr:row>
      <xdr:rowOff>84455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74E197E-2EAA-4F3B-9904-ED556CD9DEAE}"/>
            </a:ext>
          </a:extLst>
        </xdr:cNvPr>
        <xdr:cNvSpPr/>
      </xdr:nvSpPr>
      <xdr:spPr>
        <a:xfrm>
          <a:off x="4381501" y="10235565"/>
          <a:ext cx="1979930" cy="35496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8958</xdr:rowOff>
    </xdr:from>
    <xdr:to>
      <xdr:col>6</xdr:col>
      <xdr:colOff>902270</xdr:colOff>
      <xdr:row>0</xdr:row>
      <xdr:rowOff>1066800</xdr:rowOff>
    </xdr:to>
    <xdr:pic>
      <xdr:nvPicPr>
        <xdr:cNvPr id="2" name="Picture 1">
          <a:extLst>
            <a:ext uri="{FF2B5EF4-FFF2-40B4-BE49-F238E27FC236}">
              <a16:creationId xmlns:a16="http://schemas.microsoft.com/office/drawing/2014/main" id="{F2895079-F03D-4631-86D1-E40E345D8BE7}"/>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958"/>
          <a:ext cx="6979220" cy="1057842"/>
        </a:xfrm>
        <a:prstGeom prst="rect">
          <a:avLst/>
        </a:prstGeom>
        <a:effectLst>
          <a:outerShdw blurRad="50800" dist="38100" dir="5400000" algn="t" rotWithShape="0">
            <a:prstClr val="black">
              <a:alpha val="40000"/>
            </a:prstClr>
          </a:outerShdw>
        </a:effectLst>
      </xdr:spPr>
    </xdr:pic>
    <xdr:clientData/>
  </xdr:twoCellAnchor>
  <xdr:twoCellAnchor>
    <xdr:from>
      <xdr:col>4</xdr:col>
      <xdr:colOff>825500</xdr:colOff>
      <xdr:row>19</xdr:row>
      <xdr:rowOff>59690</xdr:rowOff>
    </xdr:from>
    <xdr:to>
      <xdr:col>7</xdr:col>
      <xdr:colOff>1270</xdr:colOff>
      <xdr:row>21</xdr:row>
      <xdr:rowOff>66675</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2822132D-54CB-4CED-9869-9FEB38F499A5}"/>
            </a:ext>
          </a:extLst>
        </xdr:cNvPr>
        <xdr:cNvSpPr/>
      </xdr:nvSpPr>
      <xdr:spPr>
        <a:xfrm>
          <a:off x="5073650" y="5126990"/>
          <a:ext cx="1918970" cy="33083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twoCellAnchor editAs="oneCell">
    <xdr:from>
      <xdr:col>0</xdr:col>
      <xdr:colOff>1335</xdr:colOff>
      <xdr:row>0</xdr:row>
      <xdr:rowOff>1338</xdr:rowOff>
    </xdr:from>
    <xdr:to>
      <xdr:col>7</xdr:col>
      <xdr:colOff>0</xdr:colOff>
      <xdr:row>0</xdr:row>
      <xdr:rowOff>1054100</xdr:rowOff>
    </xdr:to>
    <xdr:pic>
      <xdr:nvPicPr>
        <xdr:cNvPr id="4" name="Picture 3">
          <a:extLst>
            <a:ext uri="{FF2B5EF4-FFF2-40B4-BE49-F238E27FC236}">
              <a16:creationId xmlns:a16="http://schemas.microsoft.com/office/drawing/2014/main" id="{9D4A1C1F-F41D-4B8B-9C10-E2AFF97EEAFC}"/>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5" y="1338"/>
          <a:ext cx="6990015" cy="1052762"/>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1</xdr:rowOff>
    </xdr:from>
    <xdr:to>
      <xdr:col>7</xdr:col>
      <xdr:colOff>5715</xdr:colOff>
      <xdr:row>1</xdr:row>
      <xdr:rowOff>60257</xdr:rowOff>
    </xdr:to>
    <xdr:sp macro="" textlink="">
      <xdr:nvSpPr>
        <xdr:cNvPr id="5" name="TextBox 4">
          <a:extLst>
            <a:ext uri="{FF2B5EF4-FFF2-40B4-BE49-F238E27FC236}">
              <a16:creationId xmlns:a16="http://schemas.microsoft.com/office/drawing/2014/main" id="{6E68A4C2-3A46-4714-895B-B189EC27748E}"/>
            </a:ext>
          </a:extLst>
        </xdr:cNvPr>
        <xdr:cNvSpPr txBox="1"/>
      </xdr:nvSpPr>
      <xdr:spPr>
        <a:xfrm>
          <a:off x="0" y="1"/>
          <a:ext cx="6997065" cy="1136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75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S-31</a:t>
          </a:r>
          <a:r>
            <a:rPr lang="en-US" sz="175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S-41)</a:t>
          </a:r>
          <a:br>
            <a:rPr lang="en-US" sz="175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75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Premium Revenue by Plan Size and Premium Type (2023)</a:t>
          </a:r>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6</xdr:col>
      <xdr:colOff>971549</xdr:colOff>
      <xdr:row>1</xdr:row>
      <xdr:rowOff>19050</xdr:rowOff>
    </xdr:to>
    <xdr:pic>
      <xdr:nvPicPr>
        <xdr:cNvPr id="2" name="Picture 1">
          <a:extLst>
            <a:ext uri="{FF2B5EF4-FFF2-40B4-BE49-F238E27FC236}">
              <a16:creationId xmlns:a16="http://schemas.microsoft.com/office/drawing/2014/main" id="{8651828F-D77C-439E-9D44-7E8C6B6DEB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8381999" cy="1095374"/>
        </a:xfrm>
        <a:prstGeom prst="rect">
          <a:avLst/>
        </a:prstGeom>
        <a:effectLst>
          <a:outerShdw blurRad="50800" dist="38100" dir="5400000" algn="t" rotWithShape="0">
            <a:prstClr val="black">
              <a:alpha val="40000"/>
            </a:prstClr>
          </a:outerShdw>
        </a:effectLst>
      </xdr:spPr>
    </xdr:pic>
    <xdr:clientData/>
  </xdr:twoCellAnchor>
  <xdr:twoCellAnchor>
    <xdr:from>
      <xdr:col>5</xdr:col>
      <xdr:colOff>19051</xdr:colOff>
      <xdr:row>18</xdr:row>
      <xdr:rowOff>53340</xdr:rowOff>
    </xdr:from>
    <xdr:to>
      <xdr:col>6</xdr:col>
      <xdr:colOff>998856</xdr:colOff>
      <xdr:row>20</xdr:row>
      <xdr:rowOff>76200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C97C0439-4B08-48BB-84B1-1D0A85F90487}"/>
            </a:ext>
          </a:extLst>
        </xdr:cNvPr>
        <xdr:cNvSpPr/>
      </xdr:nvSpPr>
      <xdr:spPr>
        <a:xfrm>
          <a:off x="6457951" y="5292090"/>
          <a:ext cx="1922780" cy="34671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twoCellAnchor editAs="oneCell">
    <xdr:from>
      <xdr:col>0</xdr:col>
      <xdr:colOff>0</xdr:colOff>
      <xdr:row>0</xdr:row>
      <xdr:rowOff>1</xdr:rowOff>
    </xdr:from>
    <xdr:to>
      <xdr:col>7</xdr:col>
      <xdr:colOff>1904</xdr:colOff>
      <xdr:row>1</xdr:row>
      <xdr:rowOff>19050</xdr:rowOff>
    </xdr:to>
    <xdr:pic>
      <xdr:nvPicPr>
        <xdr:cNvPr id="4" name="Picture 3">
          <a:extLst>
            <a:ext uri="{FF2B5EF4-FFF2-40B4-BE49-F238E27FC236}">
              <a16:creationId xmlns:a16="http://schemas.microsoft.com/office/drawing/2014/main" id="{5B99DDD7-F097-48A8-9741-D30C860580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8383904" cy="1095374"/>
        </a:xfrm>
        <a:prstGeom prst="rect">
          <a:avLst/>
        </a:prstGeom>
        <a:effectLst>
          <a:outerShdw blurRad="50800" dist="38100" dir="5400000" algn="t" rotWithShape="0">
            <a:prstClr val="black">
              <a:alpha val="40000"/>
            </a:prstClr>
          </a:outerShdw>
        </a:effectLst>
      </xdr:spPr>
    </xdr:pic>
    <xdr:clientData/>
  </xdr:twoCellAnchor>
  <xdr:twoCellAnchor>
    <xdr:from>
      <xdr:col>0</xdr:col>
      <xdr:colOff>2</xdr:colOff>
      <xdr:row>0</xdr:row>
      <xdr:rowOff>2</xdr:rowOff>
    </xdr:from>
    <xdr:to>
      <xdr:col>7</xdr:col>
      <xdr:colOff>1904</xdr:colOff>
      <xdr:row>1</xdr:row>
      <xdr:rowOff>123824</xdr:rowOff>
    </xdr:to>
    <xdr:sp macro="" textlink="">
      <xdr:nvSpPr>
        <xdr:cNvPr id="5" name="TextBox 4">
          <a:extLst>
            <a:ext uri="{FF2B5EF4-FFF2-40B4-BE49-F238E27FC236}">
              <a16:creationId xmlns:a16="http://schemas.microsoft.com/office/drawing/2014/main" id="{38F9DF7A-FD68-4E5B-99C5-5D0EE0C3AA18}"/>
            </a:ext>
          </a:extLst>
        </xdr:cNvPr>
        <xdr:cNvSpPr txBox="1"/>
      </xdr:nvSpPr>
      <xdr:spPr>
        <a:xfrm>
          <a:off x="2" y="2"/>
          <a:ext cx="8383902" cy="120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S-32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S-42)</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Plans and Participants by Variable-Rate </a:t>
          </a:r>
        </a:p>
        <a:p>
          <a:pPr>
            <a:spcBef>
              <a:spcPts val="0"/>
            </a:spcBef>
          </a:pP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Premiums Paid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2023)</a:t>
          </a: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xdr:colOff>
      <xdr:row>0</xdr:row>
      <xdr:rowOff>3</xdr:rowOff>
    </xdr:from>
    <xdr:to>
      <xdr:col>7</xdr:col>
      <xdr:colOff>3174</xdr:colOff>
      <xdr:row>1</xdr:row>
      <xdr:rowOff>0</xdr:rowOff>
    </xdr:to>
    <xdr:pic>
      <xdr:nvPicPr>
        <xdr:cNvPr id="2" name="Picture 1">
          <a:extLst>
            <a:ext uri="{FF2B5EF4-FFF2-40B4-BE49-F238E27FC236}">
              <a16:creationId xmlns:a16="http://schemas.microsoft.com/office/drawing/2014/main" id="{B647E77B-400C-442F-8558-D907C2A5E0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 y="3"/>
          <a:ext cx="7823197" cy="1076322"/>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2</xdr:rowOff>
    </xdr:from>
    <xdr:to>
      <xdr:col>6</xdr:col>
      <xdr:colOff>1098549</xdr:colOff>
      <xdr:row>1</xdr:row>
      <xdr:rowOff>57150</xdr:rowOff>
    </xdr:to>
    <xdr:sp macro="" textlink="">
      <xdr:nvSpPr>
        <xdr:cNvPr id="3" name="TextBox 2">
          <a:extLst>
            <a:ext uri="{FF2B5EF4-FFF2-40B4-BE49-F238E27FC236}">
              <a16:creationId xmlns:a16="http://schemas.microsoft.com/office/drawing/2014/main" id="{4679F86B-39B2-4D9C-82D7-34119D3EF95F}"/>
            </a:ext>
          </a:extLst>
        </xdr:cNvPr>
        <xdr:cNvSpPr txBox="1"/>
      </xdr:nvSpPr>
      <xdr:spPr>
        <a:xfrm>
          <a:off x="0" y="2"/>
          <a:ext cx="7823199" cy="1133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S-33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S-43)</a:t>
          </a:r>
          <a:endPar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 and Participants by Variable-Rate</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Premium Status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(1992-2023)</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a:t>
          </a:r>
        </a:p>
      </xdr:txBody>
    </xdr:sp>
    <xdr:clientData/>
  </xdr:twoCellAnchor>
  <xdr:twoCellAnchor>
    <xdr:from>
      <xdr:col>5</xdr:col>
      <xdr:colOff>133351</xdr:colOff>
      <xdr:row>42</xdr:row>
      <xdr:rowOff>53340</xdr:rowOff>
    </xdr:from>
    <xdr:to>
      <xdr:col>6</xdr:col>
      <xdr:colOff>1058546</xdr:colOff>
      <xdr:row>44</xdr:row>
      <xdr:rowOff>67945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D523AE6-9DA1-4ECF-8E45-8EFB76E3F4F7}"/>
            </a:ext>
          </a:extLst>
        </xdr:cNvPr>
        <xdr:cNvSpPr/>
      </xdr:nvSpPr>
      <xdr:spPr>
        <a:xfrm>
          <a:off x="5857876" y="11588115"/>
          <a:ext cx="1963420" cy="33845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1580</xdr:colOff>
      <xdr:row>0</xdr:row>
      <xdr:rowOff>0</xdr:rowOff>
    </xdr:from>
    <xdr:to>
      <xdr:col>7</xdr:col>
      <xdr:colOff>3174</xdr:colOff>
      <xdr:row>0</xdr:row>
      <xdr:rowOff>1133474</xdr:rowOff>
    </xdr:to>
    <xdr:pic>
      <xdr:nvPicPr>
        <xdr:cNvPr id="2" name="Picture 1">
          <a:extLst>
            <a:ext uri="{FF2B5EF4-FFF2-40B4-BE49-F238E27FC236}">
              <a16:creationId xmlns:a16="http://schemas.microsoft.com/office/drawing/2014/main" id="{96A2FC7F-83C0-46FE-9563-0D39918305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80" y="0"/>
          <a:ext cx="7526344" cy="1133474"/>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1583</xdr:rowOff>
    </xdr:from>
    <xdr:to>
      <xdr:col>7</xdr:col>
      <xdr:colOff>12700</xdr:colOff>
      <xdr:row>1</xdr:row>
      <xdr:rowOff>17780</xdr:rowOff>
    </xdr:to>
    <xdr:sp macro="" textlink="">
      <xdr:nvSpPr>
        <xdr:cNvPr id="3" name="TextBox 2">
          <a:extLst>
            <a:ext uri="{FF2B5EF4-FFF2-40B4-BE49-F238E27FC236}">
              <a16:creationId xmlns:a16="http://schemas.microsoft.com/office/drawing/2014/main" id="{73B62F76-9DB4-4985-8E81-C4464CD8B92D}"/>
            </a:ext>
          </a:extLst>
        </xdr:cNvPr>
        <xdr:cNvSpPr txBox="1"/>
      </xdr:nvSpPr>
      <xdr:spPr>
        <a:xfrm>
          <a:off x="0" y="1583"/>
          <a:ext cx="7537450" cy="1092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S-34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S-44)</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Aggregate Funding of PBGC-Insured Plans (1980-2022)</a:t>
          </a:r>
        </a:p>
      </xdr:txBody>
    </xdr:sp>
    <xdr:clientData/>
  </xdr:twoCellAnchor>
  <xdr:twoCellAnchor>
    <xdr:from>
      <xdr:col>5</xdr:col>
      <xdr:colOff>104775</xdr:colOff>
      <xdr:row>45</xdr:row>
      <xdr:rowOff>67945</xdr:rowOff>
    </xdr:from>
    <xdr:to>
      <xdr:col>6</xdr:col>
      <xdr:colOff>1075055</xdr:colOff>
      <xdr:row>47</xdr:row>
      <xdr:rowOff>91440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C24503B6-7425-4F60-9026-C839E79060BF}"/>
            </a:ext>
          </a:extLst>
        </xdr:cNvPr>
        <xdr:cNvSpPr/>
      </xdr:nvSpPr>
      <xdr:spPr>
        <a:xfrm>
          <a:off x="5534025" y="9859645"/>
          <a:ext cx="1989455" cy="34734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6</xdr:col>
      <xdr:colOff>9525</xdr:colOff>
      <xdr:row>1</xdr:row>
      <xdr:rowOff>6350</xdr:rowOff>
    </xdr:to>
    <xdr:pic>
      <xdr:nvPicPr>
        <xdr:cNvPr id="2" name="Picture 1">
          <a:extLst>
            <a:ext uri="{FF2B5EF4-FFF2-40B4-BE49-F238E27FC236}">
              <a16:creationId xmlns:a16="http://schemas.microsoft.com/office/drawing/2014/main" id="{BB7A7F12-50BB-4B41-8D39-E1B18734AF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6076949" cy="1082674"/>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3</xdr:rowOff>
    </xdr:from>
    <xdr:to>
      <xdr:col>6</xdr:col>
      <xdr:colOff>12699</xdr:colOff>
      <xdr:row>1</xdr:row>
      <xdr:rowOff>85725</xdr:rowOff>
    </xdr:to>
    <xdr:sp macro="" textlink="">
      <xdr:nvSpPr>
        <xdr:cNvPr id="3" name="TextBox 2">
          <a:extLst>
            <a:ext uri="{FF2B5EF4-FFF2-40B4-BE49-F238E27FC236}">
              <a16:creationId xmlns:a16="http://schemas.microsoft.com/office/drawing/2014/main" id="{BE073BF9-DCAD-4A61-9E19-FD3EE15B3055}"/>
            </a:ext>
          </a:extLst>
        </xdr:cNvPr>
        <xdr:cNvSpPr txBox="1"/>
      </xdr:nvSpPr>
      <xdr:spPr>
        <a:xfrm>
          <a:off x="0" y="3"/>
          <a:ext cx="6080124" cy="1162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S-35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S-45)</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Aggregate Funding of Underfunded PBGC-Insured Plans (1980-2022)</a:t>
          </a:r>
        </a:p>
      </xdr:txBody>
    </xdr:sp>
    <xdr:clientData/>
  </xdr:twoCellAnchor>
  <xdr:twoCellAnchor>
    <xdr:from>
      <xdr:col>3</xdr:col>
      <xdr:colOff>771526</xdr:colOff>
      <xdr:row>45</xdr:row>
      <xdr:rowOff>66675</xdr:rowOff>
    </xdr:from>
    <xdr:to>
      <xdr:col>6</xdr:col>
      <xdr:colOff>1</xdr:colOff>
      <xdr:row>47</xdr:row>
      <xdr:rowOff>95250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84878A7E-7475-41C4-9C21-EB3C80E97D5A}"/>
            </a:ext>
          </a:extLst>
        </xdr:cNvPr>
        <xdr:cNvSpPr/>
      </xdr:nvSpPr>
      <xdr:spPr>
        <a:xfrm>
          <a:off x="3914776" y="9982200"/>
          <a:ext cx="2152650" cy="35242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6</xdr:col>
      <xdr:colOff>1</xdr:colOff>
      <xdr:row>1</xdr:row>
      <xdr:rowOff>19050</xdr:rowOff>
    </xdr:to>
    <xdr:pic>
      <xdr:nvPicPr>
        <xdr:cNvPr id="2" name="Picture 1">
          <a:extLst>
            <a:ext uri="{FF2B5EF4-FFF2-40B4-BE49-F238E27FC236}">
              <a16:creationId xmlns:a16="http://schemas.microsoft.com/office/drawing/2014/main" id="{BD38A6A8-2C00-4646-B260-65815D087EF4}"/>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6019800" cy="1095374"/>
        </a:xfrm>
        <a:prstGeom prst="rect">
          <a:avLst/>
        </a:prstGeom>
        <a:effectLst>
          <a:outerShdw blurRad="50800" dist="38100" dir="5400000" algn="t" rotWithShape="0">
            <a:prstClr val="black">
              <a:alpha val="40000"/>
            </a:prstClr>
          </a:outerShdw>
        </a:effectLst>
      </xdr:spPr>
    </xdr:pic>
    <xdr:clientData/>
  </xdr:twoCellAnchor>
  <xdr:twoCellAnchor>
    <xdr:from>
      <xdr:col>0</xdr:col>
      <xdr:colOff>31750</xdr:colOff>
      <xdr:row>0</xdr:row>
      <xdr:rowOff>1</xdr:rowOff>
    </xdr:from>
    <xdr:to>
      <xdr:col>6</xdr:col>
      <xdr:colOff>6350</xdr:colOff>
      <xdr:row>1</xdr:row>
      <xdr:rowOff>146050</xdr:rowOff>
    </xdr:to>
    <xdr:sp macro="" textlink="">
      <xdr:nvSpPr>
        <xdr:cNvPr id="3" name="TextBox 2">
          <a:extLst>
            <a:ext uri="{FF2B5EF4-FFF2-40B4-BE49-F238E27FC236}">
              <a16:creationId xmlns:a16="http://schemas.microsoft.com/office/drawing/2014/main" id="{437A72C8-D8CD-45E0-9381-099AE872ADA5}"/>
            </a:ext>
          </a:extLst>
        </xdr:cNvPr>
        <xdr:cNvSpPr txBox="1"/>
      </xdr:nvSpPr>
      <xdr:spPr>
        <a:xfrm>
          <a:off x="31750" y="1"/>
          <a:ext cx="5994400" cy="1222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lgn="l"/>
          <a:endParaRPr lang="en-US" sz="600" b="1">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endParaRPr>
        </a:p>
        <a:p>
          <a:pPr algn="l"/>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t>Table</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S-36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S-46)</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Aggregate Funding of Overfunded PBGC-Insured Plans (1980-2022)</a:t>
          </a:r>
        </a:p>
      </xdr:txBody>
    </xdr:sp>
    <xdr:clientData/>
  </xdr:twoCellAnchor>
  <xdr:twoCellAnchor>
    <xdr:from>
      <xdr:col>3</xdr:col>
      <xdr:colOff>971550</xdr:colOff>
      <xdr:row>45</xdr:row>
      <xdr:rowOff>87630</xdr:rowOff>
    </xdr:from>
    <xdr:to>
      <xdr:col>5</xdr:col>
      <xdr:colOff>902970</xdr:colOff>
      <xdr:row>47</xdr:row>
      <xdr:rowOff>114300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50629D60-2A76-433F-90F6-270AFD55741F}"/>
            </a:ext>
          </a:extLst>
        </xdr:cNvPr>
        <xdr:cNvSpPr/>
      </xdr:nvSpPr>
      <xdr:spPr>
        <a:xfrm>
          <a:off x="4114800" y="10003155"/>
          <a:ext cx="1893570" cy="35052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8</xdr:col>
      <xdr:colOff>0</xdr:colOff>
      <xdr:row>1</xdr:row>
      <xdr:rowOff>6350</xdr:rowOff>
    </xdr:to>
    <xdr:pic>
      <xdr:nvPicPr>
        <xdr:cNvPr id="2" name="Picture 1">
          <a:extLst>
            <a:ext uri="{FF2B5EF4-FFF2-40B4-BE49-F238E27FC236}">
              <a16:creationId xmlns:a16="http://schemas.microsoft.com/office/drawing/2014/main" id="{5E9D739E-9244-4578-BAB5-27A9CEE10C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6838949" cy="1082674"/>
        </a:xfrm>
        <a:prstGeom prst="rect">
          <a:avLst/>
        </a:prstGeom>
        <a:effectLst>
          <a:outerShdw blurRad="50800" dist="38100" dir="5400000" algn="t" rotWithShape="0">
            <a:prstClr val="black">
              <a:alpha val="40000"/>
            </a:prstClr>
          </a:outerShdw>
        </a:effectLst>
      </xdr:spPr>
    </xdr:pic>
    <xdr:clientData/>
  </xdr:twoCellAnchor>
  <xdr:twoCellAnchor>
    <xdr:from>
      <xdr:col>0</xdr:col>
      <xdr:colOff>2</xdr:colOff>
      <xdr:row>0</xdr:row>
      <xdr:rowOff>1</xdr:rowOff>
    </xdr:from>
    <xdr:to>
      <xdr:col>8</xdr:col>
      <xdr:colOff>6349</xdr:colOff>
      <xdr:row>1</xdr:row>
      <xdr:rowOff>146050</xdr:rowOff>
    </xdr:to>
    <xdr:sp macro="" textlink="">
      <xdr:nvSpPr>
        <xdr:cNvPr id="3" name="TextBox 2">
          <a:extLst>
            <a:ext uri="{FF2B5EF4-FFF2-40B4-BE49-F238E27FC236}">
              <a16:creationId xmlns:a16="http://schemas.microsoft.com/office/drawing/2014/main" id="{D5DF345D-9471-4AF4-8FB1-6ED07FE7CE2F}"/>
            </a:ext>
          </a:extLst>
        </xdr:cNvPr>
        <xdr:cNvSpPr txBox="1"/>
      </xdr:nvSpPr>
      <xdr:spPr>
        <a:xfrm>
          <a:off x="2" y="1"/>
          <a:ext cx="6845297" cy="1222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lgn="l"/>
          <a:endParaRPr lang="en-US" sz="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lgn="l"/>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S-37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S-47)</a:t>
          </a:r>
          <a:endPar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Concentration of Underfunding in PBGC-Insured</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Plans</a:t>
          </a:r>
          <a:b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(1990-2022)</a:t>
          </a:r>
        </a:p>
      </xdr:txBody>
    </xdr:sp>
    <xdr:clientData/>
  </xdr:twoCellAnchor>
  <xdr:twoCellAnchor>
    <xdr:from>
      <xdr:col>5</xdr:col>
      <xdr:colOff>292100</xdr:colOff>
      <xdr:row>43</xdr:row>
      <xdr:rowOff>59690</xdr:rowOff>
    </xdr:from>
    <xdr:to>
      <xdr:col>7</xdr:col>
      <xdr:colOff>685800</xdr:colOff>
      <xdr:row>45</xdr:row>
      <xdr:rowOff>76200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460ED896-DD7C-4B18-AB0E-117A6863162E}"/>
            </a:ext>
          </a:extLst>
        </xdr:cNvPr>
        <xdr:cNvSpPr/>
      </xdr:nvSpPr>
      <xdr:spPr>
        <a:xfrm>
          <a:off x="4883150" y="11613515"/>
          <a:ext cx="1936750" cy="34036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xdr:colOff>
      <xdr:row>0</xdr:row>
      <xdr:rowOff>7409</xdr:rowOff>
    </xdr:from>
    <xdr:to>
      <xdr:col>11</xdr:col>
      <xdr:colOff>7620</xdr:colOff>
      <xdr:row>1</xdr:row>
      <xdr:rowOff>0</xdr:rowOff>
    </xdr:to>
    <xdr:pic>
      <xdr:nvPicPr>
        <xdr:cNvPr id="2" name="Picture 1">
          <a:extLst>
            <a:ext uri="{FF2B5EF4-FFF2-40B4-BE49-F238E27FC236}">
              <a16:creationId xmlns:a16="http://schemas.microsoft.com/office/drawing/2014/main" id="{7CB74139-75D9-434D-BE91-EA0B552EF281}"/>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7409"/>
          <a:ext cx="9103994" cy="1068916"/>
        </a:xfrm>
        <a:prstGeom prst="rect">
          <a:avLst/>
        </a:prstGeom>
        <a:effectLst>
          <a:outerShdw blurRad="50800" dist="38100" dir="5400000" algn="t" rotWithShape="0">
            <a:prstClr val="black">
              <a:alpha val="40000"/>
            </a:prstClr>
          </a:outerShdw>
        </a:effectLst>
      </xdr:spPr>
    </xdr:pic>
    <xdr:clientData/>
  </xdr:twoCellAnchor>
  <xdr:twoCellAnchor>
    <xdr:from>
      <xdr:col>0</xdr:col>
      <xdr:colOff>1</xdr:colOff>
      <xdr:row>0</xdr:row>
      <xdr:rowOff>0</xdr:rowOff>
    </xdr:from>
    <xdr:to>
      <xdr:col>11</xdr:col>
      <xdr:colOff>1906</xdr:colOff>
      <xdr:row>1</xdr:row>
      <xdr:rowOff>66675</xdr:rowOff>
    </xdr:to>
    <xdr:sp macro="" textlink="">
      <xdr:nvSpPr>
        <xdr:cNvPr id="3" name="TextBox 2">
          <a:extLst>
            <a:ext uri="{FF2B5EF4-FFF2-40B4-BE49-F238E27FC236}">
              <a16:creationId xmlns:a16="http://schemas.microsoft.com/office/drawing/2014/main" id="{20E2D56C-D210-48D7-904A-1D5823282E90}"/>
            </a:ext>
          </a:extLst>
        </xdr:cNvPr>
        <xdr:cNvSpPr txBox="1"/>
      </xdr:nvSpPr>
      <xdr:spPr>
        <a:xfrm>
          <a:off x="1" y="0"/>
          <a:ext cx="9098280"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S-38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S-48)</a:t>
          </a:r>
          <a:endPar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Plans, Participants, and Funding of PBGC-Insured</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Plans by Funding Ratio</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(2022)</a:t>
          </a:r>
        </a:p>
      </xdr:txBody>
    </xdr:sp>
    <xdr:clientData/>
  </xdr:twoCellAnchor>
  <xdr:twoCellAnchor>
    <xdr:from>
      <xdr:col>8</xdr:col>
      <xdr:colOff>104776</xdr:colOff>
      <xdr:row>25</xdr:row>
      <xdr:rowOff>57150</xdr:rowOff>
    </xdr:from>
    <xdr:to>
      <xdr:col>10</xdr:col>
      <xdr:colOff>609601</xdr:colOff>
      <xdr:row>27</xdr:row>
      <xdr:rowOff>82550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71C8E10-67BB-4F7B-B280-E46A4A6A3D12}"/>
            </a:ext>
          </a:extLst>
        </xdr:cNvPr>
        <xdr:cNvSpPr/>
      </xdr:nvSpPr>
      <xdr:spPr>
        <a:xfrm>
          <a:off x="6886576" y="6943725"/>
          <a:ext cx="2114550" cy="34925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3</xdr:colOff>
      <xdr:row>0</xdr:row>
      <xdr:rowOff>3</xdr:rowOff>
    </xdr:from>
    <xdr:to>
      <xdr:col>5</xdr:col>
      <xdr:colOff>0</xdr:colOff>
      <xdr:row>1</xdr:row>
      <xdr:rowOff>0</xdr:rowOff>
    </xdr:to>
    <xdr:pic>
      <xdr:nvPicPr>
        <xdr:cNvPr id="2" name="Picture 1">
          <a:extLst>
            <a:ext uri="{FF2B5EF4-FFF2-40B4-BE49-F238E27FC236}">
              <a16:creationId xmlns:a16="http://schemas.microsoft.com/office/drawing/2014/main" id="{02CCAED9-D6D9-4719-B3F5-0302C64942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 y="3"/>
          <a:ext cx="5562597" cy="1076322"/>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3</xdr:rowOff>
    </xdr:from>
    <xdr:to>
      <xdr:col>5</xdr:col>
      <xdr:colOff>19049</xdr:colOff>
      <xdr:row>1</xdr:row>
      <xdr:rowOff>101600</xdr:rowOff>
    </xdr:to>
    <xdr:sp macro="" textlink="">
      <xdr:nvSpPr>
        <xdr:cNvPr id="3" name="TextBox 2">
          <a:extLst>
            <a:ext uri="{FF2B5EF4-FFF2-40B4-BE49-F238E27FC236}">
              <a16:creationId xmlns:a16="http://schemas.microsoft.com/office/drawing/2014/main" id="{B4B998B3-E102-4EEE-9390-0FF115F7F118}"/>
            </a:ext>
          </a:extLst>
        </xdr:cNvPr>
        <xdr:cNvSpPr txBox="1"/>
      </xdr:nvSpPr>
      <xdr:spPr>
        <a:xfrm>
          <a:off x="0" y="3"/>
          <a:ext cx="5581649" cy="117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S-39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S-49)</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Various Measures of Underfunding in </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(1992</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2023)</a:t>
          </a:r>
        </a:p>
      </xdr:txBody>
    </xdr:sp>
    <xdr:clientData/>
  </xdr:twoCellAnchor>
  <xdr:twoCellAnchor>
    <xdr:from>
      <xdr:col>3</xdr:col>
      <xdr:colOff>120650</xdr:colOff>
      <xdr:row>45</xdr:row>
      <xdr:rowOff>88265</xdr:rowOff>
    </xdr:from>
    <xdr:to>
      <xdr:col>4</xdr:col>
      <xdr:colOff>1006475</xdr:colOff>
      <xdr:row>48</xdr:row>
      <xdr:rowOff>59690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0C768820-FD35-4FE2-B997-D576FD4E4954}"/>
            </a:ext>
          </a:extLst>
        </xdr:cNvPr>
        <xdr:cNvSpPr/>
      </xdr:nvSpPr>
      <xdr:spPr>
        <a:xfrm>
          <a:off x="3340100" y="12718415"/>
          <a:ext cx="2057400" cy="4572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8</xdr:col>
      <xdr:colOff>0</xdr:colOff>
      <xdr:row>1</xdr:row>
      <xdr:rowOff>0</xdr:rowOff>
    </xdr:to>
    <xdr:pic>
      <xdr:nvPicPr>
        <xdr:cNvPr id="2" name="Picture 1">
          <a:extLst>
            <a:ext uri="{FF2B5EF4-FFF2-40B4-BE49-F238E27FC236}">
              <a16:creationId xmlns:a16="http://schemas.microsoft.com/office/drawing/2014/main" id="{2663285D-BCDC-464C-97DD-72BB861CF0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8782050" cy="1076324"/>
        </a:xfrm>
        <a:prstGeom prst="rect">
          <a:avLst/>
        </a:prstGeom>
        <a:effectLst>
          <a:outerShdw blurRad="50800" dist="38100" dir="5400000" algn="t" rotWithShape="0">
            <a:prstClr val="black">
              <a:alpha val="40000"/>
            </a:prstClr>
          </a:outerShdw>
        </a:effectLst>
      </xdr:spPr>
    </xdr:pic>
    <xdr:clientData/>
  </xdr:twoCellAnchor>
  <xdr:twoCellAnchor>
    <xdr:from>
      <xdr:col>0</xdr:col>
      <xdr:colOff>1</xdr:colOff>
      <xdr:row>0</xdr:row>
      <xdr:rowOff>1906</xdr:rowOff>
    </xdr:from>
    <xdr:to>
      <xdr:col>8</xdr:col>
      <xdr:colOff>0</xdr:colOff>
      <xdr:row>1</xdr:row>
      <xdr:rowOff>78740</xdr:rowOff>
    </xdr:to>
    <xdr:sp macro="" textlink="">
      <xdr:nvSpPr>
        <xdr:cNvPr id="3" name="TextBox 2">
          <a:extLst>
            <a:ext uri="{FF2B5EF4-FFF2-40B4-BE49-F238E27FC236}">
              <a16:creationId xmlns:a16="http://schemas.microsoft.com/office/drawing/2014/main" id="{2618F397-5B36-4672-BFC0-6AB66F2D75EF}"/>
            </a:ext>
          </a:extLst>
        </xdr:cNvPr>
        <xdr:cNvSpPr txBox="1"/>
      </xdr:nvSpPr>
      <xdr:spPr>
        <a:xfrm>
          <a:off x="1" y="1906"/>
          <a:ext cx="8782049" cy="1153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endParaRPr lang="en-US" sz="1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S-40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S-50)</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Funding of PBGC-Insured</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Plans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by Industry (2022)</a:t>
          </a:r>
        </a:p>
      </xdr:txBody>
    </xdr:sp>
    <xdr:clientData/>
  </xdr:twoCellAnchor>
  <xdr:twoCellAnchor>
    <xdr:from>
      <xdr:col>5</xdr:col>
      <xdr:colOff>295275</xdr:colOff>
      <xdr:row>36</xdr:row>
      <xdr:rowOff>53340</xdr:rowOff>
    </xdr:from>
    <xdr:to>
      <xdr:col>7</xdr:col>
      <xdr:colOff>702310</xdr:colOff>
      <xdr:row>38</xdr:row>
      <xdr:rowOff>84455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EADCABB-0A60-4024-99A8-BF68BF187186}"/>
            </a:ext>
          </a:extLst>
        </xdr:cNvPr>
        <xdr:cNvSpPr/>
      </xdr:nvSpPr>
      <xdr:spPr>
        <a:xfrm>
          <a:off x="6800850" y="9664065"/>
          <a:ext cx="1978660" cy="35496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0</xdr:colOff>
      <xdr:row>1</xdr:row>
      <xdr:rowOff>0</xdr:rowOff>
    </xdr:to>
    <xdr:pic>
      <xdr:nvPicPr>
        <xdr:cNvPr id="2" name="Picture 1">
          <a:extLst>
            <a:ext uri="{FF2B5EF4-FFF2-40B4-BE49-F238E27FC236}">
              <a16:creationId xmlns:a16="http://schemas.microsoft.com/office/drawing/2014/main" id="{724B4B9B-9B00-4900-B5B5-75F6691B05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496425" cy="10763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2</xdr:colOff>
      <xdr:row>0</xdr:row>
      <xdr:rowOff>3</xdr:rowOff>
    </xdr:from>
    <xdr:to>
      <xdr:col>8</xdr:col>
      <xdr:colOff>1016000</xdr:colOff>
      <xdr:row>1</xdr:row>
      <xdr:rowOff>57150</xdr:rowOff>
    </xdr:to>
    <xdr:sp macro="" textlink="">
      <xdr:nvSpPr>
        <xdr:cNvPr id="3" name="TextBox 2">
          <a:extLst>
            <a:ext uri="{FF2B5EF4-FFF2-40B4-BE49-F238E27FC236}">
              <a16:creationId xmlns:a16="http://schemas.microsoft.com/office/drawing/2014/main" id="{ADB9A5D2-7EC0-4930-8849-E05301E57F21}"/>
            </a:ext>
          </a:extLst>
        </xdr:cNvPr>
        <xdr:cNvSpPr txBox="1"/>
      </xdr:nvSpPr>
      <xdr:spPr>
        <a:xfrm>
          <a:off x="2" y="3"/>
          <a:ext cx="9493248" cy="1133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S-41</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S-51)</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Pension Funding Data for PBGC-Insured Plans by Region and State (2022)</a:t>
          </a:r>
        </a:p>
      </xdr:txBody>
    </xdr:sp>
    <xdr:clientData/>
  </xdr:twoCellAnchor>
  <xdr:twoCellAnchor>
    <xdr:from>
      <xdr:col>6</xdr:col>
      <xdr:colOff>981075</xdr:colOff>
      <xdr:row>74</xdr:row>
      <xdr:rowOff>46355</xdr:rowOff>
    </xdr:from>
    <xdr:to>
      <xdr:col>8</xdr:col>
      <xdr:colOff>967740</xdr:colOff>
      <xdr:row>76</xdr:row>
      <xdr:rowOff>53340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BCD84DA8-4A5F-4123-B950-D1A36147B1E5}"/>
            </a:ext>
          </a:extLst>
        </xdr:cNvPr>
        <xdr:cNvSpPr/>
      </xdr:nvSpPr>
      <xdr:spPr>
        <a:xfrm>
          <a:off x="7553325" y="17677130"/>
          <a:ext cx="1939290" cy="33083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1908</xdr:colOff>
      <xdr:row>0</xdr:row>
      <xdr:rowOff>1905</xdr:rowOff>
    </xdr:from>
    <xdr:to>
      <xdr:col>8</xdr:col>
      <xdr:colOff>0</xdr:colOff>
      <xdr:row>1</xdr:row>
      <xdr:rowOff>3174</xdr:rowOff>
    </xdr:to>
    <xdr:pic>
      <xdr:nvPicPr>
        <xdr:cNvPr id="2" name="Picture 1">
          <a:extLst>
            <a:ext uri="{FF2B5EF4-FFF2-40B4-BE49-F238E27FC236}">
              <a16:creationId xmlns:a16="http://schemas.microsoft.com/office/drawing/2014/main" id="{38EED300-B88B-4068-B6B5-E5CA13B56532}"/>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8" y="1905"/>
          <a:ext cx="8903967" cy="1115694"/>
        </a:xfrm>
        <a:prstGeom prst="rect">
          <a:avLst/>
        </a:prstGeom>
        <a:effectLst>
          <a:outerShdw blurRad="50800" dist="38100" dir="5400000" algn="t" rotWithShape="0">
            <a:prstClr val="black">
              <a:alpha val="40000"/>
            </a:prstClr>
          </a:outerShdw>
        </a:effectLst>
      </xdr:spPr>
    </xdr:pic>
    <xdr:clientData/>
  </xdr:twoCellAnchor>
  <xdr:twoCellAnchor editAs="oneCell">
    <xdr:from>
      <xdr:col>0</xdr:col>
      <xdr:colOff>0</xdr:colOff>
      <xdr:row>0</xdr:row>
      <xdr:rowOff>1</xdr:rowOff>
    </xdr:from>
    <xdr:to>
      <xdr:col>7</xdr:col>
      <xdr:colOff>1104898</xdr:colOff>
      <xdr:row>1</xdr:row>
      <xdr:rowOff>0</xdr:rowOff>
    </xdr:to>
    <xdr:pic>
      <xdr:nvPicPr>
        <xdr:cNvPr id="3" name="Picture 2">
          <a:extLst>
            <a:ext uri="{FF2B5EF4-FFF2-40B4-BE49-F238E27FC236}">
              <a16:creationId xmlns:a16="http://schemas.microsoft.com/office/drawing/2014/main" id="{1F92FBB8-94CD-4BAA-BF32-8ADFE5CF22AD}"/>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8905873" cy="1114424"/>
        </a:xfrm>
        <a:prstGeom prst="rect">
          <a:avLst/>
        </a:prstGeom>
        <a:effectLst>
          <a:outerShdw blurRad="50800" dist="38100" dir="5400000" algn="t" rotWithShape="0">
            <a:prstClr val="black">
              <a:alpha val="40000"/>
            </a:prstClr>
          </a:outerShdw>
        </a:effectLst>
      </xdr:spPr>
    </xdr:pic>
    <xdr:clientData/>
  </xdr:twoCellAnchor>
  <xdr:twoCellAnchor>
    <xdr:from>
      <xdr:col>0</xdr:col>
      <xdr:colOff>3176</xdr:colOff>
      <xdr:row>0</xdr:row>
      <xdr:rowOff>1907</xdr:rowOff>
    </xdr:from>
    <xdr:to>
      <xdr:col>8</xdr:col>
      <xdr:colOff>3176</xdr:colOff>
      <xdr:row>1</xdr:row>
      <xdr:rowOff>41150</xdr:rowOff>
    </xdr:to>
    <xdr:sp macro="" textlink="">
      <xdr:nvSpPr>
        <xdr:cNvPr id="4" name="TextBox 3">
          <a:extLst>
            <a:ext uri="{FF2B5EF4-FFF2-40B4-BE49-F238E27FC236}">
              <a16:creationId xmlns:a16="http://schemas.microsoft.com/office/drawing/2014/main" id="{E19D4D21-767A-4D9B-B005-B4EEB22C42C2}"/>
            </a:ext>
          </a:extLst>
        </xdr:cNvPr>
        <xdr:cNvSpPr txBox="1"/>
      </xdr:nvSpPr>
      <xdr:spPr>
        <a:xfrm>
          <a:off x="3176" y="1907"/>
          <a:ext cx="8905875" cy="1153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S-42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S-52)</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Pension Data by Region and State (2024)</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a:t>
          </a:r>
        </a:p>
      </xdr:txBody>
    </xdr:sp>
    <xdr:clientData/>
  </xdr:twoCellAnchor>
  <xdr:twoCellAnchor>
    <xdr:from>
      <xdr:col>6</xdr:col>
      <xdr:colOff>447675</xdr:colOff>
      <xdr:row>76</xdr:row>
      <xdr:rowOff>84455</xdr:rowOff>
    </xdr:from>
    <xdr:to>
      <xdr:col>7</xdr:col>
      <xdr:colOff>1113155</xdr:colOff>
      <xdr:row>78</xdr:row>
      <xdr:rowOff>91440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17357239-9177-4756-AB9A-F8D90B3887F9}"/>
            </a:ext>
          </a:extLst>
        </xdr:cNvPr>
        <xdr:cNvSpPr/>
      </xdr:nvSpPr>
      <xdr:spPr>
        <a:xfrm>
          <a:off x="6943725" y="18143855"/>
          <a:ext cx="1960880" cy="33083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12700</xdr:colOff>
      <xdr:row>0</xdr:row>
      <xdr:rowOff>0</xdr:rowOff>
    </xdr:from>
    <xdr:to>
      <xdr:col>3</xdr:col>
      <xdr:colOff>6350</xdr:colOff>
      <xdr:row>1</xdr:row>
      <xdr:rowOff>12700</xdr:rowOff>
    </xdr:to>
    <xdr:pic>
      <xdr:nvPicPr>
        <xdr:cNvPr id="2" name="Picture 1">
          <a:extLst>
            <a:ext uri="{FF2B5EF4-FFF2-40B4-BE49-F238E27FC236}">
              <a16:creationId xmlns:a16="http://schemas.microsoft.com/office/drawing/2014/main" id="{8C406D0D-233E-4CC0-8A9F-E8D333A592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0"/>
          <a:ext cx="5381625" cy="1085850"/>
        </a:xfrm>
        <a:prstGeom prst="rect">
          <a:avLst/>
        </a:prstGeom>
        <a:effectLst>
          <a:outerShdw blurRad="50800" dist="38100" dir="5400000" algn="t" rotWithShape="0">
            <a:prstClr val="black">
              <a:alpha val="40000"/>
            </a:prstClr>
          </a:outerShdw>
        </a:effectLst>
      </xdr:spPr>
    </xdr:pic>
    <xdr:clientData/>
  </xdr:twoCellAnchor>
  <xdr:twoCellAnchor>
    <xdr:from>
      <xdr:col>0</xdr:col>
      <xdr:colOff>19050</xdr:colOff>
      <xdr:row>0</xdr:row>
      <xdr:rowOff>0</xdr:rowOff>
    </xdr:from>
    <xdr:to>
      <xdr:col>2</xdr:col>
      <xdr:colOff>1851659</xdr:colOff>
      <xdr:row>1</xdr:row>
      <xdr:rowOff>76200</xdr:rowOff>
    </xdr:to>
    <xdr:sp macro="" textlink="">
      <xdr:nvSpPr>
        <xdr:cNvPr id="3" name="TextBox 2">
          <a:extLst>
            <a:ext uri="{FF2B5EF4-FFF2-40B4-BE49-F238E27FC236}">
              <a16:creationId xmlns:a16="http://schemas.microsoft.com/office/drawing/2014/main" id="{99D915B1-497E-483F-B9D7-B9A1CEB635DF}"/>
            </a:ext>
          </a:extLst>
        </xdr:cNvPr>
        <xdr:cNvSpPr txBox="1"/>
      </xdr:nvSpPr>
      <xdr:spPr>
        <a:xfrm>
          <a:off x="19050" y="0"/>
          <a:ext cx="5321934" cy="1152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S-43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S-53)</a:t>
          </a:r>
          <a:endPar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Maximum Guaranteed Benefits</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(1975-2025)</a:t>
          </a:r>
        </a:p>
      </xdr:txBody>
    </xdr:sp>
    <xdr:clientData/>
  </xdr:twoCellAnchor>
  <xdr:twoCellAnchor>
    <xdr:from>
      <xdr:col>1</xdr:col>
      <xdr:colOff>1425574</xdr:colOff>
      <xdr:row>47</xdr:row>
      <xdr:rowOff>161924</xdr:rowOff>
    </xdr:from>
    <xdr:to>
      <xdr:col>2</xdr:col>
      <xdr:colOff>1673224</xdr:colOff>
      <xdr:row>50</xdr:row>
      <xdr:rowOff>133349</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8E6823DF-2E1E-4D07-A784-5955365BAE00}"/>
            </a:ext>
          </a:extLst>
        </xdr:cNvPr>
        <xdr:cNvSpPr/>
      </xdr:nvSpPr>
      <xdr:spPr>
        <a:xfrm>
          <a:off x="3013074" y="11109324"/>
          <a:ext cx="2143125" cy="45402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9</xdr:col>
      <xdr:colOff>7620</xdr:colOff>
      <xdr:row>1</xdr:row>
      <xdr:rowOff>12065</xdr:rowOff>
    </xdr:to>
    <xdr:pic>
      <xdr:nvPicPr>
        <xdr:cNvPr id="2" name="Picture 1">
          <a:extLst>
            <a:ext uri="{FF2B5EF4-FFF2-40B4-BE49-F238E27FC236}">
              <a16:creationId xmlns:a16="http://schemas.microsoft.com/office/drawing/2014/main" id="{3B481C5B-8AEA-4478-BBFD-352D5248FE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0685144" cy="1088390"/>
        </a:xfrm>
        <a:prstGeom prst="rect">
          <a:avLst/>
        </a:prstGeom>
        <a:effectLst>
          <a:outerShdw blurRad="50800" dist="38100" dir="5400000" algn="t" rotWithShape="0">
            <a:prstClr val="black">
              <a:alpha val="40000"/>
            </a:prstClr>
          </a:outerShdw>
        </a:effectLst>
      </xdr:spPr>
    </xdr:pic>
    <xdr:clientData/>
  </xdr:twoCellAnchor>
  <xdr:twoCellAnchor>
    <xdr:from>
      <xdr:col>0</xdr:col>
      <xdr:colOff>1</xdr:colOff>
      <xdr:row>0</xdr:row>
      <xdr:rowOff>2</xdr:rowOff>
    </xdr:from>
    <xdr:to>
      <xdr:col>9</xdr:col>
      <xdr:colOff>7620</xdr:colOff>
      <xdr:row>1</xdr:row>
      <xdr:rowOff>133350</xdr:rowOff>
    </xdr:to>
    <xdr:sp macro="" textlink="">
      <xdr:nvSpPr>
        <xdr:cNvPr id="3" name="TextBox 2">
          <a:extLst>
            <a:ext uri="{FF2B5EF4-FFF2-40B4-BE49-F238E27FC236}">
              <a16:creationId xmlns:a16="http://schemas.microsoft.com/office/drawing/2014/main" id="{B76BBD17-CBBF-4696-8F22-1FF5F3FA3F89}"/>
            </a:ext>
          </a:extLst>
        </xdr:cNvPr>
        <xdr:cNvSpPr txBox="1"/>
      </xdr:nvSpPr>
      <xdr:spPr>
        <a:xfrm>
          <a:off x="1" y="2"/>
          <a:ext cx="10685144" cy="1209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S-44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S-54)</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Estimated Incidence Rates of Partial Risk Transfer Activity in</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 (2015-2023 Premium Reporting¹)</a:t>
          </a:r>
        </a:p>
      </xdr:txBody>
    </xdr:sp>
    <xdr:clientData/>
  </xdr:twoCellAnchor>
  <xdr:twoCellAnchor>
    <xdr:from>
      <xdr:col>7</xdr:col>
      <xdr:colOff>800100</xdr:colOff>
      <xdr:row>20</xdr:row>
      <xdr:rowOff>59690</xdr:rowOff>
    </xdr:from>
    <xdr:to>
      <xdr:col>8</xdr:col>
      <xdr:colOff>1371600</xdr:colOff>
      <xdr:row>22</xdr:row>
      <xdr:rowOff>57150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16B0A076-1000-47A5-B8E9-E7DED4FDAC91}"/>
            </a:ext>
          </a:extLst>
        </xdr:cNvPr>
        <xdr:cNvSpPr/>
      </xdr:nvSpPr>
      <xdr:spPr>
        <a:xfrm>
          <a:off x="8772525" y="7327265"/>
          <a:ext cx="1905000" cy="35941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1</xdr:colOff>
      <xdr:row>0</xdr:row>
      <xdr:rowOff>4235</xdr:rowOff>
    </xdr:from>
    <xdr:to>
      <xdr:col>10</xdr:col>
      <xdr:colOff>0</xdr:colOff>
      <xdr:row>1</xdr:row>
      <xdr:rowOff>0</xdr:rowOff>
    </xdr:to>
    <xdr:pic>
      <xdr:nvPicPr>
        <xdr:cNvPr id="2" name="Picture 1">
          <a:extLst>
            <a:ext uri="{FF2B5EF4-FFF2-40B4-BE49-F238E27FC236}">
              <a16:creationId xmlns:a16="http://schemas.microsoft.com/office/drawing/2014/main" id="{4EE86112-5330-4EF5-A8D0-FD1FA82204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4235"/>
          <a:ext cx="12306299" cy="1072090"/>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10</xdr:col>
      <xdr:colOff>13606</xdr:colOff>
      <xdr:row>1</xdr:row>
      <xdr:rowOff>152399</xdr:rowOff>
    </xdr:to>
    <xdr:sp macro="" textlink="">
      <xdr:nvSpPr>
        <xdr:cNvPr id="3" name="TextBox 2">
          <a:extLst>
            <a:ext uri="{FF2B5EF4-FFF2-40B4-BE49-F238E27FC236}">
              <a16:creationId xmlns:a16="http://schemas.microsoft.com/office/drawing/2014/main" id="{148FE778-C2B2-42B1-BF04-F4E6790BC2BB}"/>
            </a:ext>
          </a:extLst>
        </xdr:cNvPr>
        <xdr:cNvSpPr txBox="1"/>
      </xdr:nvSpPr>
      <xdr:spPr>
        <a:xfrm>
          <a:off x="0" y="0"/>
          <a:ext cx="12319906" cy="1228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S-45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S-55)</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Estimated Incidence Rates of Partial Risk Transfer Activity in</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 by Plan Size (2023 Premium Reporting)</a:t>
          </a:r>
        </a:p>
      </xdr:txBody>
    </xdr:sp>
    <xdr:clientData/>
  </xdr:twoCellAnchor>
  <xdr:twoCellAnchor>
    <xdr:from>
      <xdr:col>8</xdr:col>
      <xdr:colOff>482600</xdr:colOff>
      <xdr:row>18</xdr:row>
      <xdr:rowOff>59690</xdr:rowOff>
    </xdr:from>
    <xdr:to>
      <xdr:col>9</xdr:col>
      <xdr:colOff>1257300</xdr:colOff>
      <xdr:row>20</xdr:row>
      <xdr:rowOff>66675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1436154-F734-4E27-94CD-355EBC9D7A0F}"/>
            </a:ext>
          </a:extLst>
        </xdr:cNvPr>
        <xdr:cNvSpPr/>
      </xdr:nvSpPr>
      <xdr:spPr>
        <a:xfrm>
          <a:off x="10293350" y="6250940"/>
          <a:ext cx="2012950" cy="36893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10</xdr:col>
      <xdr:colOff>0</xdr:colOff>
      <xdr:row>1</xdr:row>
      <xdr:rowOff>6985</xdr:rowOff>
    </xdr:to>
    <xdr:pic>
      <xdr:nvPicPr>
        <xdr:cNvPr id="2" name="Picture 1">
          <a:extLst>
            <a:ext uri="{FF2B5EF4-FFF2-40B4-BE49-F238E27FC236}">
              <a16:creationId xmlns:a16="http://schemas.microsoft.com/office/drawing/2014/main" id="{C755CDC8-D983-43D9-8B78-2BF27D058C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2296775" cy="1083309"/>
        </a:xfrm>
        <a:prstGeom prst="rect">
          <a:avLst/>
        </a:prstGeom>
        <a:effectLst>
          <a:outerShdw blurRad="50800" dist="38100" dir="5400000" algn="t" rotWithShape="0">
            <a:prstClr val="black">
              <a:alpha val="40000"/>
            </a:prstClr>
          </a:outerShdw>
        </a:effectLst>
      </xdr:spPr>
    </xdr:pic>
    <xdr:clientData/>
  </xdr:twoCellAnchor>
  <xdr:twoCellAnchor>
    <xdr:from>
      <xdr:col>0</xdr:col>
      <xdr:colOff>3</xdr:colOff>
      <xdr:row>0</xdr:row>
      <xdr:rowOff>0</xdr:rowOff>
    </xdr:from>
    <xdr:to>
      <xdr:col>10</xdr:col>
      <xdr:colOff>0</xdr:colOff>
      <xdr:row>1</xdr:row>
      <xdr:rowOff>104775</xdr:rowOff>
    </xdr:to>
    <xdr:sp macro="" textlink="">
      <xdr:nvSpPr>
        <xdr:cNvPr id="3" name="TextBox 2">
          <a:extLst>
            <a:ext uri="{FF2B5EF4-FFF2-40B4-BE49-F238E27FC236}">
              <a16:creationId xmlns:a16="http://schemas.microsoft.com/office/drawing/2014/main" id="{39DA2365-C8BC-4EE6-9888-6BC6C864943A}"/>
            </a:ext>
          </a:extLst>
        </xdr:cNvPr>
        <xdr:cNvSpPr txBox="1"/>
      </xdr:nvSpPr>
      <xdr:spPr>
        <a:xfrm>
          <a:off x="3" y="0"/>
          <a:ext cx="12296772"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S-46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S-56)</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Estimated Incidence Rates of Partial Risk Transfer Activity in PBGC-Insured Plans by Plan Size - </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Hard-Frozen Plans (2023 Premium Reporting)</a:t>
          </a:r>
        </a:p>
      </xdr:txBody>
    </xdr:sp>
    <xdr:clientData/>
  </xdr:twoCellAnchor>
  <xdr:twoCellAnchor>
    <xdr:from>
      <xdr:col>8</xdr:col>
      <xdr:colOff>495301</xdr:colOff>
      <xdr:row>19</xdr:row>
      <xdr:rowOff>59690</xdr:rowOff>
    </xdr:from>
    <xdr:to>
      <xdr:col>9</xdr:col>
      <xdr:colOff>1240791</xdr:colOff>
      <xdr:row>21</xdr:row>
      <xdr:rowOff>28575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6F0B116C-EEAA-4C0D-9576-9F4F27D88FAD}"/>
            </a:ext>
          </a:extLst>
        </xdr:cNvPr>
        <xdr:cNvSpPr/>
      </xdr:nvSpPr>
      <xdr:spPr>
        <a:xfrm>
          <a:off x="10296526" y="6441440"/>
          <a:ext cx="1993265" cy="349885"/>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10</xdr:col>
      <xdr:colOff>0</xdr:colOff>
      <xdr:row>1</xdr:row>
      <xdr:rowOff>19050</xdr:rowOff>
    </xdr:to>
    <xdr:pic>
      <xdr:nvPicPr>
        <xdr:cNvPr id="2" name="Picture 1">
          <a:extLst>
            <a:ext uri="{FF2B5EF4-FFF2-40B4-BE49-F238E27FC236}">
              <a16:creationId xmlns:a16="http://schemas.microsoft.com/office/drawing/2014/main" id="{C191381F-2AAF-4761-8DD8-3B3141FB86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2296775" cy="1095374"/>
        </a:xfrm>
        <a:prstGeom prst="rect">
          <a:avLst/>
        </a:prstGeom>
        <a:effectLst>
          <a:outerShdw blurRad="50800" dist="38100" dir="5400000" algn="t" rotWithShape="0">
            <a:prstClr val="black">
              <a:alpha val="40000"/>
            </a:prstClr>
          </a:outerShdw>
        </a:effectLst>
      </xdr:spPr>
    </xdr:pic>
    <xdr:clientData/>
  </xdr:twoCellAnchor>
  <xdr:twoCellAnchor>
    <xdr:from>
      <xdr:col>0</xdr:col>
      <xdr:colOff>3</xdr:colOff>
      <xdr:row>0</xdr:row>
      <xdr:rowOff>0</xdr:rowOff>
    </xdr:from>
    <xdr:to>
      <xdr:col>9</xdr:col>
      <xdr:colOff>1301750</xdr:colOff>
      <xdr:row>1</xdr:row>
      <xdr:rowOff>107950</xdr:rowOff>
    </xdr:to>
    <xdr:sp macro="" textlink="">
      <xdr:nvSpPr>
        <xdr:cNvPr id="3" name="TextBox 2">
          <a:extLst>
            <a:ext uri="{FF2B5EF4-FFF2-40B4-BE49-F238E27FC236}">
              <a16:creationId xmlns:a16="http://schemas.microsoft.com/office/drawing/2014/main" id="{3037CE64-499E-4F22-B900-24102E01B1BC}"/>
            </a:ext>
          </a:extLst>
        </xdr:cNvPr>
        <xdr:cNvSpPr txBox="1"/>
      </xdr:nvSpPr>
      <xdr:spPr>
        <a:xfrm>
          <a:off x="3" y="0"/>
          <a:ext cx="12293597" cy="118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S-47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S-57)</a:t>
          </a:r>
          <a:endPar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Estimated Incidence Rates of Partial Risk Transfer Activity in PBGC-Insured Plans by Plan Size -</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Plans</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with No</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Benefit Accrual or Participation Freeze (2023 Premium Reporting)</a:t>
          </a:r>
        </a:p>
      </xdr:txBody>
    </xdr:sp>
    <xdr:clientData/>
  </xdr:twoCellAnchor>
  <xdr:twoCellAnchor>
    <xdr:from>
      <xdr:col>8</xdr:col>
      <xdr:colOff>495300</xdr:colOff>
      <xdr:row>18</xdr:row>
      <xdr:rowOff>38100</xdr:rowOff>
    </xdr:from>
    <xdr:to>
      <xdr:col>9</xdr:col>
      <xdr:colOff>1257300</xdr:colOff>
      <xdr:row>20</xdr:row>
      <xdr:rowOff>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E4CC71C9-C65C-4ABD-A31E-E199D2B10CD0}"/>
            </a:ext>
          </a:extLst>
        </xdr:cNvPr>
        <xdr:cNvSpPr/>
      </xdr:nvSpPr>
      <xdr:spPr>
        <a:xfrm>
          <a:off x="10296525" y="6229350"/>
          <a:ext cx="2000250" cy="34290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4</xdr:colOff>
      <xdr:row>0</xdr:row>
      <xdr:rowOff>4</xdr:rowOff>
    </xdr:from>
    <xdr:to>
      <xdr:col>9</xdr:col>
      <xdr:colOff>0</xdr:colOff>
      <xdr:row>1</xdr:row>
      <xdr:rowOff>0</xdr:rowOff>
    </xdr:to>
    <xdr:pic>
      <xdr:nvPicPr>
        <xdr:cNvPr id="2" name="Picture 1">
          <a:extLst>
            <a:ext uri="{FF2B5EF4-FFF2-40B4-BE49-F238E27FC236}">
              <a16:creationId xmlns:a16="http://schemas.microsoft.com/office/drawing/2014/main" id="{7A09477C-C284-43B2-95B4-F251044E2877}"/>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 y="4"/>
          <a:ext cx="12458696" cy="1076321"/>
        </a:xfrm>
        <a:prstGeom prst="rect">
          <a:avLst/>
        </a:prstGeom>
        <a:effectLst>
          <a:outerShdw blurRad="50800" dist="38100" dir="5400000" algn="t" rotWithShape="0">
            <a:prstClr val="black">
              <a:alpha val="40000"/>
            </a:prstClr>
          </a:outerShdw>
        </a:effectLst>
      </xdr:spPr>
    </xdr:pic>
    <xdr:clientData/>
  </xdr:twoCellAnchor>
  <xdr:twoCellAnchor>
    <xdr:from>
      <xdr:col>0</xdr:col>
      <xdr:colOff>2</xdr:colOff>
      <xdr:row>0</xdr:row>
      <xdr:rowOff>0</xdr:rowOff>
    </xdr:from>
    <xdr:to>
      <xdr:col>9</xdr:col>
      <xdr:colOff>9525</xdr:colOff>
      <xdr:row>1</xdr:row>
      <xdr:rowOff>123825</xdr:rowOff>
    </xdr:to>
    <xdr:sp macro="" textlink="">
      <xdr:nvSpPr>
        <xdr:cNvPr id="3" name="TextBox 2">
          <a:extLst>
            <a:ext uri="{FF2B5EF4-FFF2-40B4-BE49-F238E27FC236}">
              <a16:creationId xmlns:a16="http://schemas.microsoft.com/office/drawing/2014/main" id="{95AAC4E6-F005-4189-A10C-4091A5C6E84B}"/>
            </a:ext>
          </a:extLst>
        </xdr:cNvPr>
        <xdr:cNvSpPr txBox="1"/>
      </xdr:nvSpPr>
      <xdr:spPr>
        <a:xfrm>
          <a:off x="2" y="0"/>
          <a:ext cx="12468223" cy="1200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S-48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S-58)</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Estimated Partial Risk Transfer Activity in PBGC-Insured Plans by Industry</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(2023 Premium Reporting)</a:t>
          </a:r>
        </a:p>
      </xdr:txBody>
    </xdr:sp>
    <xdr:clientData/>
  </xdr:twoCellAnchor>
  <xdr:twoCellAnchor>
    <xdr:from>
      <xdr:col>7</xdr:col>
      <xdr:colOff>552450</xdr:colOff>
      <xdr:row>35</xdr:row>
      <xdr:rowOff>49530</xdr:rowOff>
    </xdr:from>
    <xdr:to>
      <xdr:col>8</xdr:col>
      <xdr:colOff>1240790</xdr:colOff>
      <xdr:row>37</xdr:row>
      <xdr:rowOff>38100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F7B0C159-6A0E-4858-936A-BBBBB17451D6}"/>
            </a:ext>
          </a:extLst>
        </xdr:cNvPr>
        <xdr:cNvSpPr/>
      </xdr:nvSpPr>
      <xdr:spPr>
        <a:xfrm>
          <a:off x="10534650" y="9850755"/>
          <a:ext cx="1926590" cy="35052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0</xdr:col>
      <xdr:colOff>7931</xdr:colOff>
      <xdr:row>0</xdr:row>
      <xdr:rowOff>7935</xdr:rowOff>
    </xdr:from>
    <xdr:to>
      <xdr:col>5</xdr:col>
      <xdr:colOff>0</xdr:colOff>
      <xdr:row>1</xdr:row>
      <xdr:rowOff>0</xdr:rowOff>
    </xdr:to>
    <xdr:pic>
      <xdr:nvPicPr>
        <xdr:cNvPr id="2" name="Picture 1">
          <a:extLst>
            <a:ext uri="{FF2B5EF4-FFF2-40B4-BE49-F238E27FC236}">
              <a16:creationId xmlns:a16="http://schemas.microsoft.com/office/drawing/2014/main" id="{F1BBFF60-E797-4793-8AF1-6594E2C7AE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31" y="7935"/>
          <a:ext cx="8231194" cy="1068390"/>
        </a:xfrm>
        <a:prstGeom prst="rect">
          <a:avLst/>
        </a:prstGeom>
        <a:effectLst>
          <a:outerShdw blurRad="50800" dist="38100" dir="5400000" algn="t" rotWithShape="0">
            <a:prstClr val="black">
              <a:alpha val="40000"/>
            </a:prstClr>
          </a:outerShdw>
        </a:effectLst>
      </xdr:spPr>
    </xdr:pic>
    <xdr:clientData/>
  </xdr:twoCellAnchor>
  <xdr:twoCellAnchor>
    <xdr:from>
      <xdr:col>0</xdr:col>
      <xdr:colOff>7930</xdr:colOff>
      <xdr:row>0</xdr:row>
      <xdr:rowOff>7936</xdr:rowOff>
    </xdr:from>
    <xdr:to>
      <xdr:col>5</xdr:col>
      <xdr:colOff>28574</xdr:colOff>
      <xdr:row>1</xdr:row>
      <xdr:rowOff>95250</xdr:rowOff>
    </xdr:to>
    <xdr:sp macro="" textlink="">
      <xdr:nvSpPr>
        <xdr:cNvPr id="3" name="TextBox 2">
          <a:extLst>
            <a:ext uri="{FF2B5EF4-FFF2-40B4-BE49-F238E27FC236}">
              <a16:creationId xmlns:a16="http://schemas.microsoft.com/office/drawing/2014/main" id="{EC6DCE29-9308-453F-8635-2E3552233440}"/>
            </a:ext>
          </a:extLst>
        </xdr:cNvPr>
        <xdr:cNvSpPr txBox="1"/>
      </xdr:nvSpPr>
      <xdr:spPr>
        <a:xfrm>
          <a:off x="7930" y="7936"/>
          <a:ext cx="8259769" cy="116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SINGLE-EMPLOYER PROGRAM</a:t>
          </a:r>
        </a:p>
        <a:p>
          <a:pPr>
            <a:spcBef>
              <a:spcPts val="600"/>
            </a:spcBef>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S-49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 Table S-59)</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Estimated Cumulative Partial Risk Transfer Activity in</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 (2016-2023 Premium Reporting¹)</a:t>
          </a:r>
        </a:p>
      </xdr:txBody>
    </xdr:sp>
    <xdr:clientData/>
  </xdr:twoCellAnchor>
  <xdr:twoCellAnchor>
    <xdr:from>
      <xdr:col>3</xdr:col>
      <xdr:colOff>1320800</xdr:colOff>
      <xdr:row>11</xdr:row>
      <xdr:rowOff>59690</xdr:rowOff>
    </xdr:from>
    <xdr:to>
      <xdr:col>4</xdr:col>
      <xdr:colOff>1638300</xdr:colOff>
      <xdr:row>13</xdr:row>
      <xdr:rowOff>38100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00C12E1C-7912-45E8-A0D5-DFC1AE86AFDB}"/>
            </a:ext>
          </a:extLst>
        </xdr:cNvPr>
        <xdr:cNvSpPr/>
      </xdr:nvSpPr>
      <xdr:spPr>
        <a:xfrm>
          <a:off x="6264275" y="5003165"/>
          <a:ext cx="1965325" cy="340360"/>
        </a:xfrm>
        <a:prstGeom prst="roundRect">
          <a:avLst/>
        </a:prstGeom>
        <a:solidFill>
          <a:schemeClr val="accent1">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6350</xdr:colOff>
      <xdr:row>1</xdr:row>
      <xdr:rowOff>0</xdr:rowOff>
    </xdr:to>
    <xdr:pic>
      <xdr:nvPicPr>
        <xdr:cNvPr id="2" name="Picture 1">
          <a:extLst>
            <a:ext uri="{FF2B5EF4-FFF2-40B4-BE49-F238E27FC236}">
              <a16:creationId xmlns:a16="http://schemas.microsoft.com/office/drawing/2014/main" id="{9B735651-0227-450D-B3A3-AFF2D0994F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102350" cy="10763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6350</xdr:colOff>
      <xdr:row>0</xdr:row>
      <xdr:rowOff>0</xdr:rowOff>
    </xdr:from>
    <xdr:to>
      <xdr:col>4</xdr:col>
      <xdr:colOff>0</xdr:colOff>
      <xdr:row>1</xdr:row>
      <xdr:rowOff>50800</xdr:rowOff>
    </xdr:to>
    <xdr:sp macro="" textlink="">
      <xdr:nvSpPr>
        <xdr:cNvPr id="3" name="TextBox 2">
          <a:extLst>
            <a:ext uri="{FF2B5EF4-FFF2-40B4-BE49-F238E27FC236}">
              <a16:creationId xmlns:a16="http://schemas.microsoft.com/office/drawing/2014/main" id="{9C1C48D4-BC1B-4133-B207-9D55A2B5D3A1}"/>
            </a:ext>
          </a:extLst>
        </xdr:cNvPr>
        <xdr:cNvSpPr txBox="1"/>
      </xdr:nvSpPr>
      <xdr:spPr>
        <a:xfrm>
          <a:off x="6350" y="0"/>
          <a:ext cx="6089650" cy="1127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M-1</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Net Financial Position (1980-2024)</a:t>
          </a:r>
        </a:p>
      </xdr:txBody>
    </xdr:sp>
    <xdr:clientData/>
  </xdr:twoCellAnchor>
  <xdr:twoCellAnchor>
    <xdr:from>
      <xdr:col>2</xdr:col>
      <xdr:colOff>987424</xdr:colOff>
      <xdr:row>40</xdr:row>
      <xdr:rowOff>66675</xdr:rowOff>
    </xdr:from>
    <xdr:to>
      <xdr:col>3</xdr:col>
      <xdr:colOff>1473199</xdr:colOff>
      <xdr:row>43</xdr:row>
      <xdr:rowOff>38100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4E7EE76F-DA53-48CA-97E4-AF4AA46888FA}"/>
            </a:ext>
          </a:extLst>
        </xdr:cNvPr>
        <xdr:cNvSpPr/>
      </xdr:nvSpPr>
      <xdr:spPr>
        <a:xfrm>
          <a:off x="3940174" y="10582275"/>
          <a:ext cx="2057400" cy="457200"/>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5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8</xdr:col>
      <xdr:colOff>10565</xdr:colOff>
      <xdr:row>1</xdr:row>
      <xdr:rowOff>0</xdr:rowOff>
    </xdr:to>
    <xdr:pic>
      <xdr:nvPicPr>
        <xdr:cNvPr id="2" name="Picture 1">
          <a:extLst>
            <a:ext uri="{FF2B5EF4-FFF2-40B4-BE49-F238E27FC236}">
              <a16:creationId xmlns:a16="http://schemas.microsoft.com/office/drawing/2014/main" id="{D4E43544-BC4E-44BC-8671-52C60A1D41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430415" cy="10763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9524</xdr:rowOff>
    </xdr:from>
    <xdr:to>
      <xdr:col>8</xdr:col>
      <xdr:colOff>8382</xdr:colOff>
      <xdr:row>1</xdr:row>
      <xdr:rowOff>66674</xdr:rowOff>
    </xdr:to>
    <xdr:sp macro="" textlink="">
      <xdr:nvSpPr>
        <xdr:cNvPr id="3" name="TextBox 2">
          <a:extLst>
            <a:ext uri="{FF2B5EF4-FFF2-40B4-BE49-F238E27FC236}">
              <a16:creationId xmlns:a16="http://schemas.microsoft.com/office/drawing/2014/main" id="{7CB724B4-2648-4A21-918A-84841C183AAC}"/>
            </a:ext>
          </a:extLst>
        </xdr:cNvPr>
        <xdr:cNvSpPr txBox="1"/>
      </xdr:nvSpPr>
      <xdr:spPr>
        <a:xfrm>
          <a:off x="0" y="9524"/>
          <a:ext cx="6428232" cy="1133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M-2</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Premium Revenue, Financial Assistance, and Expenses (1980-2024)</a:t>
          </a:r>
        </a:p>
      </xdr:txBody>
    </xdr:sp>
    <xdr:clientData/>
  </xdr:twoCellAnchor>
  <xdr:twoCellAnchor>
    <xdr:from>
      <xdr:col>4</xdr:col>
      <xdr:colOff>482141</xdr:colOff>
      <xdr:row>47</xdr:row>
      <xdr:rowOff>74293</xdr:rowOff>
    </xdr:from>
    <xdr:to>
      <xdr:col>7</xdr:col>
      <xdr:colOff>767891</xdr:colOff>
      <xdr:row>50</xdr:row>
      <xdr:rowOff>45718</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7E986A1D-F834-4C15-B0B8-873A194ECEE7}"/>
            </a:ext>
          </a:extLst>
        </xdr:cNvPr>
        <xdr:cNvSpPr/>
      </xdr:nvSpPr>
      <xdr:spPr>
        <a:xfrm>
          <a:off x="4282616" y="12037693"/>
          <a:ext cx="2057400" cy="457200"/>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8255</xdr:colOff>
      <xdr:row>1</xdr:row>
      <xdr:rowOff>0</xdr:rowOff>
    </xdr:to>
    <xdr:pic>
      <xdr:nvPicPr>
        <xdr:cNvPr id="2" name="Picture 1">
          <a:extLst>
            <a:ext uri="{FF2B5EF4-FFF2-40B4-BE49-F238E27FC236}">
              <a16:creationId xmlns:a16="http://schemas.microsoft.com/office/drawing/2014/main" id="{F0B9B48A-5AA1-414D-9860-9C2C1AB261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485630" cy="10763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19051</xdr:colOff>
      <xdr:row>0</xdr:row>
      <xdr:rowOff>1</xdr:rowOff>
    </xdr:from>
    <xdr:to>
      <xdr:col>12</xdr:col>
      <xdr:colOff>1270</xdr:colOff>
      <xdr:row>1</xdr:row>
      <xdr:rowOff>66676</xdr:rowOff>
    </xdr:to>
    <xdr:sp macro="" textlink="">
      <xdr:nvSpPr>
        <xdr:cNvPr id="3" name="TextBox 2">
          <a:extLst>
            <a:ext uri="{FF2B5EF4-FFF2-40B4-BE49-F238E27FC236}">
              <a16:creationId xmlns:a16="http://schemas.microsoft.com/office/drawing/2014/main" id="{6014FDBD-0675-45BC-912E-8E70D3D896D6}"/>
            </a:ext>
          </a:extLst>
        </xdr:cNvPr>
        <xdr:cNvSpPr txBox="1"/>
      </xdr:nvSpPr>
      <xdr:spPr>
        <a:xfrm>
          <a:off x="19051" y="1"/>
          <a:ext cx="9459594"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M-3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M-4)</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Financial Assistance Payments</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(Post-MPPAA</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Plans and Special Financial Assistance, 1981-2024)</a:t>
          </a:r>
          <a:endPar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8</xdr:col>
      <xdr:colOff>438150</xdr:colOff>
      <xdr:row>48</xdr:row>
      <xdr:rowOff>62864</xdr:rowOff>
    </xdr:from>
    <xdr:to>
      <xdr:col>11</xdr:col>
      <xdr:colOff>723900</xdr:colOff>
      <xdr:row>51</xdr:row>
      <xdr:rowOff>34289</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604374E0-952A-48CA-83E6-2B8406419531}"/>
            </a:ext>
          </a:extLst>
        </xdr:cNvPr>
        <xdr:cNvSpPr/>
      </xdr:nvSpPr>
      <xdr:spPr>
        <a:xfrm>
          <a:off x="7296150" y="13378814"/>
          <a:ext cx="2057400" cy="457200"/>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0</xdr:colOff>
      <xdr:row>1</xdr:row>
      <xdr:rowOff>0</xdr:rowOff>
    </xdr:to>
    <xdr:pic>
      <xdr:nvPicPr>
        <xdr:cNvPr id="2" name="Picture 1">
          <a:extLst>
            <a:ext uri="{FF2B5EF4-FFF2-40B4-BE49-F238E27FC236}">
              <a16:creationId xmlns:a16="http://schemas.microsoft.com/office/drawing/2014/main" id="{865BC372-1FB8-4E69-86FB-00458E333F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229725" cy="10763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5080</xdr:rowOff>
    </xdr:from>
    <xdr:to>
      <xdr:col>9</xdr:col>
      <xdr:colOff>0</xdr:colOff>
      <xdr:row>1</xdr:row>
      <xdr:rowOff>201930</xdr:rowOff>
    </xdr:to>
    <xdr:sp macro="" textlink="">
      <xdr:nvSpPr>
        <xdr:cNvPr id="3" name="TextBox 2">
          <a:extLst>
            <a:ext uri="{FF2B5EF4-FFF2-40B4-BE49-F238E27FC236}">
              <a16:creationId xmlns:a16="http://schemas.microsoft.com/office/drawing/2014/main" id="{CF422660-C918-4826-AEBD-07007FEC014A}"/>
            </a:ext>
          </a:extLst>
        </xdr:cNvPr>
        <xdr:cNvSpPr txBox="1"/>
      </xdr:nvSpPr>
      <xdr:spPr>
        <a:xfrm>
          <a:off x="0" y="5080"/>
          <a:ext cx="9229725" cy="1273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M-4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M-5)</a:t>
          </a:r>
          <a:endPar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 Participants (1980-2024)</a:t>
          </a:r>
        </a:p>
      </xdr:txBody>
    </xdr:sp>
    <xdr:clientData/>
  </xdr:twoCellAnchor>
  <xdr:twoCellAnchor>
    <xdr:from>
      <xdr:col>7</xdr:col>
      <xdr:colOff>123825</xdr:colOff>
      <xdr:row>41</xdr:row>
      <xdr:rowOff>59690</xdr:rowOff>
    </xdr:from>
    <xdr:to>
      <xdr:col>8</xdr:col>
      <xdr:colOff>1058545</xdr:colOff>
      <xdr:row>43</xdr:row>
      <xdr:rowOff>76200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10A60E5E-7074-4037-BA99-0EDDA648E0A7}"/>
            </a:ext>
          </a:extLst>
        </xdr:cNvPr>
        <xdr:cNvSpPr/>
      </xdr:nvSpPr>
      <xdr:spPr>
        <a:xfrm>
          <a:off x="7258050" y="10051415"/>
          <a:ext cx="1972945" cy="340360"/>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1</xdr:colOff>
      <xdr:row>0</xdr:row>
      <xdr:rowOff>3</xdr:rowOff>
    </xdr:from>
    <xdr:to>
      <xdr:col>9</xdr:col>
      <xdr:colOff>6350</xdr:colOff>
      <xdr:row>1</xdr:row>
      <xdr:rowOff>6350</xdr:rowOff>
    </xdr:to>
    <xdr:pic>
      <xdr:nvPicPr>
        <xdr:cNvPr id="2" name="Picture 1">
          <a:extLst>
            <a:ext uri="{FF2B5EF4-FFF2-40B4-BE49-F238E27FC236}">
              <a16:creationId xmlns:a16="http://schemas.microsoft.com/office/drawing/2014/main" id="{2A33C242-2A93-4096-9923-75C4B76A6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3"/>
          <a:ext cx="9159874" cy="1082672"/>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9</xdr:col>
      <xdr:colOff>9525</xdr:colOff>
      <xdr:row>1</xdr:row>
      <xdr:rowOff>114299</xdr:rowOff>
    </xdr:to>
    <xdr:sp macro="" textlink="">
      <xdr:nvSpPr>
        <xdr:cNvPr id="3" name="TextBox 2">
          <a:extLst>
            <a:ext uri="{FF2B5EF4-FFF2-40B4-BE49-F238E27FC236}">
              <a16:creationId xmlns:a16="http://schemas.microsoft.com/office/drawing/2014/main" id="{8DC2D8CB-90E0-4B36-815F-6EE6340085D5}"/>
            </a:ext>
          </a:extLst>
        </xdr:cNvPr>
        <xdr:cNvSpPr txBox="1"/>
      </xdr:nvSpPr>
      <xdr:spPr>
        <a:xfrm>
          <a:off x="0" y="0"/>
          <a:ext cx="9163050" cy="1190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M-5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M-6)</a:t>
          </a:r>
          <a:endParaRPr lang="en-US" sz="1400">
            <a:solidFill>
              <a:schemeClr val="bg1"/>
            </a:solidFill>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 (1980-2024)</a:t>
          </a:r>
        </a:p>
      </xdr:txBody>
    </xdr:sp>
    <xdr:clientData/>
  </xdr:twoCellAnchor>
  <xdr:twoCellAnchor>
    <xdr:from>
      <xdr:col>7</xdr:col>
      <xdr:colOff>85725</xdr:colOff>
      <xdr:row>40</xdr:row>
      <xdr:rowOff>53340</xdr:rowOff>
    </xdr:from>
    <xdr:to>
      <xdr:col>8</xdr:col>
      <xdr:colOff>1050290</xdr:colOff>
      <xdr:row>42</xdr:row>
      <xdr:rowOff>67945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EC50362D-A8FD-4728-AD46-9387F38A285A}"/>
            </a:ext>
          </a:extLst>
        </xdr:cNvPr>
        <xdr:cNvSpPr/>
      </xdr:nvSpPr>
      <xdr:spPr>
        <a:xfrm>
          <a:off x="7162800" y="9768840"/>
          <a:ext cx="1993265" cy="338455"/>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4</xdr:col>
      <xdr:colOff>2541</xdr:colOff>
      <xdr:row>1</xdr:row>
      <xdr:rowOff>1825</xdr:rowOff>
    </xdr:to>
    <xdr:pic>
      <xdr:nvPicPr>
        <xdr:cNvPr id="2" name="Picture 1">
          <a:extLst>
            <a:ext uri="{FF2B5EF4-FFF2-40B4-BE49-F238E27FC236}">
              <a16:creationId xmlns:a16="http://schemas.microsoft.com/office/drawing/2014/main" id="{6AAABCDA-AA70-4C30-9CB3-28E961A0D3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5327015" cy="1078149"/>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4</xdr:col>
      <xdr:colOff>2540</xdr:colOff>
      <xdr:row>1</xdr:row>
      <xdr:rowOff>107950</xdr:rowOff>
    </xdr:to>
    <xdr:sp macro="" textlink="">
      <xdr:nvSpPr>
        <xdr:cNvPr id="3" name="TextBox 2">
          <a:extLst>
            <a:ext uri="{FF2B5EF4-FFF2-40B4-BE49-F238E27FC236}">
              <a16:creationId xmlns:a16="http://schemas.microsoft.com/office/drawing/2014/main" id="{97355C36-8F93-4183-A2D6-FED20897AB85}"/>
            </a:ext>
          </a:extLst>
        </xdr:cNvPr>
        <xdr:cNvSpPr txBox="1"/>
      </xdr:nvSpPr>
      <xdr:spPr>
        <a:xfrm>
          <a:off x="0" y="0"/>
          <a:ext cx="5327015" cy="118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M-6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M-7)</a:t>
          </a:r>
          <a:endParaRPr lang="en-US" sz="1400">
            <a:solidFill>
              <a:schemeClr val="bg1"/>
            </a:solidFill>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Participants by</a:t>
          </a:r>
          <a:b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Participant Status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(1980-2022)</a:t>
          </a:r>
        </a:p>
      </xdr:txBody>
    </xdr:sp>
    <xdr:clientData/>
  </xdr:twoCellAnchor>
  <xdr:twoCellAnchor>
    <xdr:from>
      <xdr:col>2</xdr:col>
      <xdr:colOff>825500</xdr:colOff>
      <xdr:row>41</xdr:row>
      <xdr:rowOff>54610</xdr:rowOff>
    </xdr:from>
    <xdr:to>
      <xdr:col>3</xdr:col>
      <xdr:colOff>1393190</xdr:colOff>
      <xdr:row>43</xdr:row>
      <xdr:rowOff>66675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CA07A7F-D2CE-44DC-B5D9-0D9998501783}"/>
            </a:ext>
          </a:extLst>
        </xdr:cNvPr>
        <xdr:cNvSpPr/>
      </xdr:nvSpPr>
      <xdr:spPr>
        <a:xfrm>
          <a:off x="3406775" y="9560560"/>
          <a:ext cx="1920240" cy="335915"/>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5</xdr:col>
      <xdr:colOff>1</xdr:colOff>
      <xdr:row>1</xdr:row>
      <xdr:rowOff>6350</xdr:rowOff>
    </xdr:to>
    <xdr:pic>
      <xdr:nvPicPr>
        <xdr:cNvPr id="2" name="Picture 1">
          <a:extLst>
            <a:ext uri="{FF2B5EF4-FFF2-40B4-BE49-F238E27FC236}">
              <a16:creationId xmlns:a16="http://schemas.microsoft.com/office/drawing/2014/main" id="{7ABF5617-195E-4EB8-9006-6008AD4196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6381750" cy="108267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5</xdr:col>
      <xdr:colOff>0</xdr:colOff>
      <xdr:row>1</xdr:row>
      <xdr:rowOff>88900</xdr:rowOff>
    </xdr:to>
    <xdr:sp macro="" textlink="">
      <xdr:nvSpPr>
        <xdr:cNvPr id="3" name="TextBox 2">
          <a:extLst>
            <a:ext uri="{FF2B5EF4-FFF2-40B4-BE49-F238E27FC236}">
              <a16:creationId xmlns:a16="http://schemas.microsoft.com/office/drawing/2014/main" id="{DF9D5A0D-82D6-445D-9E9D-51574F08A622}"/>
            </a:ext>
          </a:extLst>
        </xdr:cNvPr>
        <xdr:cNvSpPr txBox="1"/>
      </xdr:nvSpPr>
      <xdr:spPr>
        <a:xfrm>
          <a:off x="0" y="0"/>
          <a:ext cx="6381750" cy="116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M-7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M-8)</a:t>
          </a:r>
          <a:endParaRPr lang="en-US" sz="1400">
            <a:solidFill>
              <a:schemeClr val="bg1"/>
            </a:solidFill>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 and P</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articipants by Industry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(2022)</a:t>
          </a:r>
        </a:p>
      </xdr:txBody>
    </xdr:sp>
    <xdr:clientData/>
  </xdr:twoCellAnchor>
  <xdr:twoCellAnchor>
    <xdr:from>
      <xdr:col>2</xdr:col>
      <xdr:colOff>806451</xdr:colOff>
      <xdr:row>40</xdr:row>
      <xdr:rowOff>64770</xdr:rowOff>
    </xdr:from>
    <xdr:to>
      <xdr:col>4</xdr:col>
      <xdr:colOff>941071</xdr:colOff>
      <xdr:row>42</xdr:row>
      <xdr:rowOff>133350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233F20BD-BB51-4741-B6C8-3D989846F406}"/>
            </a:ext>
          </a:extLst>
        </xdr:cNvPr>
        <xdr:cNvSpPr/>
      </xdr:nvSpPr>
      <xdr:spPr>
        <a:xfrm>
          <a:off x="4397376" y="10627995"/>
          <a:ext cx="1982470" cy="392430"/>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1</xdr:row>
      <xdr:rowOff>6350</xdr:rowOff>
    </xdr:to>
    <xdr:pic>
      <xdr:nvPicPr>
        <xdr:cNvPr id="2" name="Picture 1">
          <a:extLst>
            <a:ext uri="{FF2B5EF4-FFF2-40B4-BE49-F238E27FC236}">
              <a16:creationId xmlns:a16="http://schemas.microsoft.com/office/drawing/2014/main" id="{FD670B07-B171-4EA8-BE0C-6BD2732F21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96075" cy="108267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6350</xdr:rowOff>
    </xdr:from>
    <xdr:to>
      <xdr:col>7</xdr:col>
      <xdr:colOff>6350</xdr:colOff>
      <xdr:row>1</xdr:row>
      <xdr:rowOff>133350</xdr:rowOff>
    </xdr:to>
    <xdr:sp macro="" textlink="">
      <xdr:nvSpPr>
        <xdr:cNvPr id="3" name="TextBox 2">
          <a:extLst>
            <a:ext uri="{FF2B5EF4-FFF2-40B4-BE49-F238E27FC236}">
              <a16:creationId xmlns:a16="http://schemas.microsoft.com/office/drawing/2014/main" id="{63126179-C6BB-4180-8D15-DA63B36EAF88}"/>
            </a:ext>
          </a:extLst>
        </xdr:cNvPr>
        <xdr:cNvSpPr txBox="1"/>
      </xdr:nvSpPr>
      <xdr:spPr>
        <a:xfrm>
          <a:off x="0" y="6350"/>
          <a:ext cx="6702425" cy="1203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M-8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M-9)</a:t>
          </a:r>
          <a:endPar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Aggregate Funding of PBGC-Insured Plans</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(1980-2022)</a:t>
          </a:r>
        </a:p>
      </xdr:txBody>
    </xdr:sp>
    <xdr:clientData/>
  </xdr:twoCellAnchor>
  <xdr:twoCellAnchor>
    <xdr:from>
      <xdr:col>4</xdr:col>
      <xdr:colOff>904875</xdr:colOff>
      <xdr:row>47</xdr:row>
      <xdr:rowOff>53340</xdr:rowOff>
    </xdr:from>
    <xdr:to>
      <xdr:col>6</xdr:col>
      <xdr:colOff>815340</xdr:colOff>
      <xdr:row>49</xdr:row>
      <xdr:rowOff>67945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E1BEB3B4-4A54-4F9A-9407-D8605D4A5F9D}"/>
            </a:ext>
          </a:extLst>
        </xdr:cNvPr>
        <xdr:cNvSpPr/>
      </xdr:nvSpPr>
      <xdr:spPr>
        <a:xfrm>
          <a:off x="4686300" y="9968865"/>
          <a:ext cx="2005965" cy="338455"/>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2</xdr:colOff>
      <xdr:row>0</xdr:row>
      <xdr:rowOff>1</xdr:rowOff>
    </xdr:from>
    <xdr:to>
      <xdr:col>6</xdr:col>
      <xdr:colOff>6351</xdr:colOff>
      <xdr:row>1</xdr:row>
      <xdr:rowOff>1</xdr:rowOff>
    </xdr:to>
    <xdr:pic>
      <xdr:nvPicPr>
        <xdr:cNvPr id="2" name="Picture 1">
          <a:extLst>
            <a:ext uri="{FF2B5EF4-FFF2-40B4-BE49-F238E27FC236}">
              <a16:creationId xmlns:a16="http://schemas.microsoft.com/office/drawing/2014/main" id="{16E7AAF3-E12B-40EC-84E8-06241C1C6BF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 y="1"/>
          <a:ext cx="5883274" cy="10763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6</xdr:col>
      <xdr:colOff>0</xdr:colOff>
      <xdr:row>1</xdr:row>
      <xdr:rowOff>142875</xdr:rowOff>
    </xdr:to>
    <xdr:sp macro="" textlink="">
      <xdr:nvSpPr>
        <xdr:cNvPr id="3" name="TextBox 2">
          <a:extLst>
            <a:ext uri="{FF2B5EF4-FFF2-40B4-BE49-F238E27FC236}">
              <a16:creationId xmlns:a16="http://schemas.microsoft.com/office/drawing/2014/main" id="{65FB49D3-2E78-4312-820B-01D0FADD3D47}"/>
            </a:ext>
          </a:extLst>
        </xdr:cNvPr>
        <xdr:cNvSpPr txBox="1"/>
      </xdr:nvSpPr>
      <xdr:spPr>
        <a:xfrm>
          <a:off x="0" y="0"/>
          <a:ext cx="5876925"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M-9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M-10)</a:t>
          </a:r>
          <a:endParaRPr lang="en-US" sz="1400">
            <a:solidFill>
              <a:schemeClr val="bg1"/>
            </a:solidFill>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Aggregate Funding of Underfunded </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(1980-2022)</a:t>
          </a:r>
        </a:p>
      </xdr:txBody>
    </xdr:sp>
    <xdr:clientData/>
  </xdr:twoCellAnchor>
  <xdr:twoCellAnchor>
    <xdr:from>
      <xdr:col>3</xdr:col>
      <xdr:colOff>762000</xdr:colOff>
      <xdr:row>46</xdr:row>
      <xdr:rowOff>76199</xdr:rowOff>
    </xdr:from>
    <xdr:to>
      <xdr:col>5</xdr:col>
      <xdr:colOff>930910</xdr:colOff>
      <xdr:row>48</xdr:row>
      <xdr:rowOff>104774</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F24AAB3D-4462-4FE8-B667-1A6EE0C47777}"/>
            </a:ext>
          </a:extLst>
        </xdr:cNvPr>
        <xdr:cNvSpPr/>
      </xdr:nvSpPr>
      <xdr:spPr>
        <a:xfrm>
          <a:off x="3905250" y="10020299"/>
          <a:ext cx="1959610" cy="352425"/>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1</xdr:colOff>
      <xdr:row>0</xdr:row>
      <xdr:rowOff>6350</xdr:rowOff>
    </xdr:from>
    <xdr:to>
      <xdr:col>6</xdr:col>
      <xdr:colOff>1</xdr:colOff>
      <xdr:row>1</xdr:row>
      <xdr:rowOff>0</xdr:rowOff>
    </xdr:to>
    <xdr:pic>
      <xdr:nvPicPr>
        <xdr:cNvPr id="2" name="Picture 1">
          <a:extLst>
            <a:ext uri="{FF2B5EF4-FFF2-40B4-BE49-F238E27FC236}">
              <a16:creationId xmlns:a16="http://schemas.microsoft.com/office/drawing/2014/main" id="{F4504AC5-BF25-48A4-BABE-05E2D4CC7B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6350"/>
          <a:ext cx="5876925" cy="106997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6</xdr:col>
      <xdr:colOff>9525</xdr:colOff>
      <xdr:row>1</xdr:row>
      <xdr:rowOff>76200</xdr:rowOff>
    </xdr:to>
    <xdr:sp macro="" textlink="">
      <xdr:nvSpPr>
        <xdr:cNvPr id="3" name="TextBox 2">
          <a:extLst>
            <a:ext uri="{FF2B5EF4-FFF2-40B4-BE49-F238E27FC236}">
              <a16:creationId xmlns:a16="http://schemas.microsoft.com/office/drawing/2014/main" id="{258F7F4B-19C4-4E37-B4CD-B449D658AA47}"/>
            </a:ext>
          </a:extLst>
        </xdr:cNvPr>
        <xdr:cNvSpPr txBox="1"/>
      </xdr:nvSpPr>
      <xdr:spPr>
        <a:xfrm>
          <a:off x="0" y="0"/>
          <a:ext cx="5886450" cy="1152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M-10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M-11)</a:t>
          </a:r>
          <a:endParaRPr lang="en-US" sz="1400">
            <a:solidFill>
              <a:schemeClr val="bg1"/>
            </a:solidFill>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Aggregate Funding of Overfunded</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(1980-2022)</a:t>
          </a:r>
        </a:p>
      </xdr:txBody>
    </xdr:sp>
    <xdr:clientData/>
  </xdr:twoCellAnchor>
  <xdr:twoCellAnchor>
    <xdr:from>
      <xdr:col>3</xdr:col>
      <xdr:colOff>787400</xdr:colOff>
      <xdr:row>46</xdr:row>
      <xdr:rowOff>59690</xdr:rowOff>
    </xdr:from>
    <xdr:to>
      <xdr:col>5</xdr:col>
      <xdr:colOff>925830</xdr:colOff>
      <xdr:row>48</xdr:row>
      <xdr:rowOff>142875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874FD094-06EE-4DCC-AD07-8D78C8D4281E}"/>
            </a:ext>
          </a:extLst>
        </xdr:cNvPr>
        <xdr:cNvSpPr/>
      </xdr:nvSpPr>
      <xdr:spPr>
        <a:xfrm>
          <a:off x="3930650" y="9994265"/>
          <a:ext cx="1929130" cy="407035"/>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0</xdr:colOff>
      <xdr:row>0</xdr:row>
      <xdr:rowOff>6350</xdr:rowOff>
    </xdr:from>
    <xdr:to>
      <xdr:col>8</xdr:col>
      <xdr:colOff>0</xdr:colOff>
      <xdr:row>1</xdr:row>
      <xdr:rowOff>0</xdr:rowOff>
    </xdr:to>
    <xdr:pic>
      <xdr:nvPicPr>
        <xdr:cNvPr id="2" name="Picture 1">
          <a:extLst>
            <a:ext uri="{FF2B5EF4-FFF2-40B4-BE49-F238E27FC236}">
              <a16:creationId xmlns:a16="http://schemas.microsoft.com/office/drawing/2014/main" id="{DEBDA819-31F3-473B-BB8F-7450843FADB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350"/>
          <a:ext cx="7029450" cy="1069975"/>
        </a:xfrm>
        <a:prstGeom prst="rect">
          <a:avLst/>
        </a:prstGeom>
        <a:effectLst>
          <a:outerShdw blurRad="50800" dist="38100" dir="5400000" algn="t" rotWithShape="0">
            <a:prstClr val="black">
              <a:alpha val="40000"/>
            </a:prstClr>
          </a:outerShdw>
        </a:effectLst>
      </xdr:spPr>
    </xdr:pic>
    <xdr:clientData/>
  </xdr:twoCellAnchor>
  <xdr:twoCellAnchor>
    <xdr:from>
      <xdr:col>0</xdr:col>
      <xdr:colOff>6350</xdr:colOff>
      <xdr:row>0</xdr:row>
      <xdr:rowOff>0</xdr:rowOff>
    </xdr:from>
    <xdr:to>
      <xdr:col>7</xdr:col>
      <xdr:colOff>923925</xdr:colOff>
      <xdr:row>1</xdr:row>
      <xdr:rowOff>133350</xdr:rowOff>
    </xdr:to>
    <xdr:sp macro="" textlink="">
      <xdr:nvSpPr>
        <xdr:cNvPr id="3" name="TextBox 2">
          <a:extLst>
            <a:ext uri="{FF2B5EF4-FFF2-40B4-BE49-F238E27FC236}">
              <a16:creationId xmlns:a16="http://schemas.microsoft.com/office/drawing/2014/main" id="{C9800E89-B358-44D9-899C-273ECF7AD3DE}"/>
            </a:ext>
          </a:extLst>
        </xdr:cNvPr>
        <xdr:cNvSpPr txBox="1"/>
      </xdr:nvSpPr>
      <xdr:spPr>
        <a:xfrm>
          <a:off x="6350" y="0"/>
          <a:ext cx="7004050" cy="120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M-11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M-12)</a:t>
          </a:r>
          <a:endPar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Concentration of Underfunding</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in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a:t>
          </a:r>
          <a:endPar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(1990-2022)</a:t>
          </a:r>
        </a:p>
      </xdr:txBody>
    </xdr:sp>
    <xdr:clientData/>
  </xdr:twoCellAnchor>
  <xdr:twoCellAnchor>
    <xdr:from>
      <xdr:col>5</xdr:col>
      <xdr:colOff>552451</xdr:colOff>
      <xdr:row>44</xdr:row>
      <xdr:rowOff>54610</xdr:rowOff>
    </xdr:from>
    <xdr:to>
      <xdr:col>7</xdr:col>
      <xdr:colOff>952501</xdr:colOff>
      <xdr:row>46</xdr:row>
      <xdr:rowOff>142875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E237B6DD-D8C2-424E-826D-141D3DF683B3}"/>
            </a:ext>
          </a:extLst>
        </xdr:cNvPr>
        <xdr:cNvSpPr/>
      </xdr:nvSpPr>
      <xdr:spPr>
        <a:xfrm>
          <a:off x="5010151" y="10522585"/>
          <a:ext cx="2019300" cy="412115"/>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13</xdr:col>
      <xdr:colOff>12699</xdr:colOff>
      <xdr:row>1</xdr:row>
      <xdr:rowOff>2668</xdr:rowOff>
    </xdr:to>
    <xdr:pic>
      <xdr:nvPicPr>
        <xdr:cNvPr id="2" name="Picture 1">
          <a:extLst>
            <a:ext uri="{FF2B5EF4-FFF2-40B4-BE49-F238E27FC236}">
              <a16:creationId xmlns:a16="http://schemas.microsoft.com/office/drawing/2014/main" id="{3E3D422D-CEF7-4C43-8A5D-9EDD575A94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1156949" cy="1078992"/>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1</xdr:rowOff>
    </xdr:from>
    <xdr:to>
      <xdr:col>13</xdr:col>
      <xdr:colOff>6350</xdr:colOff>
      <xdr:row>1</xdr:row>
      <xdr:rowOff>66675</xdr:rowOff>
    </xdr:to>
    <xdr:sp macro="" textlink="">
      <xdr:nvSpPr>
        <xdr:cNvPr id="3" name="TextBox 2">
          <a:extLst>
            <a:ext uri="{FF2B5EF4-FFF2-40B4-BE49-F238E27FC236}">
              <a16:creationId xmlns:a16="http://schemas.microsoft.com/office/drawing/2014/main" id="{ECF5965D-986A-4F42-BBF3-6E32BF2F8BFF}"/>
            </a:ext>
          </a:extLst>
        </xdr:cNvPr>
        <xdr:cNvSpPr txBox="1"/>
      </xdr:nvSpPr>
      <xdr:spPr>
        <a:xfrm>
          <a:off x="0" y="1"/>
          <a:ext cx="11150600" cy="1142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M-12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M-13)</a:t>
          </a:r>
          <a:endPar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Plans, Participants, and Funding of PBGC-Insured Plans by Funding Ratio (2022)</a:t>
          </a:r>
        </a:p>
      </xdr:txBody>
    </xdr:sp>
    <xdr:clientData/>
  </xdr:twoCellAnchor>
  <xdr:twoCellAnchor>
    <xdr:from>
      <xdr:col>9</xdr:col>
      <xdr:colOff>502921</xdr:colOff>
      <xdr:row>34</xdr:row>
      <xdr:rowOff>46355</xdr:rowOff>
    </xdr:from>
    <xdr:to>
      <xdr:col>13</xdr:col>
      <xdr:colOff>22861</xdr:colOff>
      <xdr:row>36</xdr:row>
      <xdr:rowOff>79121</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794AF249-0B30-4796-83D6-5197C4A64C12}"/>
            </a:ext>
          </a:extLst>
        </xdr:cNvPr>
        <xdr:cNvSpPr/>
      </xdr:nvSpPr>
      <xdr:spPr>
        <a:xfrm>
          <a:off x="9246871" y="9095105"/>
          <a:ext cx="1920240" cy="356616"/>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9524</xdr:colOff>
      <xdr:row>0</xdr:row>
      <xdr:rowOff>0</xdr:rowOff>
    </xdr:from>
    <xdr:to>
      <xdr:col>8</xdr:col>
      <xdr:colOff>704849</xdr:colOff>
      <xdr:row>1</xdr:row>
      <xdr:rowOff>20319</xdr:rowOff>
    </xdr:to>
    <xdr:pic>
      <xdr:nvPicPr>
        <xdr:cNvPr id="2" name="Picture 1">
          <a:extLst>
            <a:ext uri="{FF2B5EF4-FFF2-40B4-BE49-F238E27FC236}">
              <a16:creationId xmlns:a16="http://schemas.microsoft.com/office/drawing/2014/main" id="{DB3E9806-4817-49AF-ADF7-D1BEDB117E9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4" y="0"/>
          <a:ext cx="8553450" cy="1096644"/>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9</xdr:col>
      <xdr:colOff>0</xdr:colOff>
      <xdr:row>1</xdr:row>
      <xdr:rowOff>95250</xdr:rowOff>
    </xdr:to>
    <xdr:sp macro="" textlink="">
      <xdr:nvSpPr>
        <xdr:cNvPr id="3" name="TextBox 2">
          <a:extLst>
            <a:ext uri="{FF2B5EF4-FFF2-40B4-BE49-F238E27FC236}">
              <a16:creationId xmlns:a16="http://schemas.microsoft.com/office/drawing/2014/main" id="{B78013BB-CC4C-4444-A2AE-994797820FF5}"/>
            </a:ext>
          </a:extLst>
        </xdr:cNvPr>
        <xdr:cNvSpPr txBox="1"/>
      </xdr:nvSpPr>
      <xdr:spPr>
        <a:xfrm>
          <a:off x="0" y="0"/>
          <a:ext cx="8562975" cy="1171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M-13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M-14)</a:t>
          </a:r>
          <a:endParaRPr lang="en-US" sz="1400">
            <a:solidFill>
              <a:schemeClr val="bg1"/>
            </a:solidFill>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Funding</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of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PBGC-Insured Plans by Industry</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(2022)</a:t>
          </a:r>
        </a:p>
      </xdr:txBody>
    </xdr:sp>
    <xdr:clientData/>
  </xdr:twoCellAnchor>
  <xdr:twoCellAnchor>
    <xdr:from>
      <xdr:col>5</xdr:col>
      <xdr:colOff>371475</xdr:colOff>
      <xdr:row>44</xdr:row>
      <xdr:rowOff>38100</xdr:rowOff>
    </xdr:from>
    <xdr:to>
      <xdr:col>8</xdr:col>
      <xdr:colOff>701040</xdr:colOff>
      <xdr:row>46</xdr:row>
      <xdr:rowOff>13716</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78044D22-BE2C-4D9D-8D43-5BD2E677EE08}"/>
            </a:ext>
          </a:extLst>
        </xdr:cNvPr>
        <xdr:cNvSpPr/>
      </xdr:nvSpPr>
      <xdr:spPr>
        <a:xfrm>
          <a:off x="6638925" y="11382375"/>
          <a:ext cx="1920240" cy="356616"/>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0</xdr:row>
      <xdr:rowOff>1075817</xdr:rowOff>
    </xdr:to>
    <xdr:pic>
      <xdr:nvPicPr>
        <xdr:cNvPr id="2" name="Picture 1">
          <a:extLst>
            <a:ext uri="{FF2B5EF4-FFF2-40B4-BE49-F238E27FC236}">
              <a16:creationId xmlns:a16="http://schemas.microsoft.com/office/drawing/2014/main" id="{DAC3F3B1-BCE8-422A-9E34-55BBA74A00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01025" cy="1075817"/>
        </a:xfrm>
        <a:prstGeom prst="rect">
          <a:avLst/>
        </a:prstGeom>
        <a:effectLst>
          <a:outerShdw blurRad="50800" dist="38100" dir="5400000" algn="t" rotWithShape="0">
            <a:prstClr val="black">
              <a:alpha val="40000"/>
            </a:prstClr>
          </a:outerShdw>
        </a:effectLst>
      </xdr:spPr>
    </xdr:pic>
    <xdr:clientData/>
  </xdr:twoCellAnchor>
  <xdr:twoCellAnchor>
    <xdr:from>
      <xdr:col>0</xdr:col>
      <xdr:colOff>12698</xdr:colOff>
      <xdr:row>0</xdr:row>
      <xdr:rowOff>25400</xdr:rowOff>
    </xdr:from>
    <xdr:to>
      <xdr:col>4</xdr:col>
      <xdr:colOff>0</xdr:colOff>
      <xdr:row>1</xdr:row>
      <xdr:rowOff>76200</xdr:rowOff>
    </xdr:to>
    <xdr:sp macro="" textlink="">
      <xdr:nvSpPr>
        <xdr:cNvPr id="3" name="TextBox 2">
          <a:extLst>
            <a:ext uri="{FF2B5EF4-FFF2-40B4-BE49-F238E27FC236}">
              <a16:creationId xmlns:a16="http://schemas.microsoft.com/office/drawing/2014/main" id="{D8755503-F9B9-4CDA-B401-38B8C2D30B91}"/>
            </a:ext>
          </a:extLst>
        </xdr:cNvPr>
        <xdr:cNvSpPr txBox="1"/>
      </xdr:nvSpPr>
      <xdr:spPr>
        <a:xfrm>
          <a:off x="12698" y="25400"/>
          <a:ext cx="8188327" cy="1127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M-14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M-15)</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Maximum Guaranteed Benefits (1980-2025)</a:t>
          </a:r>
        </a:p>
      </xdr:txBody>
    </xdr:sp>
    <xdr:clientData/>
  </xdr:twoCellAnchor>
  <xdr:twoCellAnchor>
    <xdr:from>
      <xdr:col>2</xdr:col>
      <xdr:colOff>581024</xdr:colOff>
      <xdr:row>7</xdr:row>
      <xdr:rowOff>85725</xdr:rowOff>
    </xdr:from>
    <xdr:to>
      <xdr:col>3</xdr:col>
      <xdr:colOff>1276349</xdr:colOff>
      <xdr:row>10</xdr:row>
      <xdr:rowOff>57150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FB12BB41-B03C-4C28-A4EB-0B80E819B52A}"/>
            </a:ext>
          </a:extLst>
        </xdr:cNvPr>
        <xdr:cNvSpPr/>
      </xdr:nvSpPr>
      <xdr:spPr>
        <a:xfrm>
          <a:off x="6057899" y="5238750"/>
          <a:ext cx="2057400" cy="457200"/>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0</xdr:col>
      <xdr:colOff>6350</xdr:colOff>
      <xdr:row>0</xdr:row>
      <xdr:rowOff>0</xdr:rowOff>
    </xdr:from>
    <xdr:to>
      <xdr:col>2</xdr:col>
      <xdr:colOff>6350</xdr:colOff>
      <xdr:row>1</xdr:row>
      <xdr:rowOff>2667</xdr:rowOff>
    </xdr:to>
    <xdr:pic>
      <xdr:nvPicPr>
        <xdr:cNvPr id="2" name="Picture 1">
          <a:extLst>
            <a:ext uri="{FF2B5EF4-FFF2-40B4-BE49-F238E27FC236}">
              <a16:creationId xmlns:a16="http://schemas.microsoft.com/office/drawing/2014/main" id="{14FBBBCA-ED85-4B29-BF96-1A84917A52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0"/>
          <a:ext cx="5819775" cy="1078992"/>
        </a:xfrm>
        <a:prstGeom prst="rect">
          <a:avLst/>
        </a:prstGeom>
        <a:effectLst>
          <a:outerShdw blurRad="50800" dist="38100" dir="5400000" algn="t" rotWithShape="0">
            <a:prstClr val="black">
              <a:alpha val="40000"/>
            </a:prstClr>
          </a:outerShdw>
        </a:effectLst>
      </xdr:spPr>
    </xdr:pic>
    <xdr:clientData/>
  </xdr:twoCellAnchor>
  <xdr:twoCellAnchor>
    <xdr:from>
      <xdr:col>0</xdr:col>
      <xdr:colOff>6350</xdr:colOff>
      <xdr:row>0</xdr:row>
      <xdr:rowOff>12700</xdr:rowOff>
    </xdr:from>
    <xdr:to>
      <xdr:col>2</xdr:col>
      <xdr:colOff>0</xdr:colOff>
      <xdr:row>1</xdr:row>
      <xdr:rowOff>63500</xdr:rowOff>
    </xdr:to>
    <xdr:sp macro="" textlink="">
      <xdr:nvSpPr>
        <xdr:cNvPr id="3" name="TextBox 2">
          <a:extLst>
            <a:ext uri="{FF2B5EF4-FFF2-40B4-BE49-F238E27FC236}">
              <a16:creationId xmlns:a16="http://schemas.microsoft.com/office/drawing/2014/main" id="{B425372A-3D0C-4810-B201-002DA5009211}"/>
            </a:ext>
          </a:extLst>
        </xdr:cNvPr>
        <xdr:cNvSpPr txBox="1"/>
      </xdr:nvSpPr>
      <xdr:spPr>
        <a:xfrm>
          <a:off x="6350" y="12700"/>
          <a:ext cx="5813425" cy="1127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M-15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 M-16)</a:t>
          </a:r>
          <a:endPar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Historical Premium Rates (1974-2025)</a:t>
          </a:r>
        </a:p>
      </xdr:txBody>
    </xdr:sp>
    <xdr:clientData/>
  </xdr:twoCellAnchor>
  <xdr:twoCellAnchor>
    <xdr:from>
      <xdr:col>1</xdr:col>
      <xdr:colOff>996950</xdr:colOff>
      <xdr:row>29</xdr:row>
      <xdr:rowOff>76200</xdr:rowOff>
    </xdr:from>
    <xdr:to>
      <xdr:col>1</xdr:col>
      <xdr:colOff>3054350</xdr:colOff>
      <xdr:row>32</xdr:row>
      <xdr:rowOff>47625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A3DE977F-9607-4912-B53A-3B7021C97552}"/>
            </a:ext>
          </a:extLst>
        </xdr:cNvPr>
        <xdr:cNvSpPr/>
      </xdr:nvSpPr>
      <xdr:spPr>
        <a:xfrm>
          <a:off x="3702050" y="8372475"/>
          <a:ext cx="2057400" cy="457200"/>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7932</xdr:colOff>
      <xdr:row>0</xdr:row>
      <xdr:rowOff>0</xdr:rowOff>
    </xdr:from>
    <xdr:to>
      <xdr:col>16</xdr:col>
      <xdr:colOff>12700</xdr:colOff>
      <xdr:row>1</xdr:row>
      <xdr:rowOff>0</xdr:rowOff>
    </xdr:to>
    <xdr:pic>
      <xdr:nvPicPr>
        <xdr:cNvPr id="2" name="Picture 1">
          <a:extLst>
            <a:ext uri="{FF2B5EF4-FFF2-40B4-BE49-F238E27FC236}">
              <a16:creationId xmlns:a16="http://schemas.microsoft.com/office/drawing/2014/main" id="{B3B0A7A3-72C0-444B-A5A5-1BA5FE91E51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32" y="0"/>
          <a:ext cx="14016043" cy="10763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0</xdr:rowOff>
    </xdr:from>
    <xdr:to>
      <xdr:col>16</xdr:col>
      <xdr:colOff>6349</xdr:colOff>
      <xdr:row>1</xdr:row>
      <xdr:rowOff>66674</xdr:rowOff>
    </xdr:to>
    <xdr:sp macro="" textlink="">
      <xdr:nvSpPr>
        <xdr:cNvPr id="3" name="TextBox 2">
          <a:extLst>
            <a:ext uri="{FF2B5EF4-FFF2-40B4-BE49-F238E27FC236}">
              <a16:creationId xmlns:a16="http://schemas.microsoft.com/office/drawing/2014/main" id="{62A5505F-0629-412C-BAA8-B5554EBA8DC9}"/>
            </a:ext>
          </a:extLst>
        </xdr:cNvPr>
        <xdr:cNvSpPr txBox="1"/>
      </xdr:nvSpPr>
      <xdr:spPr>
        <a:xfrm>
          <a:off x="0" y="0"/>
          <a:ext cx="14017624" cy="1142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M-16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M-17)</a:t>
          </a:r>
          <a:endParaRPr lang="en-US" sz="1400">
            <a:solidFill>
              <a:schemeClr val="bg1"/>
            </a:solidFill>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Participants by Zone Status and Participant Status</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(2009-2022)</a:t>
          </a:r>
        </a:p>
      </xdr:txBody>
    </xdr:sp>
    <xdr:clientData/>
  </xdr:twoCellAnchor>
  <xdr:twoCellAnchor>
    <xdr:from>
      <xdr:col>13</xdr:col>
      <xdr:colOff>552450</xdr:colOff>
      <xdr:row>40</xdr:row>
      <xdr:rowOff>151765</xdr:rowOff>
    </xdr:from>
    <xdr:to>
      <xdr:col>15</xdr:col>
      <xdr:colOff>857250</xdr:colOff>
      <xdr:row>43</xdr:row>
      <xdr:rowOff>26035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23C4900-0941-46FA-BF89-84184678AC09}"/>
            </a:ext>
          </a:extLst>
        </xdr:cNvPr>
        <xdr:cNvSpPr/>
      </xdr:nvSpPr>
      <xdr:spPr>
        <a:xfrm>
          <a:off x="12049125" y="9591040"/>
          <a:ext cx="1962150" cy="360045"/>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6350</xdr:colOff>
      <xdr:row>1</xdr:row>
      <xdr:rowOff>12700</xdr:rowOff>
    </xdr:to>
    <xdr:pic>
      <xdr:nvPicPr>
        <xdr:cNvPr id="2" name="Picture 1">
          <a:extLst>
            <a:ext uri="{FF2B5EF4-FFF2-40B4-BE49-F238E27FC236}">
              <a16:creationId xmlns:a16="http://schemas.microsoft.com/office/drawing/2014/main" id="{2893AB4F-807D-4F53-8BB3-29591AF45A4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65125" cy="10890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1</xdr:colOff>
      <xdr:row>0</xdr:row>
      <xdr:rowOff>0</xdr:rowOff>
    </xdr:from>
    <xdr:to>
      <xdr:col>14</xdr:col>
      <xdr:colOff>800100</xdr:colOff>
      <xdr:row>1</xdr:row>
      <xdr:rowOff>88900</xdr:rowOff>
    </xdr:to>
    <xdr:sp macro="" textlink="">
      <xdr:nvSpPr>
        <xdr:cNvPr id="3" name="TextBox 2">
          <a:extLst>
            <a:ext uri="{FF2B5EF4-FFF2-40B4-BE49-F238E27FC236}">
              <a16:creationId xmlns:a16="http://schemas.microsoft.com/office/drawing/2014/main" id="{71EB09C9-D7BF-43EA-A2AA-97DA2820238B}"/>
            </a:ext>
          </a:extLst>
        </xdr:cNvPr>
        <xdr:cNvSpPr txBox="1"/>
      </xdr:nvSpPr>
      <xdr:spPr>
        <a:xfrm>
          <a:off x="1" y="0"/>
          <a:ext cx="13058774" cy="116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2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M-17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M-18)</a:t>
          </a:r>
          <a:endParaRPr lang="en-US" sz="1400">
            <a:solidFill>
              <a:schemeClr val="bg1"/>
            </a:solidFill>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Plans by Zone Status</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(2009-2022)</a:t>
          </a:r>
        </a:p>
      </xdr:txBody>
    </xdr:sp>
    <xdr:clientData/>
  </xdr:twoCellAnchor>
  <xdr:twoCellAnchor>
    <xdr:from>
      <xdr:col>12</xdr:col>
      <xdr:colOff>374650</xdr:colOff>
      <xdr:row>24</xdr:row>
      <xdr:rowOff>20320</xdr:rowOff>
    </xdr:from>
    <xdr:to>
      <xdr:col>14</xdr:col>
      <xdr:colOff>793750</xdr:colOff>
      <xdr:row>26</xdr:row>
      <xdr:rowOff>38100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71F65CAB-C468-407A-90CA-10ACADFF0766}"/>
            </a:ext>
          </a:extLst>
        </xdr:cNvPr>
        <xdr:cNvSpPr/>
      </xdr:nvSpPr>
      <xdr:spPr>
        <a:xfrm>
          <a:off x="11099800" y="5687695"/>
          <a:ext cx="1962150" cy="341630"/>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9525</xdr:colOff>
      <xdr:row>1</xdr:row>
      <xdr:rowOff>8890</xdr:rowOff>
    </xdr:to>
    <xdr:pic>
      <xdr:nvPicPr>
        <xdr:cNvPr id="2" name="Picture 1">
          <a:extLst>
            <a:ext uri="{FF2B5EF4-FFF2-40B4-BE49-F238E27FC236}">
              <a16:creationId xmlns:a16="http://schemas.microsoft.com/office/drawing/2014/main" id="{B372431D-EC36-4C5A-862B-F29741F7301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29925" cy="1037590"/>
        </a:xfrm>
        <a:prstGeom prst="rect">
          <a:avLst/>
        </a:prstGeom>
        <a:effectLst>
          <a:outerShdw blurRad="50800" dist="38100" dir="5400000" algn="t" rotWithShape="0">
            <a:prstClr val="black">
              <a:alpha val="40000"/>
            </a:prstClr>
          </a:outerShdw>
        </a:effectLst>
      </xdr:spPr>
    </xdr:pic>
    <xdr:clientData/>
  </xdr:twoCellAnchor>
  <xdr:twoCellAnchor>
    <xdr:from>
      <xdr:col>0</xdr:col>
      <xdr:colOff>0</xdr:colOff>
      <xdr:row>0</xdr:row>
      <xdr:rowOff>12701</xdr:rowOff>
    </xdr:from>
    <xdr:to>
      <xdr:col>15</xdr:col>
      <xdr:colOff>3174</xdr:colOff>
      <xdr:row>1</xdr:row>
      <xdr:rowOff>95250</xdr:rowOff>
    </xdr:to>
    <xdr:sp macro="" textlink="">
      <xdr:nvSpPr>
        <xdr:cNvPr id="3" name="TextBox 2">
          <a:extLst>
            <a:ext uri="{FF2B5EF4-FFF2-40B4-BE49-F238E27FC236}">
              <a16:creationId xmlns:a16="http://schemas.microsoft.com/office/drawing/2014/main" id="{361C6FB8-0610-4A0F-B327-76BEEEA69B29}"/>
            </a:ext>
          </a:extLst>
        </xdr:cNvPr>
        <xdr:cNvSpPr txBox="1"/>
      </xdr:nvSpPr>
      <xdr:spPr>
        <a:xfrm>
          <a:off x="0" y="12701"/>
          <a:ext cx="10823574" cy="1111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1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M-18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M-19)</a:t>
          </a:r>
          <a:endParaRPr lang="en-US" sz="1400">
            <a:solidFill>
              <a:schemeClr val="bg1"/>
            </a:solidFill>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Administrative Expenses per Participant by Industry</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and Zone Status</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(2009-2022</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t>2</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t>
          </a:r>
        </a:p>
      </xdr:txBody>
    </xdr:sp>
    <xdr:clientData/>
  </xdr:twoCellAnchor>
  <xdr:twoCellAnchor>
    <xdr:from>
      <xdr:col>11</xdr:col>
      <xdr:colOff>523874</xdr:colOff>
      <xdr:row>40</xdr:row>
      <xdr:rowOff>53340</xdr:rowOff>
    </xdr:from>
    <xdr:to>
      <xdr:col>14</xdr:col>
      <xdr:colOff>669924</xdr:colOff>
      <xdr:row>42</xdr:row>
      <xdr:rowOff>86360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46A23B07-3DB7-4539-B0D0-5E605D4D5E22}"/>
            </a:ext>
          </a:extLst>
        </xdr:cNvPr>
        <xdr:cNvSpPr/>
      </xdr:nvSpPr>
      <xdr:spPr>
        <a:xfrm>
          <a:off x="8801099" y="9959340"/>
          <a:ext cx="2022475" cy="356870"/>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15</xdr:col>
      <xdr:colOff>6350</xdr:colOff>
      <xdr:row>1</xdr:row>
      <xdr:rowOff>8891</xdr:rowOff>
    </xdr:to>
    <xdr:pic>
      <xdr:nvPicPr>
        <xdr:cNvPr id="2" name="Picture 1">
          <a:extLst>
            <a:ext uri="{FF2B5EF4-FFF2-40B4-BE49-F238E27FC236}">
              <a16:creationId xmlns:a16="http://schemas.microsoft.com/office/drawing/2014/main" id="{2055BD5D-928B-4294-9781-EB022044E91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0645775" cy="1037590"/>
        </a:xfrm>
        <a:prstGeom prst="rect">
          <a:avLst/>
        </a:prstGeom>
        <a:effectLst>
          <a:outerShdw blurRad="50800" dist="38100" dir="5400000" algn="t" rotWithShape="0">
            <a:prstClr val="black">
              <a:alpha val="40000"/>
            </a:prstClr>
          </a:outerShdw>
        </a:effectLst>
      </xdr:spPr>
    </xdr:pic>
    <xdr:clientData/>
  </xdr:twoCellAnchor>
  <xdr:twoCellAnchor>
    <xdr:from>
      <xdr:col>0</xdr:col>
      <xdr:colOff>1</xdr:colOff>
      <xdr:row>0</xdr:row>
      <xdr:rowOff>9525</xdr:rowOff>
    </xdr:from>
    <xdr:to>
      <xdr:col>15</xdr:col>
      <xdr:colOff>6350</xdr:colOff>
      <xdr:row>1</xdr:row>
      <xdr:rowOff>101600</xdr:rowOff>
    </xdr:to>
    <xdr:sp macro="" textlink="">
      <xdr:nvSpPr>
        <xdr:cNvPr id="3" name="TextBox 2">
          <a:extLst>
            <a:ext uri="{FF2B5EF4-FFF2-40B4-BE49-F238E27FC236}">
              <a16:creationId xmlns:a16="http://schemas.microsoft.com/office/drawing/2014/main" id="{FC508865-7DE5-49C1-B75E-4506847DC6EA}"/>
            </a:ext>
          </a:extLst>
        </xdr:cNvPr>
        <xdr:cNvSpPr txBox="1"/>
      </xdr:nvSpPr>
      <xdr:spPr>
        <a:xfrm>
          <a:off x="1" y="9525"/>
          <a:ext cx="10645774" cy="1120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endParaRPr lang="en-US" sz="16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endParaRPr lang="en-US" sz="1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M-19 </a:t>
          </a:r>
          <a:r>
            <a:rPr lang="en-US" sz="1400" b="1">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(formerly</a:t>
          </a:r>
          <a:r>
            <a:rPr lang="en-US" sz="1400" b="1" baseline="0">
              <a:solidFill>
                <a:schemeClr val="bg1"/>
              </a:solidFill>
              <a:effectLst>
                <a:outerShdw blurRad="50800" dist="38100" dir="2700000" algn="tl" rotWithShape="0">
                  <a:srgbClr val="000000">
                    <a:alpha val="40000"/>
                  </a:srgbClr>
                </a:outerShdw>
              </a:effectLst>
              <a:latin typeface="Arial" panose="020B0604020202020204" pitchFamily="34" charset="0"/>
              <a:ea typeface="+mn-ea"/>
              <a:cs typeface="Arial" panose="020B0604020202020204" pitchFamily="34" charset="0"/>
            </a:rPr>
            <a:t> Table M-20)</a:t>
          </a:r>
          <a:endParaRPr lang="en-US" sz="1400">
            <a:solidFill>
              <a:schemeClr val="bg1"/>
            </a:solidFill>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Administrative Expenses as</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 Percent of Benefits Paid by I</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ndustry</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and Zone Status</a:t>
          </a:r>
          <a:r>
            <a:rPr lang="en-US" sz="1800" b="1" baseline="3000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1</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(2009-2022)</a:t>
          </a:r>
        </a:p>
      </xdr:txBody>
    </xdr:sp>
    <xdr:clientData/>
  </xdr:twoCellAnchor>
  <xdr:twoCellAnchor>
    <xdr:from>
      <xdr:col>11</xdr:col>
      <xdr:colOff>409575</xdr:colOff>
      <xdr:row>40</xdr:row>
      <xdr:rowOff>104140</xdr:rowOff>
    </xdr:from>
    <xdr:to>
      <xdr:col>15</xdr:col>
      <xdr:colOff>3175</xdr:colOff>
      <xdr:row>42</xdr:row>
      <xdr:rowOff>135255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A0CFA5B5-08B2-4735-AC67-D6718D75C0DF}"/>
            </a:ext>
          </a:extLst>
        </xdr:cNvPr>
        <xdr:cNvSpPr/>
      </xdr:nvSpPr>
      <xdr:spPr>
        <a:xfrm>
          <a:off x="8686800" y="9972040"/>
          <a:ext cx="1955800" cy="354965"/>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6350</xdr:colOff>
      <xdr:row>1</xdr:row>
      <xdr:rowOff>0</xdr:rowOff>
    </xdr:to>
    <xdr:pic>
      <xdr:nvPicPr>
        <xdr:cNvPr id="2" name="Picture 1">
          <a:extLst>
            <a:ext uri="{FF2B5EF4-FFF2-40B4-BE49-F238E27FC236}">
              <a16:creationId xmlns:a16="http://schemas.microsoft.com/office/drawing/2014/main" id="{62B17B37-4D80-4A24-9419-CE7A3078FE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12475" cy="10763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6350</xdr:colOff>
      <xdr:row>0</xdr:row>
      <xdr:rowOff>0</xdr:rowOff>
    </xdr:from>
    <xdr:to>
      <xdr:col>12</xdr:col>
      <xdr:colOff>9525</xdr:colOff>
      <xdr:row>1</xdr:row>
      <xdr:rowOff>50800</xdr:rowOff>
    </xdr:to>
    <xdr:sp macro="" textlink="">
      <xdr:nvSpPr>
        <xdr:cNvPr id="3" name="TextBox 2">
          <a:extLst>
            <a:ext uri="{FF2B5EF4-FFF2-40B4-BE49-F238E27FC236}">
              <a16:creationId xmlns:a16="http://schemas.microsoft.com/office/drawing/2014/main" id="{7030D679-8AC1-45F9-867F-347998140A71}"/>
            </a:ext>
          </a:extLst>
        </xdr:cNvPr>
        <xdr:cNvSpPr txBox="1"/>
      </xdr:nvSpPr>
      <xdr:spPr>
        <a:xfrm>
          <a:off x="6350" y="0"/>
          <a:ext cx="10909300" cy="1127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p>
        <a:p>
          <a:endParaRPr lang="en-US" sz="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M-20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a:t>
          </a:r>
          <a:r>
            <a:rPr lang="en-US" sz="14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Table M-21)</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Special Financial Assistance Paid by Plan Size</a:t>
          </a: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(Fiscal Year 2024 and Fiscal Years 2022-2024)</a:t>
          </a:r>
        </a:p>
      </xdr:txBody>
    </xdr:sp>
    <xdr:clientData/>
  </xdr:twoCellAnchor>
  <xdr:twoCellAnchor>
    <xdr:from>
      <xdr:col>9</xdr:col>
      <xdr:colOff>847724</xdr:colOff>
      <xdr:row>24</xdr:row>
      <xdr:rowOff>27304</xdr:rowOff>
    </xdr:from>
    <xdr:to>
      <xdr:col>11</xdr:col>
      <xdr:colOff>942974</xdr:colOff>
      <xdr:row>26</xdr:row>
      <xdr:rowOff>103504</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BA7D753C-4414-4119-9657-29C268DD1042}"/>
            </a:ext>
          </a:extLst>
        </xdr:cNvPr>
        <xdr:cNvSpPr/>
      </xdr:nvSpPr>
      <xdr:spPr>
        <a:xfrm>
          <a:off x="8810624" y="6904354"/>
          <a:ext cx="2057400" cy="457200"/>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6350</xdr:colOff>
      <xdr:row>1</xdr:row>
      <xdr:rowOff>0</xdr:rowOff>
    </xdr:to>
    <xdr:pic>
      <xdr:nvPicPr>
        <xdr:cNvPr id="2" name="Picture 1">
          <a:extLst>
            <a:ext uri="{FF2B5EF4-FFF2-40B4-BE49-F238E27FC236}">
              <a16:creationId xmlns:a16="http://schemas.microsoft.com/office/drawing/2014/main" id="{F0E5D729-9964-4ADE-9D55-10759829C0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026775" cy="1009650"/>
        </a:xfrm>
        <a:prstGeom prst="rect">
          <a:avLst/>
        </a:prstGeom>
        <a:effectLst>
          <a:outerShdw blurRad="50800" dist="38100" dir="5400000" algn="t" rotWithShape="0">
            <a:prstClr val="black">
              <a:alpha val="40000"/>
            </a:prstClr>
          </a:outerShdw>
        </a:effectLst>
      </xdr:spPr>
    </xdr:pic>
    <xdr:clientData/>
  </xdr:twoCellAnchor>
  <xdr:twoCellAnchor>
    <xdr:from>
      <xdr:col>0</xdr:col>
      <xdr:colOff>10160</xdr:colOff>
      <xdr:row>0</xdr:row>
      <xdr:rowOff>0</xdr:rowOff>
    </xdr:from>
    <xdr:to>
      <xdr:col>11</xdr:col>
      <xdr:colOff>768350</xdr:colOff>
      <xdr:row>1</xdr:row>
      <xdr:rowOff>58420</xdr:rowOff>
    </xdr:to>
    <xdr:sp macro="" textlink="">
      <xdr:nvSpPr>
        <xdr:cNvPr id="3" name="TextBox 2">
          <a:extLst>
            <a:ext uri="{FF2B5EF4-FFF2-40B4-BE49-F238E27FC236}">
              <a16:creationId xmlns:a16="http://schemas.microsoft.com/office/drawing/2014/main" id="{1A72DC3E-DADB-4286-80BB-F3A7C52C89C8}"/>
            </a:ext>
          </a:extLst>
        </xdr:cNvPr>
        <xdr:cNvSpPr txBox="1"/>
      </xdr:nvSpPr>
      <xdr:spPr>
        <a:xfrm>
          <a:off x="10160" y="0"/>
          <a:ext cx="11007090" cy="1068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PBGC MULTIEMPLOYER PROGRAM</a:t>
          </a:r>
        </a:p>
        <a:p>
          <a:endPar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a:p>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Table M-21 </a:t>
          </a:r>
          <a:r>
            <a:rPr lang="en-US" sz="14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(formerly Tables M-22 and M-23)</a:t>
          </a:r>
          <a:b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b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Special Financial Assistance Paid by Industry (Fiscal Year</a:t>
          </a:r>
          <a:r>
            <a:rPr lang="en-US" sz="1800" b="1" baseline="0">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2024 and </a:t>
          </a:r>
          <a:r>
            <a:rPr lang="en-US" sz="18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Fiscal Years 2022-2024)</a:t>
          </a:r>
        </a:p>
      </xdr:txBody>
    </xdr:sp>
    <xdr:clientData/>
  </xdr:twoCellAnchor>
  <xdr:twoCellAnchor>
    <xdr:from>
      <xdr:col>9</xdr:col>
      <xdr:colOff>288924</xdr:colOff>
      <xdr:row>28</xdr:row>
      <xdr:rowOff>160654</xdr:rowOff>
    </xdr:from>
    <xdr:to>
      <xdr:col>11</xdr:col>
      <xdr:colOff>660399</xdr:colOff>
      <xdr:row>31</xdr:row>
      <xdr:rowOff>46354</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D566F629-04B2-49FF-9E8A-57FC4722A659}"/>
            </a:ext>
          </a:extLst>
        </xdr:cNvPr>
        <xdr:cNvSpPr/>
      </xdr:nvSpPr>
      <xdr:spPr>
        <a:xfrm>
          <a:off x="8880474" y="5485129"/>
          <a:ext cx="2057400" cy="457200"/>
        </a:xfrm>
        <a:prstGeom prst="roundRect">
          <a:avLst/>
        </a:prstGeom>
        <a:solidFill>
          <a:schemeClr val="accent6">
            <a:lumMod val="40000"/>
            <a:lumOff val="6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Return to Data Tables Listing</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pbgc.gov/sites/default/files/documents/2020-admin-expense-summary-july-2024.pdf" TargetMode="External"/><Relationship Id="rId7" Type="http://schemas.openxmlformats.org/officeDocument/2006/relationships/printerSettings" Target="../printerSettings/printerSettings2.bin"/><Relationship Id="rId2" Type="http://schemas.openxmlformats.org/officeDocument/2006/relationships/hyperlink" Target="https://www.pbgc.gov/sites/default/files/documents/2024-pension-risk-transfer-analysis.pdf" TargetMode="External"/><Relationship Id="rId1" Type="http://schemas.openxmlformats.org/officeDocument/2006/relationships/hyperlink" Target="https://www.pbgc.gov/sites/default/files/2016-single-employer-guaranty-study.pdf" TargetMode="External"/><Relationship Id="rId6" Type="http://schemas.openxmlformats.org/officeDocument/2006/relationships/hyperlink" Target="https://www.pbgc.gov/sites/default/files/documents/2022-pension-data-tables.xlsx" TargetMode="External"/><Relationship Id="rId5" Type="http://schemas.openxmlformats.org/officeDocument/2006/relationships/hyperlink" Target="https://www.pbgc.gov/sites/default/files/me-plan-provisions-study.pdf" TargetMode="External"/><Relationship Id="rId4" Type="http://schemas.openxmlformats.org/officeDocument/2006/relationships/hyperlink" Target="https://www.pbgc.gov/sites/default/files/orphan-and-inactive-participant-report-final.pdf"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pbgc.gov/prac/data-books.htm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B306-9651-4030-93DF-E0A1D0B786CA}">
  <sheetPr>
    <tabColor rgb="FFFF0000"/>
    <pageSetUpPr fitToPage="1"/>
  </sheetPr>
  <dimension ref="A1:A2"/>
  <sheetViews>
    <sheetView zoomScaleNormal="100" zoomScaleSheetLayoutView="100" workbookViewId="0">
      <selection activeCell="B1" sqref="B1"/>
    </sheetView>
  </sheetViews>
  <sheetFormatPr defaultRowHeight="15"/>
  <cols>
    <col min="1" max="1" width="107.140625" customWidth="1"/>
  </cols>
  <sheetData>
    <row r="1" ht="14.45" customHeight="1"/>
    <row r="2" ht="14.45" customHeight="1"/>
  </sheetData>
  <printOptions horizontalCentered="1" verticalCentered="1"/>
  <pageMargins left="0" right="0" top="0.17499999999999999" bottom="0.17499999999999999" header="0" footer="0"/>
  <pageSetup scale="9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CC46F-6B14-4077-A926-5E28CCB2960E}">
  <sheetPr>
    <tabColor theme="7" tint="0.39997558519241921"/>
  </sheetPr>
  <dimension ref="A1:F103"/>
  <sheetViews>
    <sheetView showGridLines="0" tabSelected="1" zoomScaleNormal="100" zoomScaleSheetLayoutView="100" workbookViewId="0"/>
  </sheetViews>
  <sheetFormatPr defaultColWidth="8.7109375" defaultRowHeight="12.75"/>
  <cols>
    <col min="1" max="1" width="128.85546875" style="263" customWidth="1"/>
    <col min="2" max="2" width="24.140625" style="1" customWidth="1"/>
    <col min="3" max="16384" width="8.7109375" style="1"/>
  </cols>
  <sheetData>
    <row r="1" spans="1:6" ht="27" customHeight="1" thickBot="1">
      <c r="A1" s="541" t="s">
        <v>466</v>
      </c>
      <c r="B1" s="2294" t="s">
        <v>1119</v>
      </c>
      <c r="C1"/>
      <c r="D1"/>
      <c r="E1"/>
      <c r="F1"/>
    </row>
    <row r="2" spans="1:6" ht="20.100000000000001" customHeight="1" thickBot="1">
      <c r="A2" s="803" t="s">
        <v>45</v>
      </c>
      <c r="B2" s="2295"/>
      <c r="C2"/>
      <c r="D2"/>
      <c r="E2"/>
      <c r="F2"/>
    </row>
    <row r="3" spans="1:6" ht="9.9499999999999993" customHeight="1">
      <c r="A3" s="336" t="s">
        <v>0</v>
      </c>
      <c r="B3" s="549"/>
      <c r="C3"/>
      <c r="D3"/>
      <c r="E3"/>
      <c r="F3"/>
    </row>
    <row r="4" spans="1:6" s="6" customFormat="1" ht="15" customHeight="1">
      <c r="A4" s="360" t="s">
        <v>1</v>
      </c>
      <c r="B4" s="550"/>
      <c r="C4"/>
      <c r="D4"/>
      <c r="E4"/>
      <c r="F4"/>
    </row>
    <row r="5" spans="1:6" s="6" customFormat="1" ht="15" customHeight="1">
      <c r="A5" s="715" t="s">
        <v>18</v>
      </c>
      <c r="B5" s="550"/>
      <c r="C5"/>
      <c r="D5"/>
      <c r="E5"/>
      <c r="F5"/>
    </row>
    <row r="6" spans="1:6" s="6" customFormat="1" ht="15" customHeight="1">
      <c r="A6" s="701" t="s">
        <v>46</v>
      </c>
      <c r="B6" s="550"/>
      <c r="C6"/>
      <c r="D6"/>
      <c r="E6"/>
      <c r="F6"/>
    </row>
    <row r="7" spans="1:6" ht="9.9499999999999993" customHeight="1">
      <c r="A7" s="534" t="s">
        <v>0</v>
      </c>
      <c r="B7" s="550"/>
      <c r="C7"/>
      <c r="D7"/>
      <c r="E7"/>
      <c r="F7"/>
    </row>
    <row r="8" spans="1:6" ht="15.75">
      <c r="A8" s="542" t="s">
        <v>467</v>
      </c>
      <c r="B8" s="550"/>
      <c r="C8"/>
      <c r="D8"/>
      <c r="E8"/>
      <c r="F8"/>
    </row>
    <row r="9" spans="1:6" ht="9.9499999999999993" customHeight="1">
      <c r="A9" s="534" t="s">
        <v>0</v>
      </c>
      <c r="B9" s="550"/>
      <c r="C9"/>
      <c r="D9"/>
      <c r="E9"/>
      <c r="F9"/>
    </row>
    <row r="10" spans="1:6" s="6" customFormat="1" ht="15" customHeight="1">
      <c r="A10" s="360" t="s">
        <v>255</v>
      </c>
      <c r="B10" s="550"/>
      <c r="C10" s="802"/>
      <c r="D10"/>
      <c r="E10"/>
      <c r="F10"/>
    </row>
    <row r="11" spans="1:6" s="6" customFormat="1" ht="15" customHeight="1">
      <c r="A11" s="360" t="s">
        <v>254</v>
      </c>
      <c r="B11" s="550"/>
      <c r="C11" s="802"/>
      <c r="D11"/>
      <c r="E11"/>
      <c r="F11"/>
    </row>
    <row r="12" spans="1:6" s="6" customFormat="1" ht="15" customHeight="1">
      <c r="A12" s="360" t="s">
        <v>42</v>
      </c>
      <c r="B12" s="550"/>
      <c r="C12" s="802"/>
      <c r="D12"/>
      <c r="E12"/>
      <c r="F12"/>
    </row>
    <row r="13" spans="1:6" s="6" customFormat="1" ht="15" customHeight="1">
      <c r="A13" s="360" t="s">
        <v>44</v>
      </c>
      <c r="B13" s="550"/>
      <c r="C13" s="802"/>
      <c r="D13"/>
      <c r="E13"/>
      <c r="F13"/>
    </row>
    <row r="14" spans="1:6" s="6" customFormat="1" ht="15" customHeight="1">
      <c r="A14" s="360" t="s">
        <v>43</v>
      </c>
      <c r="B14" s="550"/>
      <c r="C14" s="802"/>
      <c r="D14"/>
      <c r="E14"/>
      <c r="F14"/>
    </row>
    <row r="15" spans="1:6" ht="9.9499999999999993" customHeight="1">
      <c r="A15" s="535"/>
      <c r="B15" s="550"/>
      <c r="C15"/>
      <c r="D15"/>
      <c r="E15"/>
      <c r="F15"/>
    </row>
    <row r="16" spans="1:6" ht="15.75">
      <c r="A16" s="542" t="s">
        <v>2</v>
      </c>
      <c r="B16" s="550"/>
      <c r="C16"/>
      <c r="D16"/>
      <c r="E16"/>
      <c r="F16"/>
    </row>
    <row r="17" spans="1:2" ht="9.9499999999999993" customHeight="1">
      <c r="A17" s="534"/>
      <c r="B17" s="551"/>
    </row>
    <row r="18" spans="1:2" s="13" customFormat="1" ht="20.100000000000001" customHeight="1">
      <c r="A18" s="536" t="s">
        <v>3</v>
      </c>
      <c r="B18" s="552"/>
    </row>
    <row r="19" spans="1:2" s="6" customFormat="1" ht="15" customHeight="1">
      <c r="A19" s="360" t="s">
        <v>287</v>
      </c>
      <c r="B19" s="553" t="s">
        <v>325</v>
      </c>
    </row>
    <row r="20" spans="1:2" s="6" customFormat="1" ht="15" customHeight="1">
      <c r="A20" s="360" t="s">
        <v>288</v>
      </c>
      <c r="B20" s="553" t="s">
        <v>326</v>
      </c>
    </row>
    <row r="21" spans="1:2" s="13" customFormat="1" ht="20.100000000000001" customHeight="1">
      <c r="A21" s="536" t="s">
        <v>4</v>
      </c>
      <c r="B21" s="552"/>
    </row>
    <row r="22" spans="1:2" s="6" customFormat="1" ht="15" customHeight="1">
      <c r="A22" s="360" t="s">
        <v>289</v>
      </c>
      <c r="B22" s="553" t="s">
        <v>327</v>
      </c>
    </row>
    <row r="23" spans="1:2" s="6" customFormat="1" ht="15" customHeight="1">
      <c r="A23" s="360" t="s">
        <v>290</v>
      </c>
      <c r="B23" s="553" t="s">
        <v>328</v>
      </c>
    </row>
    <row r="24" spans="1:2" s="6" customFormat="1" ht="15" customHeight="1">
      <c r="A24" s="360" t="s">
        <v>291</v>
      </c>
      <c r="B24" s="553" t="s">
        <v>329</v>
      </c>
    </row>
    <row r="25" spans="1:2" s="6" customFormat="1" ht="15" customHeight="1">
      <c r="A25" s="360" t="s">
        <v>286</v>
      </c>
      <c r="B25" s="553" t="s">
        <v>297</v>
      </c>
    </row>
    <row r="26" spans="1:2" s="6" customFormat="1" ht="15" customHeight="1">
      <c r="A26" s="360" t="s">
        <v>415</v>
      </c>
      <c r="B26" s="553" t="s">
        <v>298</v>
      </c>
    </row>
    <row r="27" spans="1:2" s="6" customFormat="1" ht="15" customHeight="1">
      <c r="A27" s="360" t="s">
        <v>428</v>
      </c>
      <c r="B27" s="553" t="s">
        <v>299</v>
      </c>
    </row>
    <row r="28" spans="1:2" s="6" customFormat="1" ht="15" customHeight="1">
      <c r="A28" s="360" t="s">
        <v>431</v>
      </c>
      <c r="B28" s="553" t="s">
        <v>330</v>
      </c>
    </row>
    <row r="29" spans="1:2" s="6" customFormat="1" ht="15" customHeight="1">
      <c r="A29" s="360" t="s">
        <v>294</v>
      </c>
      <c r="B29" s="553" t="s">
        <v>300</v>
      </c>
    </row>
    <row r="30" spans="1:2" s="6" customFormat="1" ht="15" customHeight="1">
      <c r="A30" s="360" t="s">
        <v>363</v>
      </c>
      <c r="B30" s="553" t="s">
        <v>301</v>
      </c>
    </row>
    <row r="31" spans="1:2" s="6" customFormat="1" ht="15" customHeight="1">
      <c r="A31" s="360" t="s">
        <v>364</v>
      </c>
      <c r="B31" s="553" t="s">
        <v>302</v>
      </c>
    </row>
    <row r="32" spans="1:2" s="6" customFormat="1" ht="15" customHeight="1">
      <c r="A32" s="360" t="s">
        <v>365</v>
      </c>
      <c r="B32" s="553" t="s">
        <v>331</v>
      </c>
    </row>
    <row r="33" spans="1:6" s="13" customFormat="1" ht="20.100000000000001" customHeight="1">
      <c r="A33" s="536" t="s">
        <v>41</v>
      </c>
      <c r="B33" s="552"/>
    </row>
    <row r="34" spans="1:6" s="6" customFormat="1" ht="15" customHeight="1">
      <c r="A34" s="360" t="s">
        <v>463</v>
      </c>
      <c r="B34" s="553" t="s">
        <v>332</v>
      </c>
    </row>
    <row r="35" spans="1:6" s="6" customFormat="1" ht="15" customHeight="1">
      <c r="A35" s="360" t="s">
        <v>366</v>
      </c>
      <c r="B35" s="553" t="s">
        <v>333</v>
      </c>
    </row>
    <row r="36" spans="1:6" s="6" customFormat="1" ht="15" customHeight="1">
      <c r="A36" s="360" t="s">
        <v>367</v>
      </c>
      <c r="B36" s="553" t="s">
        <v>334</v>
      </c>
    </row>
    <row r="37" spans="1:6" s="6" customFormat="1" ht="15" customHeight="1">
      <c r="A37" s="360" t="s">
        <v>464</v>
      </c>
      <c r="B37" s="553" t="s">
        <v>303</v>
      </c>
    </row>
    <row r="38" spans="1:6" s="6" customFormat="1" ht="15" customHeight="1">
      <c r="A38" s="360" t="s">
        <v>368</v>
      </c>
      <c r="B38" s="553" t="s">
        <v>304</v>
      </c>
    </row>
    <row r="39" spans="1:6" s="6" customFormat="1" ht="15" customHeight="1">
      <c r="A39" s="1472" t="s">
        <v>369</v>
      </c>
      <c r="B39" s="553" t="s">
        <v>335</v>
      </c>
    </row>
    <row r="40" spans="1:6" s="13" customFormat="1" ht="20.100000000000001" customHeight="1">
      <c r="A40" s="536" t="s">
        <v>20</v>
      </c>
      <c r="B40" s="552"/>
    </row>
    <row r="41" spans="1:6" s="6" customFormat="1" ht="15" customHeight="1">
      <c r="A41" s="715" t="s">
        <v>370</v>
      </c>
      <c r="B41" s="553" t="s">
        <v>305</v>
      </c>
    </row>
    <row r="42" spans="1:6" s="6" customFormat="1" ht="15" customHeight="1">
      <c r="A42" s="715" t="s">
        <v>371</v>
      </c>
      <c r="B42" s="553" t="s">
        <v>306</v>
      </c>
      <c r="F42" s="2291"/>
    </row>
    <row r="43" spans="1:6" s="6" customFormat="1" ht="15" customHeight="1">
      <c r="A43" s="715" t="s">
        <v>372</v>
      </c>
      <c r="B43" s="553" t="s">
        <v>307</v>
      </c>
    </row>
    <row r="44" spans="1:6" s="6" customFormat="1" ht="15" customHeight="1">
      <c r="A44" s="715" t="s">
        <v>373</v>
      </c>
      <c r="B44" s="553" t="s">
        <v>308</v>
      </c>
    </row>
    <row r="45" spans="1:6" s="6" customFormat="1" ht="15" customHeight="1">
      <c r="A45" s="715" t="s">
        <v>374</v>
      </c>
      <c r="B45" s="553" t="s">
        <v>309</v>
      </c>
    </row>
    <row r="46" spans="1:6" s="6" customFormat="1" ht="15" customHeight="1">
      <c r="A46" s="715" t="s">
        <v>375</v>
      </c>
      <c r="B46" s="553" t="s">
        <v>310</v>
      </c>
    </row>
    <row r="47" spans="1:6" s="6" customFormat="1" ht="15" customHeight="1">
      <c r="A47" s="715" t="s">
        <v>376</v>
      </c>
      <c r="B47" s="553" t="s">
        <v>311</v>
      </c>
    </row>
    <row r="48" spans="1:6" s="6" customFormat="1" ht="15" customHeight="1">
      <c r="A48" s="715" t="s">
        <v>377</v>
      </c>
      <c r="B48" s="553" t="s">
        <v>312</v>
      </c>
    </row>
    <row r="49" spans="1:2" s="13" customFormat="1" ht="20.100000000000001" customHeight="1">
      <c r="A49" s="536" t="s">
        <v>234</v>
      </c>
      <c r="B49" s="552"/>
    </row>
    <row r="50" spans="1:2" s="6" customFormat="1" ht="15" customHeight="1">
      <c r="A50" s="715" t="s">
        <v>378</v>
      </c>
      <c r="B50" s="553" t="s">
        <v>313</v>
      </c>
    </row>
    <row r="51" spans="1:2" s="6" customFormat="1" ht="15" customHeight="1">
      <c r="A51" s="715" t="s">
        <v>379</v>
      </c>
      <c r="B51" s="553" t="s">
        <v>314</v>
      </c>
    </row>
    <row r="52" spans="1:2" s="6" customFormat="1" ht="15" customHeight="1">
      <c r="A52" s="715" t="s">
        <v>380</v>
      </c>
      <c r="B52" s="553" t="s">
        <v>315</v>
      </c>
    </row>
    <row r="53" spans="1:2" s="6" customFormat="1" ht="15" customHeight="1">
      <c r="A53" s="715" t="s">
        <v>381</v>
      </c>
      <c r="B53" s="553" t="s">
        <v>316</v>
      </c>
    </row>
    <row r="54" spans="1:2" s="6" customFormat="1" ht="15" customHeight="1">
      <c r="A54" s="1472" t="s">
        <v>868</v>
      </c>
      <c r="B54" s="553" t="s">
        <v>317</v>
      </c>
    </row>
    <row r="55" spans="1:2" s="6" customFormat="1" ht="15" customHeight="1">
      <c r="A55" s="715" t="s">
        <v>382</v>
      </c>
      <c r="B55" s="553" t="s">
        <v>318</v>
      </c>
    </row>
    <row r="56" spans="1:2" ht="20.100000000000001" customHeight="1">
      <c r="A56" s="536" t="s">
        <v>235</v>
      </c>
      <c r="B56" s="554"/>
    </row>
    <row r="57" spans="1:2" s="6" customFormat="1" ht="15" customHeight="1">
      <c r="A57" s="715" t="s">
        <v>386</v>
      </c>
      <c r="B57" s="555" t="s">
        <v>383</v>
      </c>
    </row>
    <row r="58" spans="1:2" s="6" customFormat="1" ht="15" customHeight="1">
      <c r="A58" s="715" t="s">
        <v>387</v>
      </c>
      <c r="B58" s="555" t="s">
        <v>384</v>
      </c>
    </row>
    <row r="59" spans="1:2" s="6" customFormat="1" ht="15" customHeight="1">
      <c r="A59" s="715" t="s">
        <v>388</v>
      </c>
      <c r="B59" s="555" t="s">
        <v>385</v>
      </c>
    </row>
    <row r="60" spans="1:2" s="6" customFormat="1" ht="15" customHeight="1">
      <c r="A60" s="715" t="s">
        <v>389</v>
      </c>
      <c r="B60" s="553" t="s">
        <v>319</v>
      </c>
    </row>
    <row r="61" spans="1:2" s="6" customFormat="1" ht="15" customHeight="1">
      <c r="A61" s="715" t="s">
        <v>390</v>
      </c>
      <c r="B61" s="553" t="s">
        <v>320</v>
      </c>
    </row>
    <row r="62" spans="1:2" s="6" customFormat="1" ht="15" customHeight="1">
      <c r="A62" s="715" t="s">
        <v>391</v>
      </c>
      <c r="B62" s="553" t="s">
        <v>321</v>
      </c>
    </row>
    <row r="63" spans="1:2" s="6" customFormat="1" ht="15" customHeight="1">
      <c r="A63" s="715" t="s">
        <v>392</v>
      </c>
      <c r="B63" s="553" t="s">
        <v>322</v>
      </c>
    </row>
    <row r="64" spans="1:2" s="6" customFormat="1" ht="15" customHeight="1">
      <c r="A64" s="715" t="s">
        <v>393</v>
      </c>
      <c r="B64" s="553" t="s">
        <v>323</v>
      </c>
    </row>
    <row r="65" spans="1:2" ht="20.100000000000001" customHeight="1">
      <c r="A65" s="536" t="s">
        <v>236</v>
      </c>
      <c r="B65" s="554"/>
    </row>
    <row r="66" spans="1:2" s="6" customFormat="1" ht="15" customHeight="1">
      <c r="A66" s="715" t="s">
        <v>394</v>
      </c>
      <c r="B66" s="553" t="s">
        <v>296</v>
      </c>
    </row>
    <row r="67" spans="1:2" s="6" customFormat="1" ht="15" customHeight="1">
      <c r="A67" s="715" t="s">
        <v>461</v>
      </c>
      <c r="B67" s="553" t="s">
        <v>336</v>
      </c>
    </row>
    <row r="68" spans="1:2" ht="20.100000000000001" customHeight="1">
      <c r="A68" s="536" t="s">
        <v>232</v>
      </c>
      <c r="B68" s="554"/>
    </row>
    <row r="69" spans="1:2" s="6" customFormat="1" ht="15" customHeight="1">
      <c r="A69" s="715" t="s">
        <v>395</v>
      </c>
      <c r="B69" s="553" t="s">
        <v>337</v>
      </c>
    </row>
    <row r="70" spans="1:2" s="6" customFormat="1" ht="15" customHeight="1">
      <c r="A70" s="715" t="s">
        <v>396</v>
      </c>
      <c r="B70" s="553" t="s">
        <v>338</v>
      </c>
    </row>
    <row r="71" spans="1:2" s="6" customFormat="1" ht="16.5" customHeight="1">
      <c r="A71" s="715" t="s">
        <v>397</v>
      </c>
      <c r="B71" s="553" t="s">
        <v>339</v>
      </c>
    </row>
    <row r="72" spans="1:2" s="6" customFormat="1" ht="29.45" customHeight="1">
      <c r="A72" s="1471" t="s">
        <v>398</v>
      </c>
      <c r="B72" s="553" t="s">
        <v>340</v>
      </c>
    </row>
    <row r="73" spans="1:2" s="6" customFormat="1" ht="15" customHeight="1">
      <c r="A73" s="715" t="s">
        <v>399</v>
      </c>
      <c r="B73" s="553" t="s">
        <v>341</v>
      </c>
    </row>
    <row r="74" spans="1:2" s="6" customFormat="1" ht="15" customHeight="1">
      <c r="A74" s="715" t="s">
        <v>400</v>
      </c>
      <c r="B74" s="553" t="s">
        <v>342</v>
      </c>
    </row>
    <row r="75" spans="1:2" ht="9.9499999999999993" customHeight="1">
      <c r="A75" s="535"/>
      <c r="B75" s="554"/>
    </row>
    <row r="76" spans="1:2" ht="15.75">
      <c r="A76" s="542" t="s">
        <v>5</v>
      </c>
      <c r="B76" s="554"/>
    </row>
    <row r="77" spans="1:2" ht="9.9499999999999993" customHeight="1">
      <c r="A77" s="534" t="s">
        <v>0</v>
      </c>
      <c r="B77" s="554"/>
    </row>
    <row r="78" spans="1:2" ht="20.100000000000001" customHeight="1">
      <c r="A78" s="536" t="s">
        <v>3</v>
      </c>
      <c r="B78" s="554"/>
    </row>
    <row r="79" spans="1:2" s="6" customFormat="1" ht="15" customHeight="1">
      <c r="A79" s="715" t="s">
        <v>292</v>
      </c>
      <c r="B79" s="553" t="s">
        <v>343</v>
      </c>
    </row>
    <row r="80" spans="1:2" s="6" customFormat="1" ht="15" customHeight="1">
      <c r="A80" s="715" t="s">
        <v>293</v>
      </c>
      <c r="B80" s="553" t="s">
        <v>344</v>
      </c>
    </row>
    <row r="81" spans="1:2" ht="20.100000000000001" customHeight="1">
      <c r="A81" s="536" t="s">
        <v>274</v>
      </c>
      <c r="B81" s="554"/>
    </row>
    <row r="82" spans="1:2" s="6" customFormat="1" ht="15" customHeight="1">
      <c r="A82" s="715" t="s">
        <v>295</v>
      </c>
      <c r="B82" s="553" t="s">
        <v>345</v>
      </c>
    </row>
    <row r="83" spans="1:2" ht="20.100000000000001" customHeight="1">
      <c r="A83" s="536" t="s">
        <v>20</v>
      </c>
      <c r="B83" s="554"/>
    </row>
    <row r="84" spans="1:2" s="6" customFormat="1" ht="15" customHeight="1">
      <c r="A84" s="715" t="s">
        <v>401</v>
      </c>
      <c r="B84" s="553" t="s">
        <v>346</v>
      </c>
    </row>
    <row r="85" spans="1:2" s="6" customFormat="1" ht="15" customHeight="1">
      <c r="A85" s="715" t="s">
        <v>402</v>
      </c>
      <c r="B85" s="553" t="s">
        <v>347</v>
      </c>
    </row>
    <row r="86" spans="1:2" s="6" customFormat="1" ht="15" customHeight="1">
      <c r="A86" s="715" t="s">
        <v>403</v>
      </c>
      <c r="B86" s="553" t="s">
        <v>348</v>
      </c>
    </row>
    <row r="87" spans="1:2" s="6" customFormat="1" ht="15" customHeight="1">
      <c r="A87" s="715" t="s">
        <v>404</v>
      </c>
      <c r="B87" s="553" t="s">
        <v>349</v>
      </c>
    </row>
    <row r="88" spans="1:2" s="6" customFormat="1" ht="15" customHeight="1">
      <c r="A88" s="715" t="s">
        <v>405</v>
      </c>
      <c r="B88" s="553" t="s">
        <v>350</v>
      </c>
    </row>
    <row r="89" spans="1:2" s="6" customFormat="1" ht="15" customHeight="1">
      <c r="A89" s="715" t="s">
        <v>429</v>
      </c>
      <c r="B89" s="553" t="s">
        <v>351</v>
      </c>
    </row>
    <row r="90" spans="1:2" s="6" customFormat="1" ht="15" customHeight="1">
      <c r="A90" s="715" t="s">
        <v>406</v>
      </c>
      <c r="B90" s="553" t="s">
        <v>352</v>
      </c>
    </row>
    <row r="91" spans="1:2" s="6" customFormat="1" ht="15" customHeight="1">
      <c r="A91" s="715" t="s">
        <v>407</v>
      </c>
      <c r="B91" s="553" t="s">
        <v>353</v>
      </c>
    </row>
    <row r="92" spans="1:2" s="6" customFormat="1" ht="15" customHeight="1">
      <c r="A92" s="715" t="s">
        <v>408</v>
      </c>
      <c r="B92" s="553" t="s">
        <v>354</v>
      </c>
    </row>
    <row r="93" spans="1:2" s="6" customFormat="1" ht="15" customHeight="1">
      <c r="A93" s="715" t="s">
        <v>409</v>
      </c>
      <c r="B93" s="553" t="s">
        <v>355</v>
      </c>
    </row>
    <row r="94" spans="1:2" ht="20.100000000000001" customHeight="1">
      <c r="A94" s="536" t="s">
        <v>237</v>
      </c>
      <c r="B94" s="554"/>
    </row>
    <row r="95" spans="1:2" s="6" customFormat="1" ht="15" customHeight="1">
      <c r="A95" s="715" t="s">
        <v>410</v>
      </c>
      <c r="B95" s="553" t="s">
        <v>356</v>
      </c>
    </row>
    <row r="96" spans="1:2" s="6" customFormat="1" ht="15" customHeight="1">
      <c r="A96" s="715" t="s">
        <v>411</v>
      </c>
      <c r="B96" s="553" t="s">
        <v>357</v>
      </c>
    </row>
    <row r="97" spans="1:2" ht="20.100000000000001" customHeight="1">
      <c r="A97" s="536" t="s">
        <v>233</v>
      </c>
      <c r="B97" s="554"/>
    </row>
    <row r="98" spans="1:2" s="6" customFormat="1" ht="15" customHeight="1">
      <c r="A98" s="715" t="s">
        <v>1120</v>
      </c>
      <c r="B98" s="553" t="s">
        <v>358</v>
      </c>
    </row>
    <row r="99" spans="1:2" s="6" customFormat="1" ht="15" customHeight="1">
      <c r="A99" s="715" t="s">
        <v>1121</v>
      </c>
      <c r="B99" s="553" t="s">
        <v>359</v>
      </c>
    </row>
    <row r="100" spans="1:2" s="6" customFormat="1" ht="15" customHeight="1">
      <c r="A100" s="715" t="s">
        <v>412</v>
      </c>
      <c r="B100" s="553" t="s">
        <v>360</v>
      </c>
    </row>
    <row r="101" spans="1:2" s="6" customFormat="1" ht="15" customHeight="1">
      <c r="A101" s="715" t="s">
        <v>413</v>
      </c>
      <c r="B101" s="553" t="s">
        <v>361</v>
      </c>
    </row>
    <row r="102" spans="1:2" s="6" customFormat="1" ht="15" customHeight="1">
      <c r="A102" s="715" t="s">
        <v>417</v>
      </c>
      <c r="B102" s="553" t="s">
        <v>362</v>
      </c>
    </row>
    <row r="103" spans="1:2" s="6" customFormat="1" ht="15" customHeight="1">
      <c r="A103" s="715" t="s">
        <v>418</v>
      </c>
      <c r="B103" s="644" t="s">
        <v>324</v>
      </c>
    </row>
  </sheetData>
  <mergeCells count="1">
    <mergeCell ref="B1:B2"/>
  </mergeCells>
  <conditionalFormatting sqref="C76:C78 C83 C94">
    <cfRule type="expression" dxfId="5" priority="5">
      <formula>AND(#REF!&lt;&gt;"",$C76="Y")</formula>
    </cfRule>
  </conditionalFormatting>
  <conditionalFormatting sqref="D76:D78 D83 D94">
    <cfRule type="expression" dxfId="4" priority="8">
      <formula>AND(#REF!&lt;&gt;"",$D76="Y")</formula>
    </cfRule>
  </conditionalFormatting>
  <conditionalFormatting sqref="E76:E78 E83 E94">
    <cfRule type="expression" dxfId="3" priority="11">
      <formula>AND(#REF!&lt;&gt;"",$E76="Y")</formula>
    </cfRule>
  </conditionalFormatting>
  <conditionalFormatting sqref="F76:F78 F83 F94">
    <cfRule type="expression" dxfId="2" priority="14">
      <formula>AND(#REF!&lt;&gt;"",$F76="Y")</formula>
    </cfRule>
  </conditionalFormatting>
  <hyperlinks>
    <hyperlink ref="A14" r:id="rId1" display="PBGC Single-Employer Guarantee Report" xr:uid="{0D5DC20E-520F-4A0A-AABF-F67CF4B52842}"/>
    <hyperlink ref="A11" r:id="rId2" xr:uid="{8412CE1F-DE0B-40DB-A7B3-971FEA2F9ED0}"/>
    <hyperlink ref="A10" r:id="rId3" xr:uid="{204B3944-E981-41A4-B179-7939B170EBA0}"/>
    <hyperlink ref="A13" r:id="rId4" display="Orphan and Inactive Participants in Multiemployer Plans" xr:uid="{7D966B6D-13F0-47A8-AAAB-1F3AD2D1E7DA}"/>
    <hyperlink ref="A12" r:id="rId5" display="Benefit Provisions in Multiemployer Defined Benefit Pension Plans" xr:uid="{2EDC43A2-ED38-4908-BF8D-042F79AADED3}"/>
    <hyperlink ref="A20" location="'S-2'!A1" display="S-2     PBGC Premium Revenue, Benefit Payments, and Expenses (1980-2021)" xr:uid="{148E26F7-A903-4088-A160-46205E1B0D71}"/>
    <hyperlink ref="A22" location="'S-3'!A1" display="S-3     PBGC Terminations and Claims (1975-2024)" xr:uid="{1820768C-5625-4E6D-B505-FC092AA13012}"/>
    <hyperlink ref="A23" location="'S-4'!A1" display="S-4     PBGC Claims (1975-2024)" xr:uid="{E989FF3C-2A12-414A-8526-F761AFC0A7BD}"/>
    <hyperlink ref="A24" location="'S-5'!A1" display="S-5     Top 10 Firms Presenting Claims (1975-2024)" xr:uid="{C4E8295D-D10B-4767-970F-5219EC49248E}"/>
    <hyperlink ref="A25" location="'S-6'!A1" display="S-6     PBGC Trusteed Terminations and Claims by Fiscal Year and Claim Size (1975-2024)" xr:uid="{578E1F8B-342A-4F7D-B9D3-0ADDF1D2F9DB}"/>
    <hyperlink ref="A26" location="'S-7'!A1" display="S-7     PBGC Trusteed Plans and Claims by Fiscal Year and Funded Ratio (1975-2024)" xr:uid="{FD903815-54BA-4D8F-B0DB-65C0523EB80A}"/>
    <hyperlink ref="A27" location="'S-8'!A1" display="S-8     PBGC Trusteed Plans and Claims by Claim Size and Funded Ratio (1975-2024)" xr:uid="{1C612250-FBA2-45B0-9C8B-225A3E07EC60}"/>
    <hyperlink ref="A28" location="'S-9'!A1" display="S-9     Average Claim per Vested Participant by Plan Size (1975-2024)" xr:uid="{E72BCFCF-EDA9-4322-90C5-D6F3EECDC0E4}"/>
    <hyperlink ref="A29" location="'S-10'!A1" display="S-10   PBGC Trusteed Plans and Claims by Fiscal Year and Plan Size (1975-2024)" xr:uid="{6097CBDE-557C-43CB-859F-404CEA052FE7}"/>
    <hyperlink ref="A31" location="'S-12'!A1" display="S-12   PBGC Trusteed Plans and Claims by Funded Ratio and Plan Size (1975-2024)" xr:uid="{4A6169D1-8A7C-4B79-A2F9-69CC82919884}"/>
    <hyperlink ref="A32" location="'S-13'!A1" display="S-13   PBGC Claims by Industry (1975-2024)" xr:uid="{AF3826C0-FB67-49C5-B3CC-6CD1617C77F6}"/>
    <hyperlink ref="A34" location="'S-14'!A1" display="S-14   PBGC Benefit Payments, Payees and Deferred Payees (1980-2024)" xr:uid="{136B3C8A-BFE6-4EFF-93C0-8422ECB09D43}"/>
    <hyperlink ref="A35" location="'S-15'!A1" display="S-15   PBGC Payees and Benefit Payments by Year of Plan Termination (Fiscal Year 2024)" xr:uid="{3A2E2273-AAB1-4FEF-AC87-0A94CCDDCBBC}"/>
    <hyperlink ref="A36" location="'S-16'!A1" display="S-16   PBGC Periodic Payees and Benefit Payments by Trusteed Plan Size (Fiscal Year 2024)" xr:uid="{7EA36E35-228E-46C7-9F2B-3FE60C44EFA1}"/>
    <hyperlink ref="A37" location="'S-17'!A1" display="S-17   PBGC Periodic Payees and Average Benefit Payments by Age, Status and Gender (Fiscal Year 2024)" xr:uid="{906B2C0A-AFDC-4AA9-8D29-943023FE4290}"/>
    <hyperlink ref="A38" location="'S-18'!A1" display="S-18   PBGC Periodic Payees and Benefit Payments by Monthly Payment Size and Status (Fiscal Year 2024)" xr:uid="{1E8AA1A8-85AC-41A8-8755-C5F3D6729013}"/>
    <hyperlink ref="A4" location="Overview!A1" display="Overview" xr:uid="{D9CC0716-E0B6-4632-AA2B-EC30DB02C8A1}"/>
    <hyperlink ref="A6" r:id="rId6" xr:uid="{E51DA518-FE94-4B67-86F4-EA477E5D13C8}"/>
    <hyperlink ref="A19" location="'S-1'!A1" display="S-1     Net Financial Position (1980-2021)" xr:uid="{872379DD-F276-47CB-9934-4EAC4E0BACBC}"/>
    <hyperlink ref="A19" location="'S-1'!A1" display="S-1     Net Financial Position (1980-2024)" xr:uid="{EC810C30-7598-4E31-95FA-C9D98A54A211}"/>
    <hyperlink ref="A20" location="'S-2'!A1" display="S-2     PBGC Premium Revenue, Benefit Payments, and Expenses (1980-2024)" xr:uid="{85DDDA9D-9797-461B-BF91-51049C2A6CEE}"/>
    <hyperlink ref="A51" location="'S-29'!A1" display="S-29   PBGC's Historical Premium Rates (1974-2025)" xr:uid="{1540C79B-8664-46FB-9068-352380427C6D}"/>
    <hyperlink ref="A67" location="'S-43'!A1" display="S-43   PBGC Maximum Guaranteed Benefits (1975-2025)" xr:uid="{6D43CACD-2947-4674-814E-2A45B36ED791}"/>
    <hyperlink ref="A41" location="'S-20'!A1" display="S-20   PBGC-Insured Plan Participants (1980-2024)" xr:uid="{53B58EFE-A2B4-4D01-B33C-5DFA15E8AB48}"/>
    <hyperlink ref="A42" location="'S-21'!A1" display="S-21   PBGC-Insured Plans (1980-2024)" xr:uid="{9D105549-05C5-4DB4-847D-3531EB17E9A7}"/>
    <hyperlink ref="A43" location="'S-22'!A1" display="S-22   PBGC-Insured Plan Participants by Participant Status (1980-2022)" xr:uid="{096B78E8-85CB-4999-9554-59D8B646A2F8}"/>
    <hyperlink ref="A44" location="'S-23'!A1" display="S-23   PBGC-Insured Active Participants as a Percent of Private-Sector Wage and Salary Workers (1980-2022)" xr:uid="{B8D586A2-8F58-45CC-8F74-B3928BE94924}"/>
    <hyperlink ref="A45" location="'S-24'!A1" display="S-24   PBGC-Insured Hybrid Plans by Plan Size (2001-2022)" xr:uid="{51AFA779-84B9-473D-B175-96343377CEEC}"/>
    <hyperlink ref="A46" location="'S-25'!A1" display="S-25   PBGC-Insured Hybrid Plan Participants by Plan Size (2001-2022)" xr:uid="{DFEE23B5-2EC4-4344-B762-EBB31A7AB04E}"/>
    <hyperlink ref="A47" location="'S-26'!A1" display="S-26   PBGC-Insured Plans by Status of Benefit Accruals and Participation Freeze (2008-2022)" xr:uid="{BDFC5213-7600-494C-B99C-3775585B9FEE}"/>
    <hyperlink ref="A48" location="'S-27'!A1" display="S-27   Active Participants in PBGC-Insured Plans by Status of Benefit Accruals and Whether a Plan is Open to New Entrants (2008-2022)" xr:uid="{BE7A28E6-01A8-4D68-ABCC-15B805BDCCF6}"/>
    <hyperlink ref="A50" location="'S-28'!A1" display="S-28   PBGC-Insured Plans, Participants and Premiums by Industry (2023)" xr:uid="{EA045421-9C9C-435E-BCB8-F34CAEE0EA61}"/>
    <hyperlink ref="A52" location="'S-30'!A1" display="S-30   PBGC Premium Revenue (1980-2024)" xr:uid="{753E6990-C272-4F5C-BD98-4407DC848F8D}"/>
    <hyperlink ref="A53" location="'S-31'!A1" display="S-31   PBGC Premium Revenue by Plan Size and Premium Type (2023)" xr:uid="{2EB5C1E9-8515-4AC5-B887-04FAAD43AFDA}"/>
    <hyperlink ref="A54" location="'S-32'!A1" display="S-32   PBGC-Insured Plans and Participants by Variable-Rate Premiums Paid (2023)" xr:uid="{1E4EE265-C097-430E-8AC9-D574B41980DC}"/>
    <hyperlink ref="A55" location="'S-33'!A1" display="S-33   PBGC-Insured Plans and Participants by Variable-Rate Premium Status (1992-2023) " xr:uid="{479177DF-7BB9-4B9F-ADD3-0747DC93B2A0}"/>
    <hyperlink ref="A57" location="'S-34'!A1" display="S-34   Aggregate Funding of PBGC-Insured Plans (1980-2022)" xr:uid="{89D0E856-1C03-4F4D-9078-D0FBD65B9B60}"/>
    <hyperlink ref="A58" location="'S-35'!A1" display="S-35   Aggregate Funding of Underfunded PBGC-Insured Plans (1980-2022)" xr:uid="{4953904A-1A5B-4213-B634-A756C20F8F26}"/>
    <hyperlink ref="A59" location="'S-36'!A1" display="S-36   Aggregate Funding of Overfunded PBGC-Insured Plans (1980-2022)" xr:uid="{DA92C050-724F-4BE8-96E3-1A0132D25209}"/>
    <hyperlink ref="A60" location="'S-37'!A1" display="S-37   Concentration of Underfunding in PBGC-Insured Plans (1990-2022)" xr:uid="{3A352723-5DC5-46A5-A2A4-EA509F1E1D22}"/>
    <hyperlink ref="A61" location="'S-38'!A1" display="S-38   Plans, Participants, and Funding of PBGC-Insured Plans by Funding Ratio (2022) " xr:uid="{ED5A0634-D2D7-42B1-81BE-3C32AF1A512A}"/>
    <hyperlink ref="A62" location="'S-39'!A1" display="S-39   Various Measures of Underfunding in PBGC-Insured Plans (1992-2023)" xr:uid="{146BB0FE-5566-4129-9DCD-948BB4CC9CC8}"/>
    <hyperlink ref="A63" location="'S-40'!A1" display="S-40   Funding of PBGC-Insured Plans by Industry (2022)" xr:uid="{C14CC5E1-C67E-4F6C-97F0-54BBFB8F7644}"/>
    <hyperlink ref="A64" location="'S-41'!A1" display="S-41   Pension Funding Data for PBGC-Insured Plans by Region and State (2022)" xr:uid="{C8FFB316-6A59-4789-B3DE-1317F97033C1}"/>
    <hyperlink ref="A66" location="'S-42'!A1" display="S-42   PBGC Pension Data by Region and State (2024)" xr:uid="{5BD4B62C-10CF-4CAC-BAEB-EC9AE0F20823}"/>
    <hyperlink ref="A69" location="'S-44'!A1" display="S-44   Estimated Incidence Rates of Partial Risk Transfer Activity in PBGC-Insured Plans (2015-2023 Premium Reporting)" xr:uid="{16264D8E-B1B7-4A79-A020-2B5B725F98E4}"/>
    <hyperlink ref="A70" location="'S-45'!A1" display="S-45   Estimated Incidence Rates of Partial Risk Transfer Activity in PBGC-Insured Plans by Plan Size (2023 Premium Reporting)" xr:uid="{22A530BB-2CC1-418B-ACE5-550D231D643C}"/>
    <hyperlink ref="A71" location="'S-46'!A1" display="S-46   Estimated Incidence Rates of Partial Risk Transfer Activity in PBGC-Insured Plans by Plan Size - Hard Frozen Plans (2023 Premium Reporting)" xr:uid="{F0F95A83-8D54-44F6-B702-232F1FF6C9ED}"/>
    <hyperlink ref="A72" location="'S-47'!A1" display="S-47   Estimated Incidence Rates of Partial Risk Transfer Activity in PBGC-Insured Plans by Plan Size - Plans with No Benefit Accrual or Participation Freeze (2023 Premium Reporting)" xr:uid="{315D0EFE-1446-4320-91ED-7D3DC5F65B84}"/>
    <hyperlink ref="A73" location="'S-48'!A1" display="S-48   Estimated Partial Risk Transfer Activity in PBGC-Insured Plans by Industry (2023 Premium Reporting)" xr:uid="{3D898AE9-3296-40AD-9353-959B40396F3B}"/>
    <hyperlink ref="A74" location="'S-49'!A1" display="S-49   Estimated Cumulative Partial Risk Transfer Activity in PBGC-Insured Plans (2016-2023 Premium Reporting)" xr:uid="{F12B683D-BECA-4660-A9ED-17640801A1C9}"/>
    <hyperlink ref="A79" location="'M-1'!A1" display="M-1    Net Financial Position (1980-2024)" xr:uid="{10DECCB6-DB0D-4C11-AFBD-C949985A7A70}"/>
    <hyperlink ref="A80" location="'M-2'!A1" display="M-2    PBGC Premium Revenue, Financial Assistance, and Expenses (1980-2024)" xr:uid="{98402F00-A203-4EE9-B20C-D0E70162709C}"/>
    <hyperlink ref="A84" location="'M-4'!A1" display="M-4    PBGC-Insured Plan Participants (1980-2024)" xr:uid="{E74ADF0F-3F82-4066-A21D-9CF4D405103E}"/>
    <hyperlink ref="A85" location="'M-5'!A1" display="M-5    PBGC-Insured Plans (1980-2024)" xr:uid="{E511EF75-A2A6-4324-BFBD-AB15CB57A0FB}"/>
    <hyperlink ref="A86" location="'M-6'!A1" display="M-6    PBGC-Insured Plan Participants by Participant Status (1980-2022)" xr:uid="{6F330DF9-3E72-48CB-8EA8-E4A4D09DE0FE}"/>
    <hyperlink ref="A87" location="'M-7'!A1" display="M-7    PBGC-Insured Plans and Participants by Industry (2022)" xr:uid="{65EF3FB0-ECD8-4E21-9D39-33650C3D669E}"/>
    <hyperlink ref="A88" location="'M-8'!A1" display="M-8    Aggregate Funding of PBGC-Insured Plans (1980-2022)" xr:uid="{52F8DB18-CD68-40D5-BB0D-04DA232E390A}"/>
    <hyperlink ref="A89" location="'M-9'!A1" display="M-9    Aggregate Funding of Underfunded PBGC-Insured Plans (1980-2022)" xr:uid="{BCB76F3A-9109-4C28-8CA3-8BA9C9CA1456}"/>
    <hyperlink ref="A90" location="'M-10'!A1" display="M-10  Aggregate Funding of Overfunded PBGC-Insured Plans (1980-2022)" xr:uid="{CA583B56-DF7C-42BE-9DB8-9A5F416F0D8F}"/>
    <hyperlink ref="A91" location="'M-11'!A1" display="M-11  Concentration of Underfunding in PBGC-Insured Plans (1990-2022)" xr:uid="{F4795AF8-6A95-4523-8E9B-AD4ABF28B111}"/>
    <hyperlink ref="A93" location="'M-13'!A1" display="M-13  Funding of PBGC-Insured Plans by Industry (2022)" xr:uid="{F1A52733-2A04-4A07-8B0B-4C04473BD366}"/>
    <hyperlink ref="A95" location="'M-14'!A1" display="M-14  PBGC Maximum Guaranteed Benefits (1980-2025)" xr:uid="{376FC6E6-F91A-4F61-84BE-03E7A97C1424}"/>
    <hyperlink ref="A96" location="'M-15'!A1" display="M-15  PBGC Historical Premium Rates (1974-2025)" xr:uid="{E3DB15C4-4FE7-4C02-A030-3B48F0BFAE63}"/>
    <hyperlink ref="A98" location="'M-16'!A1" display="M-16  Participants by Plan Zone Status and Participant Status (2009-2022)" xr:uid="{33B1A27A-4C22-4143-AADB-7FFE58D6FB2A}"/>
    <hyperlink ref="A99" location="'M-17'!A1" display="M-17  Plans by Plan Zone Status (2009-2022)" xr:uid="{BA88B492-6571-4CF1-AE13-651F1771E36F}"/>
    <hyperlink ref="A100" location="'M-18'!A1" display="M-18  Administrative Expenses per Participant by Industry and Zone Status (2009-2022)" xr:uid="{10EBEF93-D831-485E-BEFF-2D656A1CCF57}"/>
    <hyperlink ref="A101" location="'M-19'!A1" display="M-19  Administrative Expenses as a Percent of Benefits Paid by Industry and Zone Status (2009-2022)" xr:uid="{C0EC27FA-F58F-4DC2-AE65-94BEF14E38E4}"/>
    <hyperlink ref="A102" location="'M-20'!A1" display="M-20  Special Financial Assistance Paid by Plan Size (Fiscal Year 2024 and Fiscal Years 2022-2024)" xr:uid="{28E56A92-9A2C-4582-941A-5B8A8273720C}"/>
    <hyperlink ref="A103" location="'M-21'!A1" display="M-21  Special Financial Assistance Paid by Industry (Fiscal Year 2024 and Fiscal Years 2022-2024)" xr:uid="{E6F07F30-9A91-4BAA-9C82-696728BC9B36}"/>
    <hyperlink ref="A92" location="'M-12'!A1" display="M-12  Plans, Participants, and Funding of PBGC-Insured Plans by Funding Ratio (2022)" xr:uid="{88D71701-E8EB-4FEF-B8DF-70FE32037AB9}"/>
    <hyperlink ref="A82" location="'M-3'!A1" display="M-3    PBGC Financial Assistance Payments (Post-MPPAA Plans and Special Financial Assistance, 1981-2024)" xr:uid="{ABE0F522-353D-4323-8E49-229A2D57DCB0}"/>
    <hyperlink ref="A30" location="'S-11'!B5" display="S-11   PBGC Trusteed Plans and Claims by Claim Size and Plan Size (1975-2024)" xr:uid="{C5670D26-84B5-496C-A511-6C831002AE81}"/>
    <hyperlink ref="A39" location="'S-19'!B3" display="S-19   PBGC Periodic Payees and Benefit Payments by Industry (Fiscal Year 2024)" xr:uid="{E8F1B8EE-1166-4319-A615-F11BFC653BE2}"/>
    <hyperlink ref="A5" location="GLANCE!A1" display="PBGC Pension Data at a Glance" xr:uid="{B6E1B37A-0837-4ECA-A2F1-23E58D697B91}"/>
  </hyperlinks>
  <printOptions horizontalCentered="1"/>
  <pageMargins left="0.45" right="0.45" top="0.75" bottom="0.5" header="0.3" footer="0.3"/>
  <pageSetup scale="60" fitToHeight="2" orientation="portrait" horizontalDpi="300" verticalDpi="300" r:id="rId7"/>
  <headerFooter>
    <oddFooter xml:space="preserve">&amp;R2023 Data Tables </oddFooter>
  </headerFooter>
  <rowBreaks count="1" manualBreakCount="1">
    <brk id="74"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65A4B-91BD-4B19-988F-0E8CCB31926E}">
  <sheetPr>
    <tabColor theme="8" tint="0.39997558519241921"/>
    <pageSetUpPr fitToPage="1"/>
  </sheetPr>
  <dimension ref="A1:L26"/>
  <sheetViews>
    <sheetView showGridLines="0" zoomScaleNormal="100" zoomScaleSheetLayoutView="100" workbookViewId="0">
      <selection sqref="A1:J1"/>
    </sheetView>
  </sheetViews>
  <sheetFormatPr defaultColWidth="8.7109375" defaultRowHeight="12.75"/>
  <cols>
    <col min="1" max="9" width="9.5703125" style="1" customWidth="1"/>
    <col min="10" max="10" width="10.42578125" style="1" customWidth="1"/>
    <col min="11" max="11" width="9.5703125" style="1" customWidth="1"/>
    <col min="12" max="12" width="18.140625" style="537" customWidth="1"/>
    <col min="13" max="22" width="9.5703125" style="1" customWidth="1"/>
    <col min="23" max="16384" width="8.7109375" style="1"/>
  </cols>
  <sheetData>
    <row r="1" spans="1:12" s="73" customFormat="1" ht="27" customHeight="1">
      <c r="A1" s="2305" t="s">
        <v>466</v>
      </c>
      <c r="B1" s="2305"/>
      <c r="C1" s="2305"/>
      <c r="D1" s="2305"/>
      <c r="E1" s="2305"/>
      <c r="F1" s="2305"/>
      <c r="G1" s="2305"/>
      <c r="H1" s="2305"/>
      <c r="I1" s="2305"/>
      <c r="J1" s="2305"/>
      <c r="L1" s="540"/>
    </row>
    <row r="2" spans="1:12" ht="20.100000000000001" customHeight="1">
      <c r="A2" s="385" t="s">
        <v>22</v>
      </c>
      <c r="B2" s="265"/>
      <c r="C2" s="265"/>
      <c r="D2" s="265"/>
      <c r="E2" s="265"/>
      <c r="F2" s="265"/>
      <c r="G2" s="265"/>
      <c r="H2" s="265"/>
      <c r="I2" s="265"/>
      <c r="J2" s="265"/>
    </row>
    <row r="3" spans="1:12" ht="12" customHeight="1">
      <c r="A3" s="2" t="s">
        <v>0</v>
      </c>
    </row>
    <row r="4" spans="1:12" ht="58.5" customHeight="1">
      <c r="A4" s="2299" t="s">
        <v>40</v>
      </c>
      <c r="B4" s="2299"/>
      <c r="C4" s="2299"/>
      <c r="D4" s="2299"/>
      <c r="E4" s="2299"/>
      <c r="F4" s="2299"/>
      <c r="G4" s="2299"/>
      <c r="H4" s="2299"/>
      <c r="I4" s="2299"/>
      <c r="J4" s="2299"/>
    </row>
    <row r="5" spans="1:12" ht="84.6" customHeight="1">
      <c r="A5" s="2300" t="s">
        <v>468</v>
      </c>
      <c r="B5" s="2299"/>
      <c r="C5" s="2299"/>
      <c r="D5" s="2299"/>
      <c r="E5" s="2299"/>
      <c r="F5" s="2299"/>
      <c r="G5" s="2299"/>
      <c r="H5" s="2299"/>
      <c r="I5" s="2299"/>
      <c r="J5" s="2299"/>
    </row>
    <row r="6" spans="1:12" ht="57.6" customHeight="1">
      <c r="A6" s="2300" t="s">
        <v>469</v>
      </c>
      <c r="B6" s="2299"/>
      <c r="C6" s="2299"/>
      <c r="D6" s="2299"/>
      <c r="E6" s="2299"/>
      <c r="F6" s="2299"/>
      <c r="G6" s="2299"/>
      <c r="H6" s="2299"/>
      <c r="I6" s="2299"/>
      <c r="J6" s="2299"/>
    </row>
    <row r="7" spans="1:12" ht="65.25" customHeight="1">
      <c r="A7" s="2303" t="s">
        <v>1112</v>
      </c>
      <c r="B7" s="2300"/>
      <c r="C7" s="2300"/>
      <c r="D7" s="2300"/>
      <c r="E7" s="2300"/>
      <c r="F7" s="2300"/>
      <c r="G7" s="2300"/>
      <c r="H7" s="2300"/>
      <c r="I7" s="2300"/>
      <c r="J7" s="2300"/>
    </row>
    <row r="8" spans="1:12" ht="57.6" customHeight="1">
      <c r="A8" s="2304" t="s">
        <v>870</v>
      </c>
      <c r="B8" s="2300"/>
      <c r="C8" s="2300"/>
      <c r="D8" s="2300"/>
      <c r="E8" s="2300"/>
      <c r="F8" s="2300"/>
      <c r="G8" s="2300"/>
      <c r="H8" s="2300"/>
      <c r="I8" s="2300"/>
      <c r="J8" s="2300"/>
    </row>
    <row r="9" spans="1:12">
      <c r="A9" s="2299" t="s">
        <v>6</v>
      </c>
      <c r="B9" s="2299"/>
      <c r="C9" s="2299"/>
      <c r="D9" s="2299"/>
      <c r="E9" s="2299"/>
      <c r="F9" s="2299"/>
      <c r="G9" s="2299"/>
      <c r="H9" s="2299"/>
      <c r="I9" s="2299"/>
      <c r="J9" s="2299"/>
    </row>
    <row r="10" spans="1:12" s="6" customFormat="1" ht="20.100000000000001" customHeight="1">
      <c r="A10" s="71" t="s">
        <v>7</v>
      </c>
      <c r="L10" s="538"/>
    </row>
    <row r="11" spans="1:12" ht="20.100000000000001" customHeight="1">
      <c r="A11" s="74" t="s">
        <v>19</v>
      </c>
    </row>
    <row r="12" spans="1:12" ht="45" customHeight="1">
      <c r="A12" s="2298" t="s">
        <v>1113</v>
      </c>
      <c r="B12" s="2298"/>
      <c r="C12" s="2298"/>
      <c r="D12" s="2298"/>
      <c r="E12" s="2298"/>
      <c r="F12" s="2298"/>
      <c r="G12" s="2298"/>
      <c r="H12" s="2298"/>
      <c r="I12" s="2298"/>
      <c r="J12" s="2298"/>
    </row>
    <row r="13" spans="1:12" s="13" customFormat="1" ht="29.25" customHeight="1">
      <c r="A13" s="2301" t="s">
        <v>430</v>
      </c>
      <c r="B13" s="2301"/>
      <c r="C13" s="2301"/>
      <c r="D13" s="2301"/>
      <c r="E13" s="2301"/>
      <c r="F13" s="2301"/>
      <c r="G13" s="2301"/>
      <c r="H13" s="2301"/>
      <c r="I13" s="2301"/>
      <c r="J13" s="2301"/>
      <c r="L13" s="539"/>
    </row>
    <row r="14" spans="1:12" s="20" customFormat="1" ht="30.75" customHeight="1">
      <c r="A14" s="2301" t="s">
        <v>1114</v>
      </c>
      <c r="B14" s="2301"/>
      <c r="C14" s="2301"/>
      <c r="D14" s="2301"/>
      <c r="E14" s="2301"/>
      <c r="F14" s="2301"/>
      <c r="G14" s="2301"/>
      <c r="H14" s="2301"/>
      <c r="I14" s="2301"/>
      <c r="J14" s="2301"/>
      <c r="L14" s="539"/>
    </row>
    <row r="15" spans="1:12" s="20" customFormat="1" ht="20.100000000000001" customHeight="1">
      <c r="A15" s="2301" t="s">
        <v>256</v>
      </c>
      <c r="B15" s="2301"/>
      <c r="C15" s="2301"/>
      <c r="D15" s="2301"/>
      <c r="E15" s="2301"/>
      <c r="F15" s="2301"/>
      <c r="G15" s="2301"/>
      <c r="H15" s="2301"/>
      <c r="I15" s="2301"/>
      <c r="J15" s="2301"/>
      <c r="L15" s="539"/>
    </row>
    <row r="16" spans="1:12" s="20" customFormat="1" ht="72" customHeight="1">
      <c r="A16" s="2298" t="s">
        <v>1097</v>
      </c>
      <c r="B16" s="2298"/>
      <c r="C16" s="2298"/>
      <c r="D16" s="2298"/>
      <c r="E16" s="2298"/>
      <c r="F16" s="2298"/>
      <c r="G16" s="2298"/>
      <c r="H16" s="2298"/>
      <c r="I16" s="2298"/>
      <c r="J16" s="2298"/>
      <c r="L16" s="539"/>
    </row>
    <row r="17" spans="1:12" s="20" customFormat="1" ht="59.1" customHeight="1">
      <c r="A17" s="2298" t="s">
        <v>470</v>
      </c>
      <c r="B17" s="2298"/>
      <c r="C17" s="2298"/>
      <c r="D17" s="2298"/>
      <c r="E17" s="2298"/>
      <c r="F17" s="2298"/>
      <c r="G17" s="2298"/>
      <c r="H17" s="2298"/>
      <c r="I17" s="2298"/>
      <c r="J17" s="2298"/>
      <c r="L17" s="539"/>
    </row>
    <row r="18" spans="1:12" ht="20.100000000000001" customHeight="1">
      <c r="A18" s="74" t="s">
        <v>471</v>
      </c>
    </row>
    <row r="19" spans="1:12" s="20" customFormat="1" ht="48" customHeight="1">
      <c r="A19" s="2302" t="s">
        <v>871</v>
      </c>
      <c r="B19" s="2302"/>
      <c r="C19" s="2302"/>
      <c r="D19" s="2302"/>
      <c r="E19" s="2302"/>
      <c r="F19" s="2302"/>
      <c r="G19" s="2302"/>
      <c r="H19" s="2302"/>
      <c r="I19" s="2302"/>
      <c r="J19" s="2302"/>
      <c r="L19" s="539"/>
    </row>
    <row r="20" spans="1:12" s="20" customFormat="1" ht="30" customHeight="1">
      <c r="A20" s="2302" t="s">
        <v>462</v>
      </c>
      <c r="B20" s="2302"/>
      <c r="C20" s="2302"/>
      <c r="D20" s="2302"/>
      <c r="E20" s="2302"/>
      <c r="F20" s="2302"/>
      <c r="G20" s="2302"/>
      <c r="H20" s="2302"/>
      <c r="I20" s="2302"/>
      <c r="J20" s="2302"/>
      <c r="L20" s="539"/>
    </row>
    <row r="21" spans="1:12" s="20" customFormat="1" ht="30" customHeight="1">
      <c r="A21" s="2302" t="s">
        <v>872</v>
      </c>
      <c r="B21" s="2302"/>
      <c r="C21" s="2302"/>
      <c r="D21" s="2302"/>
      <c r="E21" s="2302"/>
      <c r="F21" s="2302"/>
      <c r="G21" s="2302"/>
      <c r="H21" s="2302"/>
      <c r="I21" s="2302"/>
      <c r="J21" s="2302"/>
      <c r="L21" s="539"/>
    </row>
    <row r="22" spans="1:12" s="20" customFormat="1" ht="41.1" customHeight="1">
      <c r="A22" s="2302" t="s">
        <v>1099</v>
      </c>
      <c r="B22" s="2302"/>
      <c r="C22" s="2302"/>
      <c r="D22" s="2302"/>
      <c r="E22" s="2302"/>
      <c r="F22" s="2302"/>
      <c r="G22" s="2302"/>
      <c r="H22" s="2302"/>
      <c r="I22" s="2302"/>
      <c r="J22" s="2302"/>
      <c r="L22" s="539"/>
    </row>
    <row r="23" spans="1:12" ht="20.100000000000001" customHeight="1">
      <c r="A23" s="74" t="s">
        <v>257</v>
      </c>
    </row>
    <row r="24" spans="1:12" s="20" customFormat="1" ht="31.5" customHeight="1">
      <c r="A24" s="2296" t="s">
        <v>873</v>
      </c>
      <c r="B24" s="2297"/>
      <c r="C24" s="2297"/>
      <c r="D24" s="2297"/>
      <c r="E24" s="2297"/>
      <c r="F24" s="2297"/>
      <c r="G24" s="2297"/>
      <c r="H24" s="2297"/>
      <c r="I24" s="2297"/>
      <c r="J24" s="2297"/>
      <c r="L24" s="539"/>
    </row>
    <row r="25" spans="1:12" s="20" customFormat="1" ht="13.15" customHeight="1">
      <c r="A25" s="556"/>
      <c r="B25" s="556"/>
      <c r="C25" s="556"/>
      <c r="D25" s="556"/>
      <c r="E25" s="556"/>
      <c r="F25" s="556"/>
      <c r="G25" s="556"/>
      <c r="H25" s="556"/>
      <c r="I25" s="556"/>
      <c r="J25" s="556"/>
    </row>
    <row r="26" spans="1:12" s="20" customFormat="1" ht="13.15" customHeight="1">
      <c r="A26" s="556"/>
      <c r="B26" s="556"/>
      <c r="C26" s="556"/>
      <c r="D26" s="556"/>
      <c r="E26" s="556"/>
      <c r="F26" s="556"/>
      <c r="G26" s="556"/>
      <c r="H26" s="556"/>
      <c r="I26" s="556"/>
      <c r="J26" s="556"/>
      <c r="L26" s="539"/>
    </row>
  </sheetData>
  <mergeCells count="18">
    <mergeCell ref="A1:J1"/>
    <mergeCell ref="A17:J17"/>
    <mergeCell ref="A24:J24"/>
    <mergeCell ref="A12:J12"/>
    <mergeCell ref="A4:J4"/>
    <mergeCell ref="A5:J5"/>
    <mergeCell ref="A6:J6"/>
    <mergeCell ref="A9:J9"/>
    <mergeCell ref="A15:J15"/>
    <mergeCell ref="A13:J13"/>
    <mergeCell ref="A14:J14"/>
    <mergeCell ref="A19:J19"/>
    <mergeCell ref="A16:J16"/>
    <mergeCell ref="A21:J21"/>
    <mergeCell ref="A20:J20"/>
    <mergeCell ref="A22:J22"/>
    <mergeCell ref="A7:J7"/>
    <mergeCell ref="A8:J8"/>
  </mergeCells>
  <hyperlinks>
    <hyperlink ref="A10" r:id="rId1" xr:uid="{021FD34D-0AFE-495D-B37C-5FEE37982FD3}"/>
  </hyperlinks>
  <printOptions horizontalCentered="1"/>
  <pageMargins left="0.25" right="0.25" top="0.75" bottom="0.75" header="0.3" footer="0.3"/>
  <pageSetup scale="78" orientation="portrait" horizontalDpi="300" verticalDpi="300" r:id="rId2"/>
  <headerFooter>
    <oddFooter xml:space="preserve">&amp;R2023 Data Tables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39513-D237-4F58-8665-F973AE300ED7}">
  <sheetPr>
    <tabColor rgb="FFDBDBDB"/>
  </sheetPr>
  <dimension ref="A1:G47"/>
  <sheetViews>
    <sheetView showGridLines="0" zoomScaleNormal="100" zoomScaleSheetLayoutView="100" workbookViewId="0">
      <pane ySplit="3" topLeftCell="A4" activePane="bottomLeft" state="frozen"/>
      <selection activeCell="B1" sqref="B1"/>
      <selection pane="bottomLeft" sqref="A1:D1"/>
    </sheetView>
  </sheetViews>
  <sheetFormatPr defaultColWidth="9.140625" defaultRowHeight="14.25"/>
  <cols>
    <col min="1" max="1" width="62.7109375" style="841" customWidth="1"/>
    <col min="2" max="4" width="18.7109375" style="841" customWidth="1"/>
    <col min="5" max="5" width="9.28515625" style="841" bestFit="1" customWidth="1"/>
    <col min="6" max="6" width="10.85546875" style="841" customWidth="1"/>
    <col min="7" max="7" width="11.140625" style="841" customWidth="1"/>
    <col min="8" max="8" width="10.42578125" style="841" customWidth="1"/>
    <col min="9" max="9" width="10.7109375" style="841" customWidth="1"/>
    <col min="10" max="10" width="11.42578125" style="841" customWidth="1"/>
    <col min="11" max="11" width="11.5703125" style="841" customWidth="1"/>
    <col min="12" max="16384" width="9.140625" style="841"/>
  </cols>
  <sheetData>
    <row r="1" spans="1:6" ht="84.95" customHeight="1">
      <c r="A1" s="2308"/>
      <c r="B1" s="2309"/>
      <c r="C1" s="2309"/>
      <c r="D1" s="2310"/>
    </row>
    <row r="2" spans="1:6" ht="54.95" customHeight="1">
      <c r="A2" s="2190"/>
      <c r="B2" s="2191" t="s">
        <v>1066</v>
      </c>
      <c r="C2" s="2191" t="s">
        <v>1067</v>
      </c>
      <c r="D2" s="2192" t="s">
        <v>1068</v>
      </c>
    </row>
    <row r="3" spans="1:6" ht="24.95" customHeight="1">
      <c r="A3" s="2193" t="s">
        <v>1101</v>
      </c>
      <c r="B3" s="2194"/>
      <c r="C3" s="2194"/>
      <c r="D3" s="2195"/>
    </row>
    <row r="4" spans="1:6" ht="20.100000000000001" customHeight="1">
      <c r="A4" s="2196" t="s">
        <v>1069</v>
      </c>
      <c r="B4" s="2197">
        <v>54164</v>
      </c>
      <c r="C4" s="2197">
        <v>2143</v>
      </c>
      <c r="D4" s="2218">
        <v>56307</v>
      </c>
      <c r="F4" s="2284"/>
    </row>
    <row r="5" spans="1:6" ht="20.100000000000001" customHeight="1">
      <c r="A5" s="2198" t="s">
        <v>1070</v>
      </c>
      <c r="B5" s="2197">
        <v>146138</v>
      </c>
      <c r="C5" s="2197">
        <v>4470</v>
      </c>
      <c r="D5" s="2218">
        <v>150608</v>
      </c>
      <c r="F5" s="2284"/>
    </row>
    <row r="6" spans="1:6" ht="20.100000000000001" customHeight="1">
      <c r="A6" s="2198" t="s">
        <v>1071</v>
      </c>
      <c r="B6" s="2217">
        <v>91974</v>
      </c>
      <c r="C6" s="2217">
        <v>2327</v>
      </c>
      <c r="D6" s="2218">
        <v>94301</v>
      </c>
    </row>
    <row r="7" spans="1:6" ht="8.1" customHeight="1">
      <c r="A7" s="2198"/>
      <c r="B7" s="2210"/>
      <c r="C7" s="2210"/>
      <c r="D7" s="2222"/>
    </row>
    <row r="8" spans="1:6" ht="20.100000000000001" customHeight="1">
      <c r="A8" s="2196" t="s">
        <v>1072</v>
      </c>
      <c r="B8" s="2217">
        <v>4770</v>
      </c>
      <c r="C8" s="2217">
        <v>395</v>
      </c>
      <c r="D8" s="2218">
        <v>5165</v>
      </c>
    </row>
    <row r="9" spans="1:6" ht="8.1" customHeight="1">
      <c r="A9" s="2199"/>
      <c r="B9" s="2210"/>
      <c r="C9" s="2210"/>
      <c r="D9" s="2222"/>
    </row>
    <row r="10" spans="1:6" ht="20.100000000000001" customHeight="1">
      <c r="A10" s="2199" t="s">
        <v>1073</v>
      </c>
      <c r="B10" s="2200">
        <v>22955</v>
      </c>
      <c r="C10" s="2200">
        <v>1334</v>
      </c>
      <c r="D10" s="2221">
        <v>24289</v>
      </c>
    </row>
    <row r="11" spans="1:6" ht="20.100000000000001" customHeight="1">
      <c r="A11" s="2199" t="s">
        <v>1074</v>
      </c>
      <c r="B11" s="2208" t="s">
        <v>1100</v>
      </c>
      <c r="C11" s="2223" t="s">
        <v>1102</v>
      </c>
      <c r="D11" s="2213" t="s">
        <v>1104</v>
      </c>
    </row>
    <row r="12" spans="1:6" ht="8.1" customHeight="1">
      <c r="A12" s="2199"/>
      <c r="B12" s="2208"/>
      <c r="C12" s="2208"/>
      <c r="D12" s="2213"/>
    </row>
    <row r="13" spans="1:6" ht="20.100000000000001" customHeight="1">
      <c r="A13" s="2199" t="s">
        <v>1075</v>
      </c>
      <c r="B13" s="2209">
        <v>25</v>
      </c>
      <c r="C13" s="2208" t="s">
        <v>1076</v>
      </c>
      <c r="D13" s="2221">
        <v>25</v>
      </c>
    </row>
    <row r="14" spans="1:6" ht="20.100000000000001" customHeight="1">
      <c r="A14" s="2199" t="s">
        <v>1077</v>
      </c>
      <c r="B14" s="2217">
        <v>259.33</v>
      </c>
      <c r="C14" s="2208" t="s">
        <v>1076</v>
      </c>
      <c r="D14" s="2218">
        <v>259.33</v>
      </c>
    </row>
    <row r="15" spans="1:6" ht="8.1" customHeight="1">
      <c r="A15" s="2199"/>
      <c r="B15" s="2210"/>
      <c r="C15" s="2208"/>
      <c r="D15" s="2206"/>
    </row>
    <row r="16" spans="1:6" ht="20.100000000000001" customHeight="1">
      <c r="A16" s="2199" t="s">
        <v>1078</v>
      </c>
      <c r="B16" s="2208"/>
      <c r="C16" s="2208"/>
      <c r="D16" s="2207"/>
    </row>
    <row r="17" spans="1:7" ht="20.100000000000001" customHeight="1">
      <c r="A17" s="2198" t="s">
        <v>1079</v>
      </c>
      <c r="B17" s="2209">
        <v>916984</v>
      </c>
      <c r="C17" s="2220" t="s">
        <v>1109</v>
      </c>
      <c r="D17" s="2221">
        <v>916984</v>
      </c>
      <c r="F17" s="2225"/>
      <c r="G17" s="2283"/>
    </row>
    <row r="18" spans="1:7" ht="20.100000000000001" customHeight="1">
      <c r="A18" s="2198" t="s">
        <v>1080</v>
      </c>
      <c r="B18" s="2209" t="s">
        <v>1076</v>
      </c>
      <c r="C18" s="2209">
        <v>62881</v>
      </c>
      <c r="D18" s="2221">
        <v>62881</v>
      </c>
      <c r="G18" s="2283"/>
    </row>
    <row r="19" spans="1:7" ht="20.100000000000001" customHeight="1">
      <c r="A19" s="2198" t="s">
        <v>1081</v>
      </c>
      <c r="B19" s="2209" t="s">
        <v>1076</v>
      </c>
      <c r="C19" s="2211" t="s">
        <v>1118</v>
      </c>
      <c r="D19" s="2221">
        <v>385531</v>
      </c>
      <c r="G19" s="2283"/>
    </row>
    <row r="20" spans="1:7" ht="8.1" customHeight="1">
      <c r="A20" s="2198"/>
      <c r="B20" s="2208"/>
      <c r="C20" s="2211"/>
      <c r="D20" s="2212"/>
      <c r="G20" s="2283"/>
    </row>
    <row r="21" spans="1:7" ht="20.100000000000001" customHeight="1">
      <c r="A21" s="2199" t="s">
        <v>1082</v>
      </c>
      <c r="B21" s="2208"/>
      <c r="C21" s="2208"/>
      <c r="D21" s="2218"/>
      <c r="G21" s="2283"/>
    </row>
    <row r="22" spans="1:7" ht="20.100000000000001" customHeight="1">
      <c r="A22" s="2198" t="s">
        <v>1083</v>
      </c>
      <c r="B22" s="2217">
        <v>5849</v>
      </c>
      <c r="C22" s="2281" t="s">
        <v>1109</v>
      </c>
      <c r="D22" s="2218">
        <v>5849</v>
      </c>
      <c r="G22" s="2283"/>
    </row>
    <row r="23" spans="1:7" ht="20.100000000000001" customHeight="1">
      <c r="A23" s="2198" t="s">
        <v>1084</v>
      </c>
      <c r="B23" s="2208" t="s">
        <v>1076</v>
      </c>
      <c r="C23" s="2217">
        <v>163</v>
      </c>
      <c r="D23" s="2218">
        <v>163</v>
      </c>
      <c r="G23" s="2283"/>
    </row>
    <row r="24" spans="1:7" ht="20.100000000000001" customHeight="1">
      <c r="A24" s="2198" t="s">
        <v>1085</v>
      </c>
      <c r="B24" s="2208" t="s">
        <v>1076</v>
      </c>
      <c r="C24" s="2217">
        <v>14638</v>
      </c>
      <c r="D24" s="2218">
        <v>14638</v>
      </c>
      <c r="G24" s="2283"/>
    </row>
    <row r="25" spans="1:7" ht="8.1" customHeight="1">
      <c r="A25" s="2198"/>
      <c r="B25" s="2208"/>
      <c r="C25" s="2210"/>
      <c r="D25" s="2222"/>
      <c r="G25" s="2283"/>
    </row>
    <row r="26" spans="1:7" ht="20.100000000000001" customHeight="1">
      <c r="A26" s="2199" t="s">
        <v>1086</v>
      </c>
      <c r="B26" s="2208" t="s">
        <v>1076</v>
      </c>
      <c r="C26" s="2211">
        <v>98</v>
      </c>
      <c r="D26" s="2212">
        <v>98</v>
      </c>
      <c r="G26" s="2283"/>
    </row>
    <row r="27" spans="1:7" ht="20.100000000000001" customHeight="1">
      <c r="A27" s="2199" t="s">
        <v>1087</v>
      </c>
      <c r="B27" s="2208" t="s">
        <v>1076</v>
      </c>
      <c r="C27" s="2288" t="s">
        <v>1116</v>
      </c>
      <c r="D27" s="2221">
        <v>27</v>
      </c>
      <c r="F27" s="2225"/>
    </row>
    <row r="28" spans="1:7" ht="24.95" customHeight="1">
      <c r="A28" s="2193" t="s">
        <v>1103</v>
      </c>
      <c r="B28" s="2214"/>
      <c r="C28" s="2214"/>
      <c r="D28" s="2215"/>
    </row>
    <row r="29" spans="1:7" ht="20.100000000000001" customHeight="1">
      <c r="A29" s="2199" t="s">
        <v>1088</v>
      </c>
      <c r="B29" s="2209">
        <v>5144</v>
      </c>
      <c r="C29" s="2209">
        <v>10</v>
      </c>
      <c r="D29" s="2221">
        <v>5154</v>
      </c>
    </row>
    <row r="30" spans="1:7" ht="20.100000000000001" customHeight="1">
      <c r="A30" s="2199" t="s">
        <v>1089</v>
      </c>
      <c r="B30" s="2217">
        <v>55232</v>
      </c>
      <c r="C30" s="2210">
        <v>31</v>
      </c>
      <c r="D30" s="2218">
        <v>55263</v>
      </c>
    </row>
    <row r="31" spans="1:7" ht="8.1" customHeight="1">
      <c r="A31" s="2199"/>
      <c r="B31" s="2210"/>
      <c r="C31" s="2210"/>
      <c r="D31" s="2222"/>
    </row>
    <row r="32" spans="1:7" ht="20.100000000000001" customHeight="1">
      <c r="A32" s="2199" t="s">
        <v>1090</v>
      </c>
      <c r="B32" s="2285" t="s">
        <v>1076</v>
      </c>
      <c r="C32" s="2286">
        <v>170</v>
      </c>
      <c r="D32" s="2287">
        <v>170</v>
      </c>
      <c r="F32" s="2225"/>
    </row>
    <row r="33" spans="1:6" ht="20.100000000000001" customHeight="1">
      <c r="A33" s="2199" t="s">
        <v>1087</v>
      </c>
      <c r="B33" s="2285" t="s">
        <v>1076</v>
      </c>
      <c r="C33" s="2288" t="s">
        <v>1115</v>
      </c>
      <c r="D33" s="2287">
        <v>89</v>
      </c>
    </row>
    <row r="34" spans="1:6" ht="20.100000000000001" customHeight="1">
      <c r="A34" s="2199" t="s">
        <v>1091</v>
      </c>
      <c r="B34" s="2285" t="s">
        <v>1076</v>
      </c>
      <c r="C34" s="2289">
        <v>2633</v>
      </c>
      <c r="D34" s="2290">
        <v>2633</v>
      </c>
      <c r="F34" s="2225"/>
    </row>
    <row r="35" spans="1:6" ht="20.100000000000001" customHeight="1">
      <c r="A35" s="2201" t="s">
        <v>1092</v>
      </c>
      <c r="B35" s="2216" t="s">
        <v>1076</v>
      </c>
      <c r="C35" s="2224">
        <v>67741</v>
      </c>
      <c r="D35" s="2293">
        <v>67741</v>
      </c>
      <c r="E35" s="2292"/>
      <c r="F35" s="2283"/>
    </row>
    <row r="36" spans="1:6" ht="8.1" customHeight="1">
      <c r="A36" s="2202"/>
      <c r="B36" s="2202"/>
      <c r="C36" s="2202"/>
      <c r="D36" s="2202"/>
    </row>
    <row r="37" spans="1:6" ht="15" customHeight="1">
      <c r="A37" s="2311" t="s">
        <v>1093</v>
      </c>
      <c r="B37" s="2311"/>
      <c r="C37" s="2311"/>
      <c r="D37" s="2311"/>
    </row>
    <row r="38" spans="1:6" ht="15" customHeight="1">
      <c r="A38" s="2306" t="s">
        <v>1094</v>
      </c>
      <c r="B38" s="2306"/>
      <c r="C38" s="2306"/>
      <c r="D38" s="2306"/>
    </row>
    <row r="39" spans="1:6" ht="24" customHeight="1">
      <c r="A39" s="2307" t="s">
        <v>1110</v>
      </c>
      <c r="B39" s="2307"/>
      <c r="C39" s="2307"/>
      <c r="D39" s="2307"/>
    </row>
    <row r="40" spans="1:6" s="2203" customFormat="1" ht="25.5" customHeight="1">
      <c r="A40" s="2312" t="s">
        <v>1117</v>
      </c>
      <c r="B40" s="2312"/>
      <c r="C40" s="2312"/>
      <c r="D40" s="2312"/>
      <c r="F40" s="2225"/>
    </row>
    <row r="41" spans="1:6" ht="15" customHeight="1">
      <c r="A41" s="2282" t="s">
        <v>1105</v>
      </c>
      <c r="B41" s="2219"/>
      <c r="C41" s="2219"/>
      <c r="D41" s="2219"/>
    </row>
    <row r="42" spans="1:6" ht="25.5" customHeight="1">
      <c r="A42" s="2313" t="s">
        <v>1111</v>
      </c>
      <c r="B42" s="2313"/>
      <c r="C42" s="2313"/>
      <c r="D42" s="2313"/>
      <c r="F42" s="2283"/>
    </row>
    <row r="43" spans="1:6" ht="8.1" customHeight="1">
      <c r="B43" s="2202"/>
      <c r="C43" s="2202"/>
      <c r="D43" s="2202"/>
    </row>
    <row r="44" spans="1:6" ht="24.6" customHeight="1">
      <c r="A44" s="2306" t="s">
        <v>1095</v>
      </c>
      <c r="B44" s="2306"/>
      <c r="C44" s="2306"/>
      <c r="D44" s="2306"/>
      <c r="F44" s="2225"/>
    </row>
    <row r="45" spans="1:6" ht="8.1" customHeight="1">
      <c r="A45" s="912"/>
      <c r="B45" s="2204"/>
      <c r="C45" s="2204"/>
      <c r="D45" s="2204"/>
    </row>
    <row r="46" spans="1:6" ht="15" customHeight="1">
      <c r="A46" s="881" t="s">
        <v>21</v>
      </c>
      <c r="B46" s="2204"/>
      <c r="C46" s="2204"/>
      <c r="D46" s="2204"/>
      <c r="F46" s="2225"/>
    </row>
    <row r="47" spans="1:6" ht="15" customHeight="1">
      <c r="A47" s="2205" t="s">
        <v>1096</v>
      </c>
      <c r="B47" s="2204"/>
      <c r="C47" s="2204"/>
      <c r="F47" s="2225"/>
    </row>
  </sheetData>
  <mergeCells count="7">
    <mergeCell ref="A44:D44"/>
    <mergeCell ref="A39:D39"/>
    <mergeCell ref="A1:D1"/>
    <mergeCell ref="A37:D37"/>
    <mergeCell ref="A38:D38"/>
    <mergeCell ref="A40:D40"/>
    <mergeCell ref="A42:D42"/>
  </mergeCells>
  <printOptions horizontalCentered="1"/>
  <pageMargins left="0.7" right="0.7" top="0.75" bottom="0.5" header="0.3" footer="0.3"/>
  <pageSetup scale="75" orientation="portrait" r:id="rId1"/>
  <headerFooter>
    <oddFooter>&amp;R2023 Data Tables</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98642-1DBF-44ED-83F4-7FBE61EFA060}">
  <sheetPr>
    <tabColor rgb="FF1F4E78"/>
    <pageSetUpPr fitToPage="1"/>
  </sheetPr>
  <dimension ref="A1:M40"/>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sqref="A1:D1"/>
    </sheetView>
  </sheetViews>
  <sheetFormatPr defaultColWidth="9.140625" defaultRowHeight="15"/>
  <cols>
    <col min="1" max="1" width="20.7109375" style="3" customWidth="1"/>
    <col min="2" max="4" width="23.5703125" style="3" customWidth="1"/>
    <col min="6" max="6" width="18.28515625" customWidth="1"/>
    <col min="7" max="7" width="17.7109375" customWidth="1"/>
    <col min="8" max="8" width="11.42578125" customWidth="1"/>
    <col min="9" max="9" width="9.85546875" bestFit="1" customWidth="1"/>
    <col min="14" max="16384" width="9.140625" style="3"/>
  </cols>
  <sheetData>
    <row r="1" spans="1:9" ht="84.95" customHeight="1" thickBot="1">
      <c r="A1" s="2314"/>
      <c r="B1" s="2315"/>
      <c r="C1" s="2315"/>
      <c r="D1" s="2316"/>
    </row>
    <row r="2" spans="1:9" s="5" customFormat="1" ht="35.1" customHeight="1" thickBot="1">
      <c r="A2" s="40" t="s">
        <v>47</v>
      </c>
      <c r="B2" s="41" t="s">
        <v>48</v>
      </c>
      <c r="C2" s="41" t="s">
        <v>49</v>
      </c>
      <c r="D2" s="42" t="s">
        <v>50</v>
      </c>
    </row>
    <row r="3" spans="1:9" s="4" customFormat="1" ht="20.100000000000001" customHeight="1">
      <c r="A3" s="810">
        <v>1980</v>
      </c>
      <c r="B3" s="733">
        <v>430</v>
      </c>
      <c r="C3" s="733">
        <v>524.1</v>
      </c>
      <c r="D3" s="389">
        <v>-94.6</v>
      </c>
      <c r="H3" s="5"/>
      <c r="I3" s="563"/>
    </row>
    <row r="4" spans="1:9" s="4" customFormat="1" ht="20.100000000000001" customHeight="1">
      <c r="A4" s="101">
        <v>1985</v>
      </c>
      <c r="B4" s="262">
        <v>1155</v>
      </c>
      <c r="C4" s="262">
        <v>2480.3000000000002</v>
      </c>
      <c r="D4" s="390">
        <v>-1325.3</v>
      </c>
      <c r="H4" s="5"/>
      <c r="I4" s="563"/>
    </row>
    <row r="5" spans="1:9" s="4" customFormat="1" ht="20.100000000000001" customHeight="1">
      <c r="A5" s="105">
        <v>1990</v>
      </c>
      <c r="B5" s="734">
        <v>2797</v>
      </c>
      <c r="C5" s="734">
        <v>4710</v>
      </c>
      <c r="D5" s="389">
        <v>-1913</v>
      </c>
      <c r="H5" s="5"/>
      <c r="I5" s="577"/>
    </row>
    <row r="6" spans="1:9" s="4" customFormat="1" ht="20.100000000000001" customHeight="1">
      <c r="A6" s="101">
        <v>1995</v>
      </c>
      <c r="B6" s="262">
        <v>10371</v>
      </c>
      <c r="C6" s="262">
        <v>10686</v>
      </c>
      <c r="D6" s="390">
        <v>-315</v>
      </c>
    </row>
    <row r="7" spans="1:9" s="4" customFormat="1" ht="20.100000000000001" hidden="1" customHeight="1">
      <c r="A7" s="105">
        <v>1996</v>
      </c>
      <c r="B7" s="734">
        <v>12043</v>
      </c>
      <c r="C7" s="734">
        <v>11174</v>
      </c>
      <c r="D7" s="389">
        <v>869</v>
      </c>
    </row>
    <row r="8" spans="1:9" s="4" customFormat="1" ht="20.100000000000001" hidden="1" customHeight="1">
      <c r="A8" s="101">
        <v>1997</v>
      </c>
      <c r="B8" s="262">
        <v>15314</v>
      </c>
      <c r="C8" s="262">
        <v>11833</v>
      </c>
      <c r="D8" s="390">
        <v>3481</v>
      </c>
    </row>
    <row r="9" spans="1:9" s="4" customFormat="1" ht="20.100000000000001" hidden="1" customHeight="1">
      <c r="A9" s="105">
        <v>1998</v>
      </c>
      <c r="B9" s="734">
        <v>17631</v>
      </c>
      <c r="C9" s="734">
        <v>12619</v>
      </c>
      <c r="D9" s="389">
        <v>5012</v>
      </c>
    </row>
    <row r="10" spans="1:9" s="4" customFormat="1" ht="20.100000000000001" hidden="1" customHeight="1">
      <c r="A10" s="101">
        <v>1999</v>
      </c>
      <c r="B10" s="262">
        <v>18431</v>
      </c>
      <c r="C10" s="262">
        <v>11393</v>
      </c>
      <c r="D10" s="390">
        <v>7038</v>
      </c>
    </row>
    <row r="11" spans="1:9" s="4" customFormat="1" ht="20.100000000000001" customHeight="1">
      <c r="A11" s="105">
        <v>2000</v>
      </c>
      <c r="B11" s="734">
        <v>20830</v>
      </c>
      <c r="C11" s="734">
        <v>11126</v>
      </c>
      <c r="D11" s="389">
        <v>9704</v>
      </c>
    </row>
    <row r="12" spans="1:9" s="4" customFormat="1" ht="20.100000000000001" customHeight="1">
      <c r="A12" s="101">
        <v>2001</v>
      </c>
      <c r="B12" s="262">
        <v>21768</v>
      </c>
      <c r="C12" s="262">
        <v>14036</v>
      </c>
      <c r="D12" s="390">
        <v>7732</v>
      </c>
    </row>
    <row r="13" spans="1:9" s="4" customFormat="1" ht="20.100000000000001" customHeight="1">
      <c r="A13" s="105">
        <v>2002</v>
      </c>
      <c r="B13" s="734">
        <v>25430</v>
      </c>
      <c r="C13" s="734">
        <v>29068</v>
      </c>
      <c r="D13" s="389">
        <v>-3638</v>
      </c>
    </row>
    <row r="14" spans="1:9" s="4" customFormat="1" ht="20.100000000000001" customHeight="1">
      <c r="A14" s="101">
        <v>2003</v>
      </c>
      <c r="B14" s="262">
        <v>34016</v>
      </c>
      <c r="C14" s="262">
        <v>45254</v>
      </c>
      <c r="D14" s="390">
        <v>-11238</v>
      </c>
    </row>
    <row r="15" spans="1:9" s="4" customFormat="1" ht="20.100000000000001" customHeight="1">
      <c r="A15" s="105">
        <v>2004</v>
      </c>
      <c r="B15" s="734">
        <v>38993</v>
      </c>
      <c r="C15" s="734">
        <v>62298</v>
      </c>
      <c r="D15" s="389">
        <v>-23305</v>
      </c>
    </row>
    <row r="16" spans="1:9" s="4" customFormat="1" ht="20.100000000000001" customHeight="1">
      <c r="A16" s="101">
        <v>2005</v>
      </c>
      <c r="B16" s="262">
        <v>56470</v>
      </c>
      <c r="C16" s="262">
        <v>79246</v>
      </c>
      <c r="D16" s="390">
        <v>-22776</v>
      </c>
    </row>
    <row r="17" spans="1:4" s="4" customFormat="1" ht="20.100000000000001" customHeight="1">
      <c r="A17" s="105">
        <v>2006</v>
      </c>
      <c r="B17" s="734">
        <v>59972</v>
      </c>
      <c r="C17" s="734">
        <v>78114</v>
      </c>
      <c r="D17" s="389">
        <v>-18142</v>
      </c>
    </row>
    <row r="18" spans="1:4" s="4" customFormat="1" ht="20.100000000000001" customHeight="1">
      <c r="A18" s="101">
        <v>2007</v>
      </c>
      <c r="B18" s="262">
        <v>67241</v>
      </c>
      <c r="C18" s="262">
        <v>80352</v>
      </c>
      <c r="D18" s="390">
        <v>-13111</v>
      </c>
    </row>
    <row r="19" spans="1:4" s="4" customFormat="1" ht="20.100000000000001" customHeight="1">
      <c r="A19" s="105">
        <v>2008</v>
      </c>
      <c r="B19" s="734">
        <v>64612</v>
      </c>
      <c r="C19" s="734">
        <v>75290</v>
      </c>
      <c r="D19" s="389">
        <v>-10678</v>
      </c>
    </row>
    <row r="20" spans="1:4" s="4" customFormat="1" ht="20.100000000000001" customHeight="1">
      <c r="A20" s="101">
        <v>2009</v>
      </c>
      <c r="B20" s="262">
        <v>68736</v>
      </c>
      <c r="C20" s="262">
        <v>89813</v>
      </c>
      <c r="D20" s="390">
        <v>-21077</v>
      </c>
    </row>
    <row r="21" spans="1:4" s="4" customFormat="1" ht="20.100000000000001" customHeight="1">
      <c r="A21" s="105">
        <v>2010</v>
      </c>
      <c r="B21" s="734">
        <v>77463</v>
      </c>
      <c r="C21" s="734">
        <v>99057</v>
      </c>
      <c r="D21" s="389">
        <v>-21594</v>
      </c>
    </row>
    <row r="22" spans="1:4" s="4" customFormat="1" ht="20.100000000000001" customHeight="1">
      <c r="A22" s="101">
        <v>2011</v>
      </c>
      <c r="B22" s="262">
        <v>78960</v>
      </c>
      <c r="C22" s="262">
        <v>102226</v>
      </c>
      <c r="D22" s="390">
        <v>-23266</v>
      </c>
    </row>
    <row r="23" spans="1:4" s="4" customFormat="1" ht="20.100000000000001" customHeight="1">
      <c r="A23" s="105">
        <v>2012</v>
      </c>
      <c r="B23" s="734">
        <v>82973</v>
      </c>
      <c r="C23" s="734">
        <v>112115</v>
      </c>
      <c r="D23" s="389">
        <v>-29142</v>
      </c>
    </row>
    <row r="24" spans="1:4" s="4" customFormat="1" ht="20.100000000000001" customHeight="1">
      <c r="A24" s="101">
        <v>2013</v>
      </c>
      <c r="B24" s="262">
        <v>83227</v>
      </c>
      <c r="C24" s="262">
        <v>110608</v>
      </c>
      <c r="D24" s="390">
        <v>-27381</v>
      </c>
    </row>
    <row r="25" spans="1:4" s="4" customFormat="1" ht="20.100000000000001" customHeight="1">
      <c r="A25" s="105">
        <v>2014</v>
      </c>
      <c r="B25" s="734">
        <v>88013</v>
      </c>
      <c r="C25" s="734">
        <v>107351</v>
      </c>
      <c r="D25" s="389">
        <v>-19338</v>
      </c>
    </row>
    <row r="26" spans="1:4" s="4" customFormat="1" ht="20.100000000000001" customHeight="1">
      <c r="A26" s="101">
        <v>2015</v>
      </c>
      <c r="B26" s="262">
        <v>85735</v>
      </c>
      <c r="C26" s="262">
        <v>109800</v>
      </c>
      <c r="D26" s="390">
        <v>-24065</v>
      </c>
    </row>
    <row r="27" spans="1:4" s="4" customFormat="1" ht="20.100000000000001" customHeight="1">
      <c r="A27" s="105">
        <v>2016</v>
      </c>
      <c r="B27" s="734">
        <v>97342</v>
      </c>
      <c r="C27" s="734">
        <v>117922</v>
      </c>
      <c r="D27" s="389">
        <v>-20580</v>
      </c>
    </row>
    <row r="28" spans="1:4" s="4" customFormat="1" ht="20.100000000000001" customHeight="1">
      <c r="A28" s="101">
        <v>2017</v>
      </c>
      <c r="B28" s="262">
        <v>106196</v>
      </c>
      <c r="C28" s="262">
        <v>117110</v>
      </c>
      <c r="D28" s="390">
        <v>-10914</v>
      </c>
    </row>
    <row r="29" spans="1:4" s="4" customFormat="1" ht="20.100000000000001" customHeight="1">
      <c r="A29" s="105">
        <v>2018</v>
      </c>
      <c r="B29" s="734">
        <v>109941</v>
      </c>
      <c r="C29" s="734">
        <v>107502</v>
      </c>
      <c r="D29" s="389">
        <v>2439</v>
      </c>
    </row>
    <row r="30" spans="1:4" s="4" customFormat="1" ht="20.100000000000001" customHeight="1">
      <c r="A30" s="101">
        <v>2019</v>
      </c>
      <c r="B30" s="262">
        <v>128068</v>
      </c>
      <c r="C30" s="262">
        <v>119412</v>
      </c>
      <c r="D30" s="390">
        <v>8656</v>
      </c>
    </row>
    <row r="31" spans="1:4" s="4" customFormat="1" ht="20.100000000000001" customHeight="1">
      <c r="A31" s="105">
        <v>2020</v>
      </c>
      <c r="B31" s="734">
        <v>143472</v>
      </c>
      <c r="C31" s="734">
        <v>127994</v>
      </c>
      <c r="D31" s="389">
        <v>15478</v>
      </c>
    </row>
    <row r="32" spans="1:4" s="4" customFormat="1" ht="20.100000000000001" customHeight="1">
      <c r="A32" s="101">
        <v>2021</v>
      </c>
      <c r="B32" s="735">
        <v>150692</v>
      </c>
      <c r="C32" s="735">
        <v>119755</v>
      </c>
      <c r="D32" s="391">
        <v>30937</v>
      </c>
    </row>
    <row r="33" spans="1:6" s="4" customFormat="1" ht="20.100000000000001" customHeight="1">
      <c r="A33" s="105">
        <v>2022</v>
      </c>
      <c r="B33" s="734">
        <v>124394</v>
      </c>
      <c r="C33" s="734">
        <v>87820</v>
      </c>
      <c r="D33" s="389">
        <v>36574</v>
      </c>
    </row>
    <row r="34" spans="1:6" s="4" customFormat="1" ht="20.100000000000001" customHeight="1">
      <c r="A34" s="101">
        <v>2023</v>
      </c>
      <c r="B34" s="735">
        <v>130873</v>
      </c>
      <c r="C34" s="735">
        <v>86258</v>
      </c>
      <c r="D34" s="391">
        <v>44615</v>
      </c>
    </row>
    <row r="35" spans="1:6" s="4" customFormat="1" ht="20.100000000000001" customHeight="1" thickBot="1">
      <c r="A35" s="484">
        <v>2024</v>
      </c>
      <c r="B35" s="736">
        <v>146138</v>
      </c>
      <c r="C35" s="736">
        <v>91974</v>
      </c>
      <c r="D35" s="483">
        <v>54164</v>
      </c>
      <c r="F35" s="386"/>
    </row>
    <row r="36" spans="1:6" s="4" customFormat="1" ht="8.1" customHeight="1">
      <c r="A36" s="79"/>
      <c r="B36" s="77"/>
      <c r="C36" s="77"/>
      <c r="D36" s="77"/>
    </row>
    <row r="37" spans="1:6" s="11" customFormat="1" ht="15" customHeight="1">
      <c r="A37" s="11" t="s">
        <v>51</v>
      </c>
      <c r="B37" s="23"/>
      <c r="C37" s="23"/>
      <c r="D37" s="23"/>
    </row>
    <row r="38" spans="1:6" s="11" customFormat="1" ht="8.1" customHeight="1">
      <c r="B38" s="23"/>
      <c r="C38" s="23"/>
      <c r="D38" s="23"/>
    </row>
    <row r="39" spans="1:6" s="11" customFormat="1" ht="15" customHeight="1">
      <c r="A39" s="11" t="s">
        <v>230</v>
      </c>
      <c r="B39" s="23"/>
      <c r="C39" s="23"/>
      <c r="D39" s="23"/>
    </row>
    <row r="40" spans="1:6" s="11" customFormat="1" ht="15" customHeight="1">
      <c r="A40" s="29" t="s">
        <v>250</v>
      </c>
      <c r="B40" s="23"/>
      <c r="C40" s="23"/>
    </row>
  </sheetData>
  <mergeCells count="1">
    <mergeCell ref="A1:D1"/>
  </mergeCells>
  <printOptions horizontalCentered="1"/>
  <pageMargins left="0.45" right="0.45" top="0.75" bottom="0.5" header="0.3" footer="0.3"/>
  <pageSetup scale="95" fitToWidth="0" orientation="portrait" horizontalDpi="300" verticalDpi="300" r:id="rId1"/>
  <headerFooter>
    <oddFooter>&amp;R2023 Data Tables</oddFooter>
  </headerFooter>
  <rowBreaks count="1" manualBreakCount="1">
    <brk id="53"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409C4-19A5-4F77-99F6-91BB15C7EB5F}">
  <sheetPr>
    <tabColor rgb="FF1F4E78"/>
    <pageSetUpPr fitToPage="1"/>
  </sheetPr>
  <dimension ref="A1:J42"/>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20.7109375" style="3" customWidth="1"/>
    <col min="2" max="2" width="23.5703125" style="3" customWidth="1"/>
    <col min="3" max="3" width="24.42578125" style="3" customWidth="1"/>
    <col min="4" max="4" width="26" style="3" customWidth="1"/>
    <col min="5" max="5" width="9.140625" style="3"/>
    <col min="6" max="6" width="9.5703125" style="3" bestFit="1" customWidth="1"/>
    <col min="7" max="7" width="9.140625" style="3"/>
    <col min="8" max="8" width="12.85546875" style="3" bestFit="1" customWidth="1"/>
    <col min="9" max="9" width="9.140625" style="3"/>
    <col min="10" max="10" width="13.85546875" style="3" customWidth="1"/>
    <col min="11" max="16384" width="9.140625" style="3"/>
  </cols>
  <sheetData>
    <row r="1" spans="1:10" ht="84.95" customHeight="1" thickBot="1">
      <c r="A1" s="2317"/>
      <c r="B1" s="2318"/>
      <c r="C1" s="2318"/>
      <c r="D1" s="2319"/>
    </row>
    <row r="2" spans="1:10" s="4" customFormat="1" ht="45" customHeight="1" thickBot="1">
      <c r="A2" s="40" t="s">
        <v>8</v>
      </c>
      <c r="B2" s="41" t="s">
        <v>224</v>
      </c>
      <c r="C2" s="41" t="s">
        <v>225</v>
      </c>
      <c r="D2" s="42" t="s">
        <v>226</v>
      </c>
      <c r="H2" s="5"/>
      <c r="I2" s="5"/>
      <c r="J2" s="5"/>
    </row>
    <row r="3" spans="1:10" s="4" customFormat="1" ht="20.100000000000001" customHeight="1">
      <c r="A3" s="82">
        <v>1980</v>
      </c>
      <c r="B3" s="81">
        <v>71</v>
      </c>
      <c r="C3" s="81">
        <v>37</v>
      </c>
      <c r="D3" s="80">
        <v>20</v>
      </c>
      <c r="I3" s="5"/>
      <c r="J3" s="563"/>
    </row>
    <row r="4" spans="1:10" s="4" customFormat="1" ht="20.100000000000001" customHeight="1">
      <c r="A4" s="85">
        <v>1985</v>
      </c>
      <c r="B4" s="84">
        <v>82</v>
      </c>
      <c r="C4" s="84">
        <v>170</v>
      </c>
      <c r="D4" s="83">
        <v>33</v>
      </c>
      <c r="I4" s="5"/>
      <c r="J4" s="563"/>
    </row>
    <row r="5" spans="1:10" s="4" customFormat="1" ht="20.100000000000001" customHeight="1">
      <c r="A5" s="82">
        <v>1990</v>
      </c>
      <c r="B5" s="81">
        <v>659</v>
      </c>
      <c r="C5" s="81">
        <v>369</v>
      </c>
      <c r="D5" s="80">
        <v>63</v>
      </c>
      <c r="I5" s="5"/>
      <c r="J5" s="563"/>
    </row>
    <row r="6" spans="1:10" s="4" customFormat="1" ht="20.100000000000001" customHeight="1">
      <c r="A6" s="85">
        <v>1995</v>
      </c>
      <c r="B6" s="84">
        <v>838</v>
      </c>
      <c r="C6" s="84">
        <v>761</v>
      </c>
      <c r="D6" s="83">
        <v>138</v>
      </c>
    </row>
    <row r="7" spans="1:10" s="4" customFormat="1" ht="20.100000000000001" hidden="1" customHeight="1">
      <c r="A7" s="82">
        <v>1996</v>
      </c>
      <c r="B7" s="81">
        <v>1146</v>
      </c>
      <c r="C7" s="81">
        <v>790</v>
      </c>
      <c r="D7" s="80">
        <v>150</v>
      </c>
    </row>
    <row r="8" spans="1:10" s="4" customFormat="1" ht="20.100000000000001" hidden="1" customHeight="1">
      <c r="A8" s="85">
        <v>1997</v>
      </c>
      <c r="B8" s="84">
        <v>1067</v>
      </c>
      <c r="C8" s="84">
        <v>823</v>
      </c>
      <c r="D8" s="83">
        <v>155</v>
      </c>
    </row>
    <row r="9" spans="1:10" s="4" customFormat="1" ht="20.100000000000001" hidden="1" customHeight="1">
      <c r="A9" s="82">
        <v>1998</v>
      </c>
      <c r="B9" s="81">
        <v>966</v>
      </c>
      <c r="C9" s="81">
        <v>847</v>
      </c>
      <c r="D9" s="80">
        <v>158</v>
      </c>
    </row>
    <row r="10" spans="1:10" s="4" customFormat="1" ht="20.100000000000001" hidden="1" customHeight="1">
      <c r="A10" s="85">
        <v>1999</v>
      </c>
      <c r="B10" s="84">
        <v>902</v>
      </c>
      <c r="C10" s="84">
        <v>901</v>
      </c>
      <c r="D10" s="83">
        <v>161</v>
      </c>
    </row>
    <row r="11" spans="1:10" s="4" customFormat="1" ht="20.100000000000001" customHeight="1">
      <c r="A11" s="82">
        <v>2000</v>
      </c>
      <c r="B11" s="81">
        <v>807</v>
      </c>
      <c r="C11" s="81">
        <v>902</v>
      </c>
      <c r="D11" s="80">
        <v>167</v>
      </c>
    </row>
    <row r="12" spans="1:10" s="4" customFormat="1" ht="20.100000000000001" customHeight="1">
      <c r="A12" s="85">
        <v>2001</v>
      </c>
      <c r="B12" s="84">
        <v>821</v>
      </c>
      <c r="C12" s="84">
        <v>1042</v>
      </c>
      <c r="D12" s="83">
        <v>184</v>
      </c>
    </row>
    <row r="13" spans="1:10" s="4" customFormat="1" ht="20.100000000000001" customHeight="1">
      <c r="A13" s="82">
        <v>2002</v>
      </c>
      <c r="B13" s="81">
        <v>787</v>
      </c>
      <c r="C13" s="81">
        <v>1537</v>
      </c>
      <c r="D13" s="80">
        <v>225</v>
      </c>
    </row>
    <row r="14" spans="1:10" s="4" customFormat="1" ht="20.100000000000001" customHeight="1">
      <c r="A14" s="85">
        <v>2003</v>
      </c>
      <c r="B14" s="84">
        <v>948</v>
      </c>
      <c r="C14" s="84">
        <v>2488</v>
      </c>
      <c r="D14" s="83">
        <v>290</v>
      </c>
    </row>
    <row r="15" spans="1:10" s="4" customFormat="1" ht="20.100000000000001" customHeight="1">
      <c r="A15" s="82">
        <v>2004</v>
      </c>
      <c r="B15" s="81">
        <v>1458</v>
      </c>
      <c r="C15" s="81">
        <v>3006</v>
      </c>
      <c r="D15" s="80">
        <v>288</v>
      </c>
    </row>
    <row r="16" spans="1:10" s="4" customFormat="1" ht="20.100000000000001" customHeight="1">
      <c r="A16" s="85">
        <v>2005</v>
      </c>
      <c r="B16" s="84">
        <v>1451</v>
      </c>
      <c r="C16" s="84">
        <v>3685</v>
      </c>
      <c r="D16" s="83">
        <v>342</v>
      </c>
    </row>
    <row r="17" spans="1:6" s="4" customFormat="1" ht="20.100000000000001" customHeight="1">
      <c r="A17" s="82">
        <v>2006</v>
      </c>
      <c r="B17" s="81">
        <v>1442</v>
      </c>
      <c r="C17" s="81">
        <v>4082</v>
      </c>
      <c r="D17" s="80">
        <v>405</v>
      </c>
    </row>
    <row r="18" spans="1:6" s="4" customFormat="1" ht="20.100000000000001" customHeight="1">
      <c r="A18" s="85">
        <v>2007</v>
      </c>
      <c r="B18" s="84">
        <v>1476</v>
      </c>
      <c r="C18" s="84">
        <v>4266</v>
      </c>
      <c r="D18" s="83">
        <v>378</v>
      </c>
    </row>
    <row r="19" spans="1:6" s="4" customFormat="1" ht="20.100000000000001" customHeight="1">
      <c r="A19" s="82">
        <v>2008</v>
      </c>
      <c r="B19" s="81">
        <v>1340</v>
      </c>
      <c r="C19" s="81">
        <v>4292</v>
      </c>
      <c r="D19" s="80">
        <v>400</v>
      </c>
    </row>
    <row r="20" spans="1:6" s="4" customFormat="1" ht="20.100000000000001" customHeight="1">
      <c r="A20" s="85" t="s">
        <v>54</v>
      </c>
      <c r="B20" s="84">
        <v>1822</v>
      </c>
      <c r="C20" s="84">
        <v>4478</v>
      </c>
      <c r="D20" s="83">
        <v>417</v>
      </c>
    </row>
    <row r="21" spans="1:6" s="4" customFormat="1" ht="20.100000000000001" customHeight="1">
      <c r="A21" s="82">
        <v>2010</v>
      </c>
      <c r="B21" s="81">
        <v>2231</v>
      </c>
      <c r="C21" s="81">
        <v>5467</v>
      </c>
      <c r="D21" s="80">
        <v>449</v>
      </c>
    </row>
    <row r="22" spans="1:6" s="4" customFormat="1" ht="20.100000000000001" customHeight="1">
      <c r="A22" s="85">
        <v>2011</v>
      </c>
      <c r="B22" s="84">
        <v>2072</v>
      </c>
      <c r="C22" s="84">
        <v>5340</v>
      </c>
      <c r="D22" s="83">
        <v>424</v>
      </c>
    </row>
    <row r="23" spans="1:6" s="4" customFormat="1" ht="20.100000000000001" customHeight="1">
      <c r="A23" s="82">
        <v>2012</v>
      </c>
      <c r="B23" s="81">
        <v>2642</v>
      </c>
      <c r="C23" s="81">
        <v>5384</v>
      </c>
      <c r="D23" s="80">
        <v>443</v>
      </c>
    </row>
    <row r="24" spans="1:6" s="4" customFormat="1" ht="20.100000000000001" customHeight="1">
      <c r="A24" s="85">
        <v>2013</v>
      </c>
      <c r="B24" s="84">
        <v>2943</v>
      </c>
      <c r="C24" s="84">
        <v>5449</v>
      </c>
      <c r="D24" s="83">
        <v>434</v>
      </c>
    </row>
    <row r="25" spans="1:6" s="4" customFormat="1" ht="20.100000000000001" customHeight="1">
      <c r="A25" s="82">
        <v>2014</v>
      </c>
      <c r="B25" s="81">
        <v>3812</v>
      </c>
      <c r="C25" s="81">
        <v>5522</v>
      </c>
      <c r="D25" s="80">
        <v>464</v>
      </c>
    </row>
    <row r="26" spans="1:6" s="4" customFormat="1" ht="20.100000000000001" customHeight="1">
      <c r="A26" s="85">
        <v>2015</v>
      </c>
      <c r="B26" s="84">
        <v>4138</v>
      </c>
      <c r="C26" s="84">
        <v>5570</v>
      </c>
      <c r="D26" s="83">
        <v>446</v>
      </c>
    </row>
    <row r="27" spans="1:6" s="4" customFormat="1" ht="20.100000000000001" customHeight="1">
      <c r="A27" s="82">
        <v>2016</v>
      </c>
      <c r="B27" s="81">
        <v>6379</v>
      </c>
      <c r="C27" s="81">
        <v>5659</v>
      </c>
      <c r="D27" s="80">
        <v>465</v>
      </c>
    </row>
    <row r="28" spans="1:6" s="4" customFormat="1" ht="20.100000000000001" customHeight="1">
      <c r="A28" s="85">
        <v>2017</v>
      </c>
      <c r="B28" s="84">
        <v>6739</v>
      </c>
      <c r="C28" s="84">
        <v>5699</v>
      </c>
      <c r="D28" s="83">
        <v>481</v>
      </c>
    </row>
    <row r="29" spans="1:6" s="4" customFormat="1" ht="20.100000000000001" customHeight="1">
      <c r="A29" s="82">
        <v>2018</v>
      </c>
      <c r="B29" s="81">
        <v>5518</v>
      </c>
      <c r="C29" s="81">
        <v>5792</v>
      </c>
      <c r="D29" s="80">
        <v>489</v>
      </c>
    </row>
    <row r="30" spans="1:6" s="4" customFormat="1" ht="20.100000000000001" customHeight="1">
      <c r="A30" s="85">
        <v>2019</v>
      </c>
      <c r="B30" s="84">
        <v>6352</v>
      </c>
      <c r="C30" s="84">
        <v>6020</v>
      </c>
      <c r="D30" s="83">
        <v>488</v>
      </c>
    </row>
    <row r="31" spans="1:6" s="4" customFormat="1" ht="20.100000000000001" customHeight="1">
      <c r="A31" s="82">
        <v>2020</v>
      </c>
      <c r="B31" s="81">
        <v>5663</v>
      </c>
      <c r="C31" s="81">
        <v>6125</v>
      </c>
      <c r="D31" s="80">
        <v>538</v>
      </c>
    </row>
    <row r="32" spans="1:6" s="4" customFormat="1" ht="20.100000000000001" customHeight="1">
      <c r="A32" s="85">
        <v>2021</v>
      </c>
      <c r="B32" s="266">
        <v>4511</v>
      </c>
      <c r="C32" s="266">
        <v>6440</v>
      </c>
      <c r="D32" s="267">
        <v>559</v>
      </c>
      <c r="F32" s="386"/>
    </row>
    <row r="33" spans="1:6" s="4" customFormat="1" ht="20.100000000000001" customHeight="1">
      <c r="A33" s="82">
        <v>2022</v>
      </c>
      <c r="B33" s="81">
        <v>4586</v>
      </c>
      <c r="C33" s="81">
        <v>7042</v>
      </c>
      <c r="D33" s="80">
        <v>585</v>
      </c>
      <c r="F33" s="386"/>
    </row>
    <row r="34" spans="1:6" s="4" customFormat="1" ht="20.100000000000001" customHeight="1">
      <c r="A34" s="85">
        <v>2023</v>
      </c>
      <c r="B34" s="266">
        <v>5597</v>
      </c>
      <c r="C34" s="266">
        <v>6061</v>
      </c>
      <c r="D34" s="267">
        <v>544</v>
      </c>
      <c r="F34" s="386"/>
    </row>
    <row r="35" spans="1:6" s="4" customFormat="1" ht="20.100000000000001" customHeight="1" thickBot="1">
      <c r="A35" s="482">
        <v>2024</v>
      </c>
      <c r="B35" s="485">
        <v>4770</v>
      </c>
      <c r="C35" s="485">
        <v>5849</v>
      </c>
      <c r="D35" s="486">
        <v>565</v>
      </c>
      <c r="E35" s="60"/>
      <c r="F35" s="386"/>
    </row>
    <row r="36" spans="1:6" s="4" customFormat="1" ht="8.1" customHeight="1">
      <c r="A36" s="79"/>
      <c r="B36" s="77"/>
      <c r="C36" s="77"/>
      <c r="D36" s="77"/>
    </row>
    <row r="37" spans="1:6" s="4" customFormat="1" ht="15" customHeight="1">
      <c r="A37" s="29" t="s">
        <v>53</v>
      </c>
      <c r="B37" s="77"/>
      <c r="C37" s="77"/>
      <c r="D37" s="77"/>
    </row>
    <row r="38" spans="1:6" s="4" customFormat="1" ht="8.1" customHeight="1">
      <c r="A38" s="29"/>
      <c r="B38" s="77"/>
      <c r="C38" s="77"/>
      <c r="D38" s="77"/>
    </row>
    <row r="39" spans="1:6" s="4" customFormat="1" ht="15" customHeight="1">
      <c r="A39" s="11" t="s">
        <v>52</v>
      </c>
    </row>
    <row r="40" spans="1:6" s="4" customFormat="1" ht="8.1" customHeight="1">
      <c r="A40" s="11"/>
    </row>
    <row r="41" spans="1:6" s="4" customFormat="1" ht="15" customHeight="1">
      <c r="A41" s="11" t="s">
        <v>230</v>
      </c>
    </row>
    <row r="42" spans="1:6" s="4" customFormat="1" ht="15" customHeight="1">
      <c r="A42" s="29" t="s">
        <v>249</v>
      </c>
      <c r="B42" s="12"/>
      <c r="C42" s="12"/>
    </row>
  </sheetData>
  <mergeCells count="1">
    <mergeCell ref="A1:D1"/>
  </mergeCells>
  <printOptions horizontalCentered="1"/>
  <pageMargins left="0.45" right="0.45" top="0.75" bottom="0.5" header="0.3" footer="0.3"/>
  <pageSetup scale="92" fitToWidth="0" orientation="portrait" horizontalDpi="300" verticalDpi="300" r:id="rId1"/>
  <headerFooter>
    <oddFooter>&amp;R2023 Data Tables</oddFooter>
  </headerFooter>
  <rowBreaks count="1" manualBreakCount="1">
    <brk id="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09446-CC84-4EBB-A90D-755787F031B0}">
  <sheetPr>
    <tabColor rgb="FF1F4E78"/>
    <pageSetUpPr fitToPage="1"/>
  </sheetPr>
  <dimension ref="A1:V55"/>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ColWidth="8.7109375" defaultRowHeight="15"/>
  <cols>
    <col min="1" max="1" width="16.140625" style="1" customWidth="1"/>
    <col min="2" max="2" width="14.85546875" style="1" customWidth="1"/>
    <col min="3" max="3" width="14.140625" style="1" customWidth="1"/>
    <col min="4" max="7" width="15.28515625" style="1" customWidth="1"/>
    <col min="8" max="8" width="15.140625" style="1" customWidth="1"/>
    <col min="9" max="9" width="8.7109375" style="1"/>
    <col min="10" max="10" width="10.28515625" bestFit="1" customWidth="1"/>
    <col min="11" max="11" width="11.28515625" bestFit="1" customWidth="1"/>
    <col min="12" max="12" width="13.42578125" bestFit="1" customWidth="1"/>
    <col min="13" max="13" width="12.28515625" bestFit="1" customWidth="1"/>
    <col min="14" max="14" width="10.28515625" bestFit="1" customWidth="1"/>
    <col min="15" max="15" width="9.85546875" bestFit="1" customWidth="1"/>
    <col min="20" max="16384" width="8.7109375" style="1"/>
  </cols>
  <sheetData>
    <row r="1" spans="1:22" ht="84.95" customHeight="1">
      <c r="A1" s="2325"/>
      <c r="B1" s="2326"/>
      <c r="C1" s="2326"/>
      <c r="D1" s="2326"/>
      <c r="E1" s="2326"/>
      <c r="F1" s="2326"/>
      <c r="G1" s="2326"/>
      <c r="H1" s="2326"/>
      <c r="J1" s="2324"/>
      <c r="K1" s="2324"/>
      <c r="L1" s="2324"/>
      <c r="M1" s="2324"/>
      <c r="N1" s="2324"/>
      <c r="O1" s="2324"/>
    </row>
    <row r="2" spans="1:22" ht="23.25" customHeight="1">
      <c r="A2" s="2327" t="s">
        <v>101</v>
      </c>
      <c r="B2" s="2329" t="s">
        <v>12</v>
      </c>
      <c r="C2" s="2330"/>
      <c r="D2" s="2331" t="s">
        <v>109</v>
      </c>
      <c r="E2" s="2331"/>
      <c r="F2" s="2331"/>
      <c r="G2" s="2331"/>
      <c r="H2" s="2332"/>
      <c r="J2" s="2323"/>
    </row>
    <row r="3" spans="1:22" ht="45" customHeight="1">
      <c r="A3" s="2328"/>
      <c r="B3" s="356" t="s">
        <v>420</v>
      </c>
      <c r="C3" s="304" t="s">
        <v>421</v>
      </c>
      <c r="D3" s="305" t="s">
        <v>23</v>
      </c>
      <c r="E3" s="305" t="s">
        <v>108</v>
      </c>
      <c r="F3" s="305" t="s">
        <v>107</v>
      </c>
      <c r="G3" s="305" t="s">
        <v>106</v>
      </c>
      <c r="H3" s="306" t="s">
        <v>105</v>
      </c>
      <c r="J3" s="2323"/>
    </row>
    <row r="4" spans="1:22" ht="20.100000000000001" customHeight="1">
      <c r="A4" s="105" t="s">
        <v>60</v>
      </c>
      <c r="B4" s="148">
        <v>28572</v>
      </c>
      <c r="C4" s="361">
        <v>586</v>
      </c>
      <c r="D4" s="150">
        <v>152.24</v>
      </c>
      <c r="E4" s="102">
        <v>397.41</v>
      </c>
      <c r="F4" s="102">
        <v>245.17</v>
      </c>
      <c r="G4" s="102">
        <v>58.85</v>
      </c>
      <c r="H4" s="149">
        <v>186.31</v>
      </c>
      <c r="J4" s="383"/>
      <c r="K4" s="383"/>
      <c r="L4" s="383"/>
      <c r="M4" s="5"/>
      <c r="N4" s="5"/>
      <c r="O4" s="5"/>
      <c r="V4" s="62"/>
    </row>
    <row r="5" spans="1:22" ht="20.100000000000001" customHeight="1">
      <c r="A5" s="101" t="s">
        <v>59</v>
      </c>
      <c r="B5" s="69">
        <v>29236</v>
      </c>
      <c r="C5" s="146">
        <v>622</v>
      </c>
      <c r="D5" s="57">
        <v>517.32000000000005</v>
      </c>
      <c r="E5" s="57">
        <v>1257.46</v>
      </c>
      <c r="F5" s="57">
        <v>740.14</v>
      </c>
      <c r="G5" s="57">
        <v>159.68</v>
      </c>
      <c r="H5" s="146">
        <v>580.46</v>
      </c>
      <c r="J5" s="383"/>
      <c r="K5" s="383"/>
      <c r="L5" s="383"/>
      <c r="M5" s="4"/>
      <c r="N5" s="5"/>
      <c r="O5" s="563"/>
      <c r="V5" s="62"/>
    </row>
    <row r="6" spans="1:22" ht="20.100000000000001" customHeight="1">
      <c r="A6" s="100" t="s">
        <v>58</v>
      </c>
      <c r="B6" s="148">
        <v>48519</v>
      </c>
      <c r="C6" s="361">
        <v>537</v>
      </c>
      <c r="D6" s="92">
        <v>653.19000000000005</v>
      </c>
      <c r="E6" s="92">
        <v>2351.4</v>
      </c>
      <c r="F6" s="92">
        <v>1698.22</v>
      </c>
      <c r="G6" s="92">
        <v>162.19</v>
      </c>
      <c r="H6" s="147">
        <v>1536.03</v>
      </c>
      <c r="J6" s="383"/>
      <c r="K6" s="383"/>
      <c r="L6" s="383"/>
      <c r="M6" s="4"/>
      <c r="N6" s="5"/>
      <c r="O6" s="563"/>
      <c r="V6" s="62"/>
    </row>
    <row r="7" spans="1:22" ht="20.100000000000001" customHeight="1">
      <c r="A7" s="101" t="s">
        <v>57</v>
      </c>
      <c r="B7" s="69">
        <v>36340</v>
      </c>
      <c r="C7" s="146">
        <v>694</v>
      </c>
      <c r="D7" s="57">
        <v>2278.5</v>
      </c>
      <c r="E7" s="57">
        <v>5116.79</v>
      </c>
      <c r="F7" s="57">
        <v>2838.29</v>
      </c>
      <c r="G7" s="57">
        <v>460.28</v>
      </c>
      <c r="H7" s="146">
        <v>2378.0100000000002</v>
      </c>
      <c r="J7" s="383"/>
      <c r="K7" s="383"/>
      <c r="L7" s="383"/>
      <c r="M7" s="4"/>
      <c r="N7" s="5"/>
      <c r="O7" s="563"/>
      <c r="P7" s="592"/>
      <c r="T7" s="383"/>
      <c r="V7" s="62"/>
    </row>
    <row r="8" spans="1:22" ht="20.100000000000001" customHeight="1">
      <c r="A8" s="100" t="s">
        <v>98</v>
      </c>
      <c r="B8" s="148">
        <v>15620</v>
      </c>
      <c r="C8" s="361">
        <v>444</v>
      </c>
      <c r="D8" s="92">
        <v>1414.8</v>
      </c>
      <c r="E8" s="92">
        <v>2196.89</v>
      </c>
      <c r="F8" s="92">
        <v>782.09</v>
      </c>
      <c r="G8" s="92">
        <v>78.33</v>
      </c>
      <c r="H8" s="147">
        <v>703.76</v>
      </c>
      <c r="J8" s="383"/>
      <c r="K8" s="383"/>
      <c r="L8" s="383"/>
      <c r="M8" s="383"/>
      <c r="N8" s="383"/>
      <c r="P8" s="383"/>
      <c r="T8" s="383"/>
      <c r="V8" s="62"/>
    </row>
    <row r="9" spans="1:22" ht="20.100000000000001" customHeight="1">
      <c r="A9" s="90">
        <v>2000</v>
      </c>
      <c r="B9" s="69">
        <v>1892</v>
      </c>
      <c r="C9" s="146">
        <v>74</v>
      </c>
      <c r="D9" s="57">
        <v>267.29000000000002</v>
      </c>
      <c r="E9" s="57">
        <v>367.47</v>
      </c>
      <c r="F9" s="57">
        <v>100.18</v>
      </c>
      <c r="G9" s="57">
        <v>15.34</v>
      </c>
      <c r="H9" s="146">
        <v>84.84</v>
      </c>
      <c r="J9" s="383"/>
      <c r="K9" s="383"/>
      <c r="L9" s="383"/>
      <c r="M9" s="383"/>
      <c r="N9" s="383"/>
      <c r="P9" s="383"/>
      <c r="V9" s="62"/>
    </row>
    <row r="10" spans="1:22" ht="20.100000000000001" customHeight="1">
      <c r="A10" s="95">
        <v>2001</v>
      </c>
      <c r="B10" s="148">
        <v>1748</v>
      </c>
      <c r="C10" s="361">
        <v>117</v>
      </c>
      <c r="D10" s="92">
        <v>2540.21</v>
      </c>
      <c r="E10" s="92">
        <v>3686.13</v>
      </c>
      <c r="F10" s="92">
        <v>1145.92</v>
      </c>
      <c r="G10" s="92">
        <v>185.47</v>
      </c>
      <c r="H10" s="147">
        <v>960.46</v>
      </c>
      <c r="I10" s="402"/>
      <c r="J10" s="383"/>
      <c r="K10" s="383"/>
      <c r="L10" s="383"/>
      <c r="M10" s="383"/>
      <c r="N10" s="383"/>
      <c r="P10" s="383"/>
    </row>
    <row r="11" spans="1:22" ht="20.100000000000001" customHeight="1">
      <c r="A11" s="90">
        <v>2002</v>
      </c>
      <c r="B11" s="69">
        <v>1452</v>
      </c>
      <c r="C11" s="146">
        <v>186</v>
      </c>
      <c r="D11" s="57">
        <v>4519.8999999999996</v>
      </c>
      <c r="E11" s="57">
        <v>8309.3700000000008</v>
      </c>
      <c r="F11" s="57">
        <v>3789.47</v>
      </c>
      <c r="G11" s="57">
        <v>282</v>
      </c>
      <c r="H11" s="146">
        <v>3507.48</v>
      </c>
      <c r="J11" s="383"/>
      <c r="K11" s="383"/>
      <c r="L11" s="383"/>
      <c r="M11" s="383"/>
      <c r="N11" s="383"/>
      <c r="P11" s="383"/>
    </row>
    <row r="12" spans="1:22" ht="20.100000000000001" customHeight="1">
      <c r="A12" s="95">
        <v>2003</v>
      </c>
      <c r="B12" s="148">
        <v>1203</v>
      </c>
      <c r="C12" s="361">
        <v>172</v>
      </c>
      <c r="D12" s="92">
        <v>6934.48</v>
      </c>
      <c r="E12" s="92">
        <v>13408.74</v>
      </c>
      <c r="F12" s="92">
        <v>6474.25</v>
      </c>
      <c r="G12" s="92">
        <v>210.09</v>
      </c>
      <c r="H12" s="147">
        <v>6264.17</v>
      </c>
      <c r="J12" s="383"/>
      <c r="K12" s="383"/>
      <c r="L12" s="383"/>
      <c r="M12" s="383"/>
      <c r="N12" s="383"/>
      <c r="P12" s="383"/>
    </row>
    <row r="13" spans="1:22" ht="20.100000000000001" customHeight="1">
      <c r="A13" s="90">
        <v>2004</v>
      </c>
      <c r="B13" s="69">
        <v>1198</v>
      </c>
      <c r="C13" s="146">
        <v>160</v>
      </c>
      <c r="D13" s="57">
        <v>2702.09</v>
      </c>
      <c r="E13" s="57">
        <v>5788.91</v>
      </c>
      <c r="F13" s="57">
        <v>3086.82</v>
      </c>
      <c r="G13" s="57">
        <v>514.61</v>
      </c>
      <c r="H13" s="146">
        <v>2572.21</v>
      </c>
      <c r="J13" s="383"/>
      <c r="K13" s="383"/>
      <c r="L13" s="383"/>
      <c r="M13" s="383"/>
      <c r="N13" s="383"/>
      <c r="P13" s="383"/>
    </row>
    <row r="14" spans="1:22" ht="20.100000000000001" customHeight="1">
      <c r="A14" s="95">
        <v>2005</v>
      </c>
      <c r="B14" s="148">
        <v>1108</v>
      </c>
      <c r="C14" s="361">
        <v>129</v>
      </c>
      <c r="D14" s="92">
        <v>10299.549999999999</v>
      </c>
      <c r="E14" s="92">
        <v>21565.24</v>
      </c>
      <c r="F14" s="92">
        <v>11265.69</v>
      </c>
      <c r="G14" s="92">
        <v>1799.48</v>
      </c>
      <c r="H14" s="147">
        <v>9466.2099999999991</v>
      </c>
      <c r="J14" s="383"/>
      <c r="K14" s="383"/>
      <c r="L14" s="383"/>
      <c r="M14" s="383"/>
      <c r="N14" s="383"/>
      <c r="P14" s="383"/>
    </row>
    <row r="15" spans="1:22" ht="20.100000000000001" customHeight="1">
      <c r="A15" s="90">
        <v>2006</v>
      </c>
      <c r="B15" s="69">
        <v>1247</v>
      </c>
      <c r="C15" s="146">
        <v>93</v>
      </c>
      <c r="D15" s="57">
        <v>2503.2600000000002</v>
      </c>
      <c r="E15" s="57">
        <v>4903.3900000000003</v>
      </c>
      <c r="F15" s="57">
        <v>2400.13</v>
      </c>
      <c r="G15" s="57">
        <v>1344.89</v>
      </c>
      <c r="H15" s="146">
        <v>1055.24</v>
      </c>
      <c r="J15" s="383"/>
      <c r="K15" s="383"/>
      <c r="L15" s="383"/>
      <c r="M15" s="383"/>
      <c r="N15" s="383"/>
      <c r="P15" s="383"/>
    </row>
    <row r="16" spans="1:22" ht="20.100000000000001" customHeight="1">
      <c r="A16" s="95">
        <v>2007</v>
      </c>
      <c r="B16" s="148">
        <v>1233</v>
      </c>
      <c r="C16" s="361">
        <v>78</v>
      </c>
      <c r="D16" s="92">
        <v>630.36</v>
      </c>
      <c r="E16" s="92">
        <v>974.41</v>
      </c>
      <c r="F16" s="92">
        <v>344.05</v>
      </c>
      <c r="G16" s="92">
        <v>32.39</v>
      </c>
      <c r="H16" s="147">
        <v>311.64999999999998</v>
      </c>
      <c r="J16" s="383"/>
      <c r="K16" s="383"/>
      <c r="L16" s="383"/>
      <c r="M16" s="383"/>
      <c r="N16" s="383"/>
      <c r="P16" s="383"/>
    </row>
    <row r="17" spans="1:18" ht="20.100000000000001" customHeight="1">
      <c r="A17" s="90">
        <v>2008</v>
      </c>
      <c r="B17" s="69">
        <v>1405</v>
      </c>
      <c r="C17" s="146">
        <v>82</v>
      </c>
      <c r="D17" s="57">
        <v>536.28</v>
      </c>
      <c r="E17" s="57">
        <v>815.52</v>
      </c>
      <c r="F17" s="57">
        <v>279.24</v>
      </c>
      <c r="G17" s="57">
        <v>46.94</v>
      </c>
      <c r="H17" s="146">
        <v>232.31</v>
      </c>
      <c r="J17" s="383"/>
      <c r="K17" s="383"/>
      <c r="L17" s="383"/>
      <c r="M17" s="383"/>
      <c r="N17" s="383"/>
      <c r="P17" s="383"/>
    </row>
    <row r="18" spans="1:18" ht="20.100000000000001" customHeight="1">
      <c r="A18" s="95">
        <v>2009</v>
      </c>
      <c r="B18" s="148">
        <v>1294</v>
      </c>
      <c r="C18" s="361">
        <v>193</v>
      </c>
      <c r="D18" s="92">
        <v>10094.530000000001</v>
      </c>
      <c r="E18" s="92">
        <v>17361.95</v>
      </c>
      <c r="F18" s="92">
        <v>7267.42</v>
      </c>
      <c r="G18" s="92">
        <v>1255.3599999999999</v>
      </c>
      <c r="H18" s="147">
        <v>6012.05</v>
      </c>
      <c r="J18" s="383"/>
      <c r="K18" s="383"/>
      <c r="L18" s="383"/>
      <c r="M18" s="383"/>
      <c r="N18" s="383"/>
      <c r="P18" s="383"/>
    </row>
    <row r="19" spans="1:18" ht="20.100000000000001" customHeight="1">
      <c r="A19" s="90">
        <v>2010</v>
      </c>
      <c r="B19" s="69">
        <v>1308</v>
      </c>
      <c r="C19" s="146">
        <v>156</v>
      </c>
      <c r="D19" s="57">
        <v>1326.88</v>
      </c>
      <c r="E19" s="57">
        <v>2489.02</v>
      </c>
      <c r="F19" s="57">
        <v>1162.1400000000001</v>
      </c>
      <c r="G19" s="57">
        <v>197.51</v>
      </c>
      <c r="H19" s="146">
        <v>964.64</v>
      </c>
      <c r="J19" s="383"/>
      <c r="K19" s="383"/>
      <c r="L19" s="383"/>
      <c r="M19" s="383"/>
      <c r="N19" s="383"/>
      <c r="P19" s="383"/>
    </row>
    <row r="20" spans="1:18" ht="20.100000000000001" customHeight="1">
      <c r="A20" s="95">
        <v>2011</v>
      </c>
      <c r="B20" s="148">
        <v>1400</v>
      </c>
      <c r="C20" s="361">
        <v>100</v>
      </c>
      <c r="D20" s="92">
        <v>851.86</v>
      </c>
      <c r="E20" s="92">
        <v>1519.18</v>
      </c>
      <c r="F20" s="92">
        <v>667.32</v>
      </c>
      <c r="G20" s="92">
        <v>62.62</v>
      </c>
      <c r="H20" s="147">
        <v>604.71</v>
      </c>
      <c r="J20" s="383"/>
      <c r="K20" s="383"/>
      <c r="L20" s="383"/>
      <c r="M20" s="383"/>
      <c r="N20" s="383"/>
      <c r="P20" s="383"/>
    </row>
    <row r="21" spans="1:18" ht="20.100000000000001" customHeight="1">
      <c r="A21" s="90">
        <v>2012</v>
      </c>
      <c r="B21" s="69">
        <v>1332</v>
      </c>
      <c r="C21" s="146">
        <v>118</v>
      </c>
      <c r="D21" s="57">
        <v>796.53</v>
      </c>
      <c r="E21" s="57">
        <v>1706.94</v>
      </c>
      <c r="F21" s="57">
        <v>910.4</v>
      </c>
      <c r="G21" s="57">
        <v>89.42</v>
      </c>
      <c r="H21" s="146">
        <v>820.99</v>
      </c>
      <c r="J21" s="383"/>
      <c r="K21" s="383"/>
      <c r="L21" s="383"/>
      <c r="M21" s="383"/>
      <c r="N21" s="383"/>
      <c r="P21" s="383"/>
    </row>
    <row r="22" spans="1:18" ht="20.100000000000001" customHeight="1">
      <c r="A22" s="95">
        <v>2013</v>
      </c>
      <c r="B22" s="148">
        <v>1481</v>
      </c>
      <c r="C22" s="361">
        <v>97</v>
      </c>
      <c r="D22" s="92">
        <v>1440.9</v>
      </c>
      <c r="E22" s="92">
        <v>2864.82</v>
      </c>
      <c r="F22" s="92">
        <v>1423.91</v>
      </c>
      <c r="G22" s="92">
        <v>132.47999999999999</v>
      </c>
      <c r="H22" s="147">
        <v>1291.43</v>
      </c>
      <c r="J22" s="383"/>
      <c r="K22" s="383"/>
      <c r="L22" s="383"/>
      <c r="M22" s="383"/>
      <c r="N22" s="383"/>
      <c r="P22" s="383"/>
    </row>
    <row r="23" spans="1:18" ht="20.100000000000001" customHeight="1">
      <c r="A23" s="90">
        <v>2014</v>
      </c>
      <c r="B23" s="69">
        <v>1373</v>
      </c>
      <c r="C23" s="146">
        <v>67</v>
      </c>
      <c r="D23" s="57">
        <v>1092.05</v>
      </c>
      <c r="E23" s="57">
        <v>1834.39</v>
      </c>
      <c r="F23" s="57">
        <v>742.34</v>
      </c>
      <c r="G23" s="57">
        <v>143.18</v>
      </c>
      <c r="H23" s="146">
        <v>599.16</v>
      </c>
      <c r="J23" s="383"/>
      <c r="K23" s="383"/>
      <c r="L23" s="383"/>
      <c r="M23" s="383"/>
      <c r="N23" s="383"/>
      <c r="P23" s="383"/>
    </row>
    <row r="24" spans="1:18" ht="20.100000000000001" customHeight="1">
      <c r="A24" s="95">
        <v>2015</v>
      </c>
      <c r="B24" s="148">
        <v>1197</v>
      </c>
      <c r="C24" s="361">
        <v>53</v>
      </c>
      <c r="D24" s="92">
        <v>690.45</v>
      </c>
      <c r="E24" s="92">
        <v>1404.78</v>
      </c>
      <c r="F24" s="92">
        <v>714.33</v>
      </c>
      <c r="G24" s="92">
        <v>69.14</v>
      </c>
      <c r="H24" s="147">
        <v>645.19000000000005</v>
      </c>
      <c r="J24" s="383"/>
      <c r="K24" s="383"/>
      <c r="L24" s="383"/>
      <c r="M24" s="383"/>
      <c r="N24" s="383"/>
      <c r="P24" s="383"/>
    </row>
    <row r="25" spans="1:18" ht="20.100000000000001" customHeight="1">
      <c r="A25" s="90">
        <v>2016</v>
      </c>
      <c r="B25" s="69">
        <v>1225</v>
      </c>
      <c r="C25" s="146">
        <v>72</v>
      </c>
      <c r="D25" s="57">
        <v>1247.32</v>
      </c>
      <c r="E25" s="57">
        <v>2209.1999999999998</v>
      </c>
      <c r="F25" s="57">
        <v>961.88</v>
      </c>
      <c r="G25" s="57">
        <v>31.5</v>
      </c>
      <c r="H25" s="146">
        <v>930.38</v>
      </c>
      <c r="J25" s="383"/>
      <c r="K25" s="383"/>
      <c r="L25" s="383"/>
      <c r="M25" s="383"/>
      <c r="N25" s="383"/>
      <c r="P25" s="383"/>
    </row>
    <row r="26" spans="1:18" ht="20.100000000000001" customHeight="1">
      <c r="A26" s="95">
        <v>2017</v>
      </c>
      <c r="B26" s="148">
        <v>1350</v>
      </c>
      <c r="C26" s="361">
        <v>50</v>
      </c>
      <c r="D26" s="92">
        <v>473.23</v>
      </c>
      <c r="E26" s="92">
        <v>914.67</v>
      </c>
      <c r="F26" s="92">
        <v>441.44</v>
      </c>
      <c r="G26" s="92">
        <v>45.86</v>
      </c>
      <c r="H26" s="147">
        <v>395.58</v>
      </c>
      <c r="J26" s="383"/>
      <c r="K26" s="383"/>
      <c r="L26" s="383"/>
      <c r="M26" s="383"/>
      <c r="N26" s="383"/>
      <c r="P26" s="383"/>
    </row>
    <row r="27" spans="1:18" ht="20.100000000000001" customHeight="1">
      <c r="A27" s="90">
        <v>2018</v>
      </c>
      <c r="B27" s="69">
        <v>1468</v>
      </c>
      <c r="C27" s="146">
        <v>59</v>
      </c>
      <c r="D27" s="57">
        <v>2498.2800000000002</v>
      </c>
      <c r="E27" s="57">
        <v>4101.24</v>
      </c>
      <c r="F27" s="57">
        <v>1602.96</v>
      </c>
      <c r="G27" s="57">
        <v>455.1</v>
      </c>
      <c r="H27" s="146">
        <v>1147.8599999999999</v>
      </c>
      <c r="J27" s="383"/>
      <c r="K27" s="383"/>
      <c r="L27" s="383"/>
      <c r="M27" s="383"/>
      <c r="N27" s="383"/>
      <c r="P27" s="383"/>
    </row>
    <row r="28" spans="1:18" ht="20.100000000000001" customHeight="1">
      <c r="A28" s="95">
        <v>2019</v>
      </c>
      <c r="B28" s="148">
        <v>1500</v>
      </c>
      <c r="C28" s="361">
        <v>52</v>
      </c>
      <c r="D28" s="92">
        <v>3284.2</v>
      </c>
      <c r="E28" s="92">
        <v>4759.3599999999997</v>
      </c>
      <c r="F28" s="92">
        <v>1475.16</v>
      </c>
      <c r="G28" s="92">
        <v>26.42</v>
      </c>
      <c r="H28" s="147">
        <v>1448.74</v>
      </c>
      <c r="J28" s="383"/>
      <c r="K28" s="383"/>
      <c r="L28" s="383"/>
      <c r="M28" s="383"/>
      <c r="N28" s="383"/>
      <c r="P28" s="383"/>
    </row>
    <row r="29" spans="1:18" ht="20.100000000000001" customHeight="1">
      <c r="A29" s="90">
        <v>2020</v>
      </c>
      <c r="B29" s="69">
        <v>1597</v>
      </c>
      <c r="C29" s="146">
        <v>58</v>
      </c>
      <c r="D29" s="57">
        <v>3701.28</v>
      </c>
      <c r="E29" s="57">
        <v>5584.5</v>
      </c>
      <c r="F29" s="57">
        <v>1883.22</v>
      </c>
      <c r="G29" s="57">
        <v>60.23</v>
      </c>
      <c r="H29" s="146">
        <v>1822.99</v>
      </c>
      <c r="J29" s="383"/>
      <c r="K29" s="383"/>
      <c r="L29" s="383"/>
      <c r="M29" s="383"/>
      <c r="N29" s="383"/>
      <c r="P29" s="383"/>
      <c r="Q29" s="383"/>
      <c r="R29" s="383"/>
    </row>
    <row r="30" spans="1:18" ht="20.100000000000001" customHeight="1">
      <c r="A30" s="95">
        <v>2021</v>
      </c>
      <c r="B30" s="148">
        <v>1880</v>
      </c>
      <c r="C30" s="361">
        <v>38</v>
      </c>
      <c r="D30" s="92">
        <v>662.46</v>
      </c>
      <c r="E30" s="92">
        <v>1039.81</v>
      </c>
      <c r="F30" s="92">
        <v>377.35</v>
      </c>
      <c r="G30" s="92">
        <v>21.02</v>
      </c>
      <c r="H30" s="147">
        <v>356.33</v>
      </c>
      <c r="J30" s="383"/>
      <c r="K30" s="383"/>
      <c r="L30" s="383"/>
      <c r="M30" s="383"/>
      <c r="N30" s="383"/>
      <c r="P30" s="383"/>
      <c r="Q30" s="383"/>
      <c r="R30" s="383"/>
    </row>
    <row r="31" spans="1:18" ht="20.100000000000001" customHeight="1">
      <c r="A31" s="90">
        <v>2022</v>
      </c>
      <c r="B31" s="338">
        <v>1593</v>
      </c>
      <c r="C31" s="362">
        <v>19</v>
      </c>
      <c r="D31" s="339">
        <v>172.68</v>
      </c>
      <c r="E31" s="339">
        <v>349.65</v>
      </c>
      <c r="F31" s="339">
        <v>176.98</v>
      </c>
      <c r="G31" s="339">
        <v>6.03</v>
      </c>
      <c r="H31" s="340">
        <v>170.95</v>
      </c>
      <c r="J31" s="383"/>
      <c r="K31" s="383"/>
      <c r="L31" s="383"/>
      <c r="M31" s="383"/>
      <c r="N31" s="383"/>
      <c r="P31" s="383"/>
      <c r="Q31" s="383"/>
      <c r="R31" s="383"/>
    </row>
    <row r="32" spans="1:18" ht="20.100000000000001" customHeight="1">
      <c r="A32" s="341">
        <v>2023</v>
      </c>
      <c r="B32" s="70">
        <v>1510</v>
      </c>
      <c r="C32" s="342">
        <v>25</v>
      </c>
      <c r="D32" s="58">
        <v>155.38</v>
      </c>
      <c r="E32" s="58">
        <v>197.08</v>
      </c>
      <c r="F32" s="58">
        <v>41.71</v>
      </c>
      <c r="G32" s="58">
        <v>3.47</v>
      </c>
      <c r="H32" s="342">
        <v>38.229999999999997</v>
      </c>
      <c r="J32" s="383"/>
      <c r="K32" s="383"/>
      <c r="L32" s="383"/>
      <c r="M32" s="383"/>
      <c r="N32" s="383"/>
      <c r="P32" s="383"/>
      <c r="Q32" s="383"/>
      <c r="R32" s="383"/>
    </row>
    <row r="33" spans="1:19" ht="20.100000000000001" customHeight="1" thickBot="1">
      <c r="A33" s="90">
        <v>2024</v>
      </c>
      <c r="B33" s="338">
        <v>1778</v>
      </c>
      <c r="C33" s="362">
        <v>13</v>
      </c>
      <c r="D33" s="339">
        <v>453.14</v>
      </c>
      <c r="E33" s="492">
        <v>646.92999999999995</v>
      </c>
      <c r="F33" s="492">
        <v>193.79</v>
      </c>
      <c r="G33" s="492">
        <v>0</v>
      </c>
      <c r="H33" s="340">
        <v>193.79</v>
      </c>
      <c r="J33" s="383"/>
      <c r="K33" s="383"/>
      <c r="L33" s="383"/>
      <c r="M33" s="383"/>
      <c r="N33" s="383"/>
      <c r="P33" s="383"/>
      <c r="Q33" s="383"/>
      <c r="R33" s="383"/>
    </row>
    <row r="34" spans="1:19" s="13" customFormat="1" ht="20.100000000000001" customHeight="1" thickBot="1">
      <c r="A34" s="307" t="s">
        <v>104</v>
      </c>
      <c r="B34" s="498">
        <v>194059</v>
      </c>
      <c r="C34" s="363">
        <v>5144</v>
      </c>
      <c r="D34" s="145">
        <v>64890.64</v>
      </c>
      <c r="E34" s="145">
        <v>120122.65</v>
      </c>
      <c r="F34" s="145">
        <v>55232.01</v>
      </c>
      <c r="G34" s="145">
        <v>7949.88</v>
      </c>
      <c r="H34" s="144">
        <v>47282.13</v>
      </c>
      <c r="O34"/>
      <c r="P34" s="383"/>
      <c r="Q34" s="383"/>
      <c r="R34" s="383"/>
    </row>
    <row r="35" spans="1:19" s="46" customFormat="1" ht="8.1" customHeight="1">
      <c r="A35" s="272"/>
      <c r="B35" s="273"/>
      <c r="C35" s="308"/>
      <c r="D35" s="274"/>
      <c r="E35" s="274"/>
      <c r="F35" s="274"/>
      <c r="G35" s="274"/>
      <c r="H35" s="274"/>
      <c r="O35"/>
      <c r="P35" s="383"/>
      <c r="Q35" s="383"/>
      <c r="R35" s="383"/>
    </row>
    <row r="36" spans="1:19" s="382" customFormat="1" ht="25.5" customHeight="1">
      <c r="A36" s="2322" t="s">
        <v>419</v>
      </c>
      <c r="B36" s="2322"/>
      <c r="C36" s="2322"/>
      <c r="D36" s="2322"/>
      <c r="E36" s="2322"/>
      <c r="F36" s="2322"/>
      <c r="G36" s="2322"/>
      <c r="H36" s="2322"/>
      <c r="J36" s="593"/>
      <c r="O36"/>
      <c r="P36" s="383"/>
      <c r="Q36" s="383"/>
      <c r="R36" s="383"/>
    </row>
    <row r="37" spans="1:19" s="46" customFormat="1" ht="8.1" customHeight="1">
      <c r="A37" s="311"/>
      <c r="B37" s="309"/>
      <c r="C37" s="309"/>
      <c r="D37" s="310"/>
      <c r="E37" s="310"/>
      <c r="F37" s="310"/>
      <c r="G37" s="310"/>
      <c r="H37" s="310"/>
      <c r="O37"/>
      <c r="P37" s="383"/>
      <c r="Q37" s="383"/>
      <c r="R37" s="383"/>
    </row>
    <row r="38" spans="1:19" s="23" customFormat="1" ht="15" customHeight="1">
      <c r="A38" s="11" t="s">
        <v>475</v>
      </c>
      <c r="B38" s="726"/>
      <c r="C38" s="312"/>
      <c r="J38" s="594"/>
      <c r="O38"/>
      <c r="P38" s="383"/>
      <c r="Q38" s="383"/>
      <c r="R38" s="383"/>
    </row>
    <row r="39" spans="1:19" s="23" customFormat="1" ht="8.1" customHeight="1">
      <c r="A39" s="17"/>
      <c r="B39" s="312"/>
      <c r="C39" s="312"/>
      <c r="O39"/>
      <c r="P39" s="383"/>
      <c r="Q39" s="383"/>
      <c r="R39" s="383"/>
    </row>
    <row r="40" spans="1:19" s="23" customFormat="1" ht="15" customHeight="1">
      <c r="A40" s="17" t="s">
        <v>21</v>
      </c>
      <c r="B40" s="312"/>
      <c r="C40" s="312"/>
      <c r="O40"/>
      <c r="P40" s="383"/>
      <c r="Q40" s="383"/>
      <c r="R40" s="383"/>
      <c r="S40" s="383"/>
    </row>
    <row r="41" spans="1:19" s="23" customFormat="1" ht="15" customHeight="1">
      <c r="A41" s="29" t="s">
        <v>424</v>
      </c>
      <c r="B41" s="312"/>
      <c r="C41" s="312"/>
      <c r="D41" s="312"/>
      <c r="E41" s="312"/>
      <c r="F41" s="312"/>
      <c r="G41" s="312"/>
      <c r="H41" s="312"/>
      <c r="O41"/>
      <c r="P41" s="383"/>
      <c r="Q41" s="383"/>
    </row>
    <row r="42" spans="1:19" s="23" customFormat="1" ht="15" customHeight="1">
      <c r="A42" s="29" t="s">
        <v>248</v>
      </c>
      <c r="B42" s="312"/>
      <c r="C42" s="312"/>
      <c r="D42" s="312"/>
      <c r="E42" s="312"/>
      <c r="F42" s="312"/>
      <c r="G42" s="312"/>
      <c r="H42" s="312"/>
      <c r="O42"/>
      <c r="P42" s="383"/>
      <c r="Q42" s="383"/>
    </row>
    <row r="43" spans="1:19" s="23" customFormat="1" ht="15" customHeight="1">
      <c r="A43" s="29" t="s">
        <v>242</v>
      </c>
      <c r="B43" s="312"/>
      <c r="C43" s="312"/>
      <c r="D43" s="312"/>
      <c r="E43" s="312"/>
      <c r="F43" s="312"/>
      <c r="G43" s="312"/>
      <c r="H43" s="312"/>
      <c r="O43"/>
      <c r="P43" s="383"/>
      <c r="Q43" s="383"/>
    </row>
    <row r="44" spans="1:19" s="23" customFormat="1" ht="15" customHeight="1">
      <c r="A44" s="29" t="s">
        <v>481</v>
      </c>
      <c r="B44" s="312"/>
      <c r="C44" s="312"/>
      <c r="D44" s="312"/>
      <c r="E44" s="312"/>
      <c r="F44" s="312"/>
      <c r="G44" s="312"/>
      <c r="H44" s="312"/>
      <c r="O44"/>
      <c r="P44" s="383"/>
      <c r="Q44" s="383"/>
    </row>
    <row r="45" spans="1:19" s="23" customFormat="1" ht="15" customHeight="1">
      <c r="A45" s="72" t="s">
        <v>55</v>
      </c>
      <c r="B45" s="312"/>
      <c r="C45" s="312"/>
      <c r="D45" s="312"/>
      <c r="E45" s="312"/>
      <c r="F45" s="312"/>
      <c r="G45" s="312"/>
      <c r="H45" s="312"/>
      <c r="O45"/>
      <c r="P45" s="383"/>
      <c r="Q45" s="383"/>
    </row>
    <row r="46" spans="1:19" s="46" customFormat="1" ht="25.5" customHeight="1">
      <c r="A46" s="2320" t="s">
        <v>103</v>
      </c>
      <c r="B46" s="2321"/>
      <c r="C46" s="2321"/>
      <c r="D46" s="2321"/>
      <c r="E46" s="2321"/>
      <c r="F46" s="2321"/>
      <c r="G46" s="2321"/>
      <c r="H46" s="2321"/>
      <c r="O46"/>
      <c r="P46" s="383"/>
      <c r="Q46" s="383"/>
    </row>
    <row r="47" spans="1:19">
      <c r="P47" s="383"/>
      <c r="Q47" s="383"/>
    </row>
    <row r="48" spans="1:19">
      <c r="P48" s="383"/>
      <c r="Q48" s="383"/>
    </row>
    <row r="49" spans="2:17">
      <c r="B49" s="62"/>
      <c r="P49" s="383"/>
      <c r="Q49" s="383"/>
    </row>
    <row r="50" spans="2:17">
      <c r="P50" s="383"/>
      <c r="Q50" s="383"/>
    </row>
    <row r="51" spans="2:17">
      <c r="P51" s="383"/>
      <c r="Q51" s="383"/>
    </row>
    <row r="52" spans="2:17">
      <c r="P52" s="383"/>
      <c r="Q52" s="383"/>
    </row>
    <row r="53" spans="2:17">
      <c r="P53" s="383"/>
      <c r="Q53" s="383"/>
    </row>
    <row r="54" spans="2:17">
      <c r="P54" s="383"/>
      <c r="Q54" s="383"/>
    </row>
    <row r="55" spans="2:17">
      <c r="P55" s="383"/>
    </row>
  </sheetData>
  <mergeCells count="8">
    <mergeCell ref="A46:H46"/>
    <mergeCell ref="A36:H36"/>
    <mergeCell ref="J2:J3"/>
    <mergeCell ref="J1:O1"/>
    <mergeCell ref="A1:H1"/>
    <mergeCell ref="A2:A3"/>
    <mergeCell ref="B2:C2"/>
    <mergeCell ref="D2:H2"/>
  </mergeCells>
  <printOptions horizontalCentered="1"/>
  <pageMargins left="0.45" right="0.45" top="0.75" bottom="0.5" header="0.3" footer="0.3"/>
  <pageSetup scale="77" fitToWidth="0" orientation="portrait" horizontalDpi="300" verticalDpi="300" r:id="rId1"/>
  <headerFooter>
    <oddFooter xml:space="preserve">&amp;R2023 Data Tables </oddFooter>
  </headerFooter>
  <rowBreaks count="1" manualBreakCount="1">
    <brk id="52"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A1F1D-89C6-49C1-BD22-00EEABBA0EB1}">
  <sheetPr>
    <tabColor rgb="FF1F4E78"/>
    <pageSetUpPr fitToPage="1"/>
  </sheetPr>
  <dimension ref="A1:T44"/>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8.7109375" defaultRowHeight="12.75"/>
  <cols>
    <col min="1" max="1" width="18.7109375" style="3" customWidth="1"/>
    <col min="2" max="3" width="20.5703125" style="3" customWidth="1"/>
    <col min="4" max="4" width="10.5703125" style="3" customWidth="1"/>
    <col min="5" max="5" width="20.5703125" style="3" customWidth="1"/>
    <col min="6" max="6" width="10.5703125" style="3" customWidth="1"/>
    <col min="7" max="8" width="8.7109375" style="1"/>
    <col min="9" max="9" width="16.42578125" style="1" bestFit="1" customWidth="1"/>
    <col min="10" max="10" width="8.7109375" style="1"/>
    <col min="11" max="11" width="10.85546875" style="1" bestFit="1" customWidth="1"/>
    <col min="12" max="12" width="8.7109375" style="1"/>
    <col min="13" max="13" width="14.42578125" style="1" bestFit="1" customWidth="1"/>
    <col min="14" max="16" width="8.7109375" style="1"/>
    <col min="17" max="17" width="13.42578125" style="1" bestFit="1" customWidth="1"/>
    <col min="18" max="18" width="8.7109375" style="1"/>
    <col min="19" max="19" width="10.140625" style="1" bestFit="1" customWidth="1"/>
    <col min="20" max="16384" width="8.7109375" style="1"/>
  </cols>
  <sheetData>
    <row r="1" spans="1:20" ht="84.95" customHeight="1" thickBot="1">
      <c r="A1" s="2314"/>
      <c r="B1" s="2333"/>
      <c r="C1" s="2333"/>
      <c r="D1" s="2333"/>
      <c r="E1" s="2333"/>
      <c r="F1" s="2334"/>
      <c r="I1" s="395"/>
    </row>
    <row r="2" spans="1:20" ht="34.5" customHeight="1" thickBot="1">
      <c r="A2" s="40" t="s">
        <v>64</v>
      </c>
      <c r="B2" s="41" t="s">
        <v>63</v>
      </c>
      <c r="C2" s="2335" t="s">
        <v>62</v>
      </c>
      <c r="D2" s="2335"/>
      <c r="E2" s="2335" t="s">
        <v>61</v>
      </c>
      <c r="F2" s="2336"/>
      <c r="I2" s="5"/>
      <c r="J2" s="5"/>
      <c r="K2" s="5"/>
    </row>
    <row r="3" spans="1:20" ht="20.100000000000001" customHeight="1">
      <c r="A3" s="105" t="s">
        <v>60</v>
      </c>
      <c r="B3" s="104">
        <v>245166682.36000001</v>
      </c>
      <c r="C3" s="103" t="s">
        <v>10</v>
      </c>
      <c r="D3" s="96" t="s">
        <v>10</v>
      </c>
      <c r="E3" s="104">
        <v>245166682.36000001</v>
      </c>
      <c r="F3" s="91">
        <f t="shared" ref="F3:F6" si="0">ROUND(E3/B3,3)</f>
        <v>1</v>
      </c>
      <c r="I3" s="4"/>
      <c r="J3" s="5"/>
      <c r="K3" s="562"/>
      <c r="L3" s="490"/>
      <c r="O3" s="38"/>
    </row>
    <row r="4" spans="1:20" ht="20.100000000000001" customHeight="1">
      <c r="A4" s="101" t="s">
        <v>59</v>
      </c>
      <c r="B4" s="57">
        <v>740142232.03999996</v>
      </c>
      <c r="C4" s="98" t="s">
        <v>10</v>
      </c>
      <c r="D4" s="15" t="s">
        <v>10</v>
      </c>
      <c r="E4" s="57">
        <v>740142232.03999996</v>
      </c>
      <c r="F4" s="89">
        <f t="shared" si="0"/>
        <v>1</v>
      </c>
      <c r="I4" s="4"/>
      <c r="J4" s="5"/>
      <c r="K4" s="563"/>
      <c r="O4" s="38"/>
    </row>
    <row r="5" spans="1:20" ht="20.100000000000001" customHeight="1">
      <c r="A5" s="100" t="s">
        <v>58</v>
      </c>
      <c r="B5" s="94">
        <v>1698216964.72</v>
      </c>
      <c r="C5" s="99" t="s">
        <v>10</v>
      </c>
      <c r="D5" s="96" t="s">
        <v>10</v>
      </c>
      <c r="E5" s="94">
        <v>1698216964.72</v>
      </c>
      <c r="F5" s="91">
        <f t="shared" si="0"/>
        <v>1</v>
      </c>
      <c r="I5" s="4"/>
      <c r="J5" s="5"/>
      <c r="K5" s="563"/>
      <c r="L5" s="402"/>
      <c r="O5" s="38"/>
    </row>
    <row r="6" spans="1:20" ht="20.100000000000001" customHeight="1">
      <c r="A6" s="101" t="s">
        <v>57</v>
      </c>
      <c r="B6" s="57">
        <v>2838287113.1799998</v>
      </c>
      <c r="C6" s="98" t="s">
        <v>10</v>
      </c>
      <c r="D6" s="15" t="s">
        <v>10</v>
      </c>
      <c r="E6" s="57">
        <v>2838287113.1799998</v>
      </c>
      <c r="F6" s="89">
        <f t="shared" si="0"/>
        <v>1</v>
      </c>
      <c r="O6" s="38"/>
      <c r="T6" s="402"/>
    </row>
    <row r="7" spans="1:20" ht="20.100000000000001" customHeight="1">
      <c r="A7" s="100" t="s">
        <v>56</v>
      </c>
      <c r="B7" s="94">
        <v>782090710.12</v>
      </c>
      <c r="C7" s="99" t="s">
        <v>10</v>
      </c>
      <c r="D7" s="96" t="s">
        <v>10</v>
      </c>
      <c r="E7" s="94">
        <v>782090710.12</v>
      </c>
      <c r="F7" s="91">
        <v>1</v>
      </c>
      <c r="O7" s="38"/>
    </row>
    <row r="8" spans="1:20" ht="20.100000000000001" customHeight="1">
      <c r="A8" s="90">
        <v>2000</v>
      </c>
      <c r="B8" s="57">
        <v>100184301.43000001</v>
      </c>
      <c r="C8" s="98" t="s">
        <v>10</v>
      </c>
      <c r="D8" s="15" t="s">
        <v>10</v>
      </c>
      <c r="E8" s="57">
        <v>100184301.43000001</v>
      </c>
      <c r="F8" s="89">
        <v>1</v>
      </c>
      <c r="O8" s="38"/>
    </row>
    <row r="9" spans="1:20" ht="20.100000000000001" customHeight="1">
      <c r="A9" s="95">
        <v>2001</v>
      </c>
      <c r="B9" s="94">
        <v>1145923466.5799999</v>
      </c>
      <c r="C9" s="99" t="s">
        <v>10</v>
      </c>
      <c r="D9" s="96" t="s">
        <v>10</v>
      </c>
      <c r="E9" s="92">
        <v>1145923466.5799999</v>
      </c>
      <c r="F9" s="91">
        <v>1</v>
      </c>
      <c r="O9" s="38"/>
    </row>
    <row r="10" spans="1:20" ht="20.100000000000001" customHeight="1">
      <c r="A10" s="90">
        <v>2002</v>
      </c>
      <c r="B10" s="57">
        <v>3789472297.3400002</v>
      </c>
      <c r="C10" s="57">
        <v>2081361845.9300001</v>
      </c>
      <c r="D10" s="16">
        <v>0.54900000000000004</v>
      </c>
      <c r="E10" s="57">
        <v>1708110451.4100001</v>
      </c>
      <c r="F10" s="89">
        <v>0.45100000000000001</v>
      </c>
      <c r="O10" s="38"/>
    </row>
    <row r="11" spans="1:20" ht="20.100000000000001" customHeight="1">
      <c r="A11" s="95">
        <v>2003</v>
      </c>
      <c r="B11" s="94">
        <v>6474253607.8000002</v>
      </c>
      <c r="C11" s="94">
        <v>5550023175.1700001</v>
      </c>
      <c r="D11" s="93">
        <v>0.85699999999999998</v>
      </c>
      <c r="E11" s="92">
        <v>924230432.63000011</v>
      </c>
      <c r="F11" s="91">
        <v>0.14299999999999999</v>
      </c>
      <c r="O11" s="38"/>
    </row>
    <row r="12" spans="1:20" ht="20.100000000000001" customHeight="1">
      <c r="A12" s="90">
        <v>2004</v>
      </c>
      <c r="B12" s="57">
        <v>3086818001.8499999</v>
      </c>
      <c r="C12" s="57">
        <v>52103413</v>
      </c>
      <c r="D12" s="16">
        <v>1.7000000000000001E-2</v>
      </c>
      <c r="E12" s="57">
        <v>3034714588.8499999</v>
      </c>
      <c r="F12" s="89">
        <v>0.98299999999999998</v>
      </c>
      <c r="O12" s="38"/>
    </row>
    <row r="13" spans="1:20" ht="20.100000000000001" customHeight="1">
      <c r="A13" s="95">
        <v>2005</v>
      </c>
      <c r="B13" s="94">
        <v>11265688765.280001</v>
      </c>
      <c r="C13" s="94">
        <v>9486441042.4200001</v>
      </c>
      <c r="D13" s="93">
        <v>0.84199999999999997</v>
      </c>
      <c r="E13" s="500">
        <v>1779247722.8600006</v>
      </c>
      <c r="F13" s="91">
        <v>0.158</v>
      </c>
      <c r="O13" s="38"/>
    </row>
    <row r="14" spans="1:20" ht="20.100000000000001" customHeight="1">
      <c r="A14" s="90">
        <v>2006</v>
      </c>
      <c r="B14" s="57">
        <v>2400130782.0900002</v>
      </c>
      <c r="C14" s="57">
        <v>1717326477.49</v>
      </c>
      <c r="D14" s="16">
        <v>0.71599999999999997</v>
      </c>
      <c r="E14" s="499">
        <v>682804304.60000014</v>
      </c>
      <c r="F14" s="89">
        <v>0.28399999999999997</v>
      </c>
      <c r="O14" s="38"/>
    </row>
    <row r="15" spans="1:20" ht="20.100000000000001" customHeight="1">
      <c r="A15" s="95">
        <v>2007</v>
      </c>
      <c r="B15" s="94">
        <v>344047872.75999999</v>
      </c>
      <c r="C15" s="99" t="s">
        <v>10</v>
      </c>
      <c r="D15" s="96" t="s">
        <v>10</v>
      </c>
      <c r="E15" s="500">
        <v>344047872.75999999</v>
      </c>
      <c r="F15" s="91">
        <v>1</v>
      </c>
      <c r="O15" s="38"/>
    </row>
    <row r="16" spans="1:20" ht="20.100000000000001" customHeight="1">
      <c r="A16" s="90">
        <v>2008</v>
      </c>
      <c r="B16" s="57">
        <v>279243634.20999998</v>
      </c>
      <c r="C16" s="98" t="s">
        <v>10</v>
      </c>
      <c r="D16" s="15" t="s">
        <v>10</v>
      </c>
      <c r="E16" s="499">
        <v>279243634.20999998</v>
      </c>
      <c r="F16" s="89">
        <v>1</v>
      </c>
      <c r="O16" s="38"/>
    </row>
    <row r="17" spans="1:15" ht="20.100000000000001" customHeight="1">
      <c r="A17" s="95">
        <v>2009</v>
      </c>
      <c r="B17" s="94">
        <v>7267417613.0600004</v>
      </c>
      <c r="C17" s="94">
        <v>4820202480.8199997</v>
      </c>
      <c r="D17" s="93">
        <v>0.66300000000000003</v>
      </c>
      <c r="E17" s="500">
        <v>2447215132.2400007</v>
      </c>
      <c r="F17" s="91">
        <v>0.33700000000000002</v>
      </c>
      <c r="O17" s="38"/>
    </row>
    <row r="18" spans="1:15" ht="20.100000000000001" customHeight="1">
      <c r="A18" s="90">
        <v>2010</v>
      </c>
      <c r="B18" s="57">
        <v>1162142730.6500001</v>
      </c>
      <c r="C18" s="98" t="s">
        <v>10</v>
      </c>
      <c r="D18" s="15" t="s">
        <v>10</v>
      </c>
      <c r="E18" s="57">
        <v>1162142730.6500001</v>
      </c>
      <c r="F18" s="89">
        <v>1</v>
      </c>
      <c r="H18" s="402"/>
      <c r="O18" s="38"/>
    </row>
    <row r="19" spans="1:15" ht="20.100000000000001" customHeight="1">
      <c r="A19" s="95">
        <v>2011</v>
      </c>
      <c r="B19" s="94">
        <v>667324861.34000003</v>
      </c>
      <c r="C19" s="99" t="s">
        <v>10</v>
      </c>
      <c r="D19" s="96" t="s">
        <v>10</v>
      </c>
      <c r="E19" s="94">
        <v>667324861.34000003</v>
      </c>
      <c r="F19" s="91">
        <v>1</v>
      </c>
      <c r="H19" s="402"/>
      <c r="O19" s="38"/>
    </row>
    <row r="20" spans="1:15" ht="20.100000000000001" customHeight="1">
      <c r="A20" s="90">
        <v>2012</v>
      </c>
      <c r="B20" s="57">
        <v>910404803.36000001</v>
      </c>
      <c r="C20" s="98" t="s">
        <v>10</v>
      </c>
      <c r="D20" s="15" t="s">
        <v>10</v>
      </c>
      <c r="E20" s="57">
        <v>910404803.36000001</v>
      </c>
      <c r="F20" s="89">
        <v>1</v>
      </c>
      <c r="H20" s="402"/>
      <c r="O20" s="38"/>
    </row>
    <row r="21" spans="1:15" ht="20.100000000000001" customHeight="1">
      <c r="A21" s="95">
        <v>2013</v>
      </c>
      <c r="B21" s="94">
        <v>1423911895.6500001</v>
      </c>
      <c r="C21" s="99" t="s">
        <v>10</v>
      </c>
      <c r="D21" s="96" t="s">
        <v>10</v>
      </c>
      <c r="E21" s="94">
        <v>1423911895.6500001</v>
      </c>
      <c r="F21" s="91">
        <v>1</v>
      </c>
      <c r="H21" s="402"/>
      <c r="O21" s="38"/>
    </row>
    <row r="22" spans="1:15" ht="20.100000000000001" customHeight="1">
      <c r="A22" s="90">
        <v>2014</v>
      </c>
      <c r="B22" s="57">
        <v>742344406.47000003</v>
      </c>
      <c r="C22" s="98" t="s">
        <v>10</v>
      </c>
      <c r="D22" s="15" t="s">
        <v>10</v>
      </c>
      <c r="E22" s="57">
        <v>742344406.47000003</v>
      </c>
      <c r="F22" s="89">
        <v>1</v>
      </c>
      <c r="O22" s="38"/>
    </row>
    <row r="23" spans="1:15" ht="20.100000000000001" customHeight="1">
      <c r="A23" s="95">
        <v>2015</v>
      </c>
      <c r="B23" s="94">
        <v>714333258.85000002</v>
      </c>
      <c r="C23" s="99" t="s">
        <v>10</v>
      </c>
      <c r="D23" s="96" t="s">
        <v>10</v>
      </c>
      <c r="E23" s="94">
        <v>714333258.85000002</v>
      </c>
      <c r="F23" s="91">
        <v>1</v>
      </c>
      <c r="H23" s="402"/>
      <c r="O23" s="38"/>
    </row>
    <row r="24" spans="1:15" ht="20.100000000000001" customHeight="1">
      <c r="A24" s="90">
        <v>2016</v>
      </c>
      <c r="B24" s="57">
        <v>961875603.95000005</v>
      </c>
      <c r="C24" s="98" t="s">
        <v>10</v>
      </c>
      <c r="D24" s="15" t="s">
        <v>10</v>
      </c>
      <c r="E24" s="57">
        <v>961875603.95000005</v>
      </c>
      <c r="F24" s="89">
        <v>1</v>
      </c>
      <c r="O24" s="38"/>
    </row>
    <row r="25" spans="1:15" ht="20.100000000000001" customHeight="1">
      <c r="A25" s="95">
        <v>2017</v>
      </c>
      <c r="B25" s="94">
        <v>441439713.67000002</v>
      </c>
      <c r="C25" s="97" t="s">
        <v>10</v>
      </c>
      <c r="D25" s="96" t="s">
        <v>10</v>
      </c>
      <c r="E25" s="94">
        <v>441439713.67000002</v>
      </c>
      <c r="F25" s="91">
        <v>1</v>
      </c>
      <c r="H25" s="402"/>
      <c r="O25" s="38"/>
    </row>
    <row r="26" spans="1:15" ht="20.100000000000001" customHeight="1">
      <c r="A26" s="90">
        <v>2018</v>
      </c>
      <c r="B26" s="57">
        <v>1602957767.6300001</v>
      </c>
      <c r="C26" s="57">
        <v>1037917535.74</v>
      </c>
      <c r="D26" s="16">
        <v>0.64800000000000002</v>
      </c>
      <c r="E26" s="57">
        <v>565040231.8900001</v>
      </c>
      <c r="F26" s="89">
        <v>0.35199999999999998</v>
      </c>
      <c r="H26" s="402"/>
      <c r="I26" s="402"/>
      <c r="J26" s="576"/>
      <c r="K26" s="359"/>
      <c r="M26" s="497"/>
      <c r="O26" s="38"/>
    </row>
    <row r="27" spans="1:15" ht="20.100000000000001" customHeight="1">
      <c r="A27" s="95">
        <v>2019</v>
      </c>
      <c r="B27" s="94">
        <v>1475157691.75</v>
      </c>
      <c r="C27" s="94">
        <v>1188267825.1300001</v>
      </c>
      <c r="D27" s="93">
        <v>0.80600000000000005</v>
      </c>
      <c r="E27" s="92">
        <v>286889866.61999989</v>
      </c>
      <c r="F27" s="91">
        <v>0.19400000000000001</v>
      </c>
      <c r="M27" s="497"/>
      <c r="O27" s="38"/>
    </row>
    <row r="28" spans="1:15" ht="20.100000000000001" customHeight="1">
      <c r="A28" s="90">
        <v>2020</v>
      </c>
      <c r="B28" s="57">
        <v>1883216243.6500001</v>
      </c>
      <c r="C28" s="57">
        <v>947963482.95000005</v>
      </c>
      <c r="D28" s="16">
        <v>0.503</v>
      </c>
      <c r="E28" s="57">
        <v>935252760.70000005</v>
      </c>
      <c r="F28" s="89">
        <v>0.497</v>
      </c>
      <c r="H28" s="402"/>
      <c r="I28" s="402"/>
      <c r="J28" s="576"/>
      <c r="K28" s="359"/>
      <c r="M28" s="497"/>
      <c r="O28" s="38"/>
    </row>
    <row r="29" spans="1:15" ht="20.100000000000001" customHeight="1">
      <c r="A29" s="95">
        <v>2021</v>
      </c>
      <c r="B29" s="94">
        <v>377350082.99000001</v>
      </c>
      <c r="C29" s="97" t="s">
        <v>10</v>
      </c>
      <c r="D29" s="96" t="s">
        <v>10</v>
      </c>
      <c r="E29" s="94">
        <v>377350082.99000001</v>
      </c>
      <c r="F29" s="91">
        <v>1</v>
      </c>
      <c r="O29" s="38"/>
    </row>
    <row r="30" spans="1:15" ht="20.100000000000001" customHeight="1">
      <c r="A30" s="90">
        <v>2022</v>
      </c>
      <c r="B30" s="344">
        <v>176976902.61000001</v>
      </c>
      <c r="C30" s="345" t="s">
        <v>10</v>
      </c>
      <c r="D30" s="15" t="s">
        <v>10</v>
      </c>
      <c r="E30" s="344">
        <v>176976902.61000001</v>
      </c>
      <c r="F30" s="89">
        <v>1</v>
      </c>
      <c r="O30" s="38"/>
    </row>
    <row r="31" spans="1:15" ht="20.100000000000001" customHeight="1">
      <c r="A31" s="341">
        <v>2023</v>
      </c>
      <c r="B31" s="58">
        <v>41705664.350000001</v>
      </c>
      <c r="C31" s="346" t="s">
        <v>10</v>
      </c>
      <c r="D31" s="63" t="s">
        <v>10</v>
      </c>
      <c r="E31" s="58">
        <v>41705664.350000001</v>
      </c>
      <c r="F31" s="347">
        <v>1</v>
      </c>
      <c r="O31" s="38"/>
    </row>
    <row r="32" spans="1:15" ht="20.100000000000001" customHeight="1" thickBot="1">
      <c r="A32" s="90">
        <v>2024</v>
      </c>
      <c r="B32" s="492">
        <v>193786899.71000001</v>
      </c>
      <c r="C32" s="345" t="s">
        <v>10</v>
      </c>
      <c r="D32" s="15" t="s">
        <v>10</v>
      </c>
      <c r="E32" s="492">
        <v>193786899.71000001</v>
      </c>
      <c r="F32" s="89">
        <v>1</v>
      </c>
      <c r="H32" s="402"/>
      <c r="O32" s="38"/>
    </row>
    <row r="33" spans="1:15" ht="20.100000000000001" customHeight="1" thickBot="1">
      <c r="A33" s="44" t="s">
        <v>13</v>
      </c>
      <c r="B33" s="87">
        <v>55232012571.449997</v>
      </c>
      <c r="C33" s="87">
        <v>26881607279</v>
      </c>
      <c r="D33" s="88">
        <v>0.48699999999999999</v>
      </c>
      <c r="E33" s="87">
        <v>28350405293</v>
      </c>
      <c r="F33" s="595">
        <v>0.51300000000000001</v>
      </c>
      <c r="H33" s="495"/>
      <c r="O33" s="38"/>
    </row>
    <row r="34" spans="1:15" s="275" customFormat="1" ht="7.5" customHeight="1">
      <c r="A34" s="271"/>
      <c r="B34" s="276"/>
      <c r="C34" s="277"/>
      <c r="D34" s="278"/>
      <c r="E34" s="279"/>
      <c r="F34" s="280"/>
    </row>
    <row r="35" spans="1:15" s="23" customFormat="1" ht="15" customHeight="1">
      <c r="A35" s="11" t="s">
        <v>476</v>
      </c>
      <c r="B35" s="11"/>
      <c r="C35" s="388"/>
      <c r="D35" s="11"/>
      <c r="E35" s="387"/>
      <c r="F35" s="11"/>
    </row>
    <row r="36" spans="1:15" s="23" customFormat="1" ht="8.1" customHeight="1">
      <c r="A36" s="11"/>
      <c r="B36" s="11"/>
      <c r="D36" s="11"/>
      <c r="E36" s="11"/>
      <c r="F36" s="11"/>
    </row>
    <row r="37" spans="1:15" s="23" customFormat="1" ht="15" customHeight="1">
      <c r="A37" s="11" t="s">
        <v>21</v>
      </c>
      <c r="B37" s="11"/>
      <c r="C37" s="11"/>
      <c r="D37" s="11"/>
      <c r="E37" s="11"/>
      <c r="F37" s="11"/>
    </row>
    <row r="38" spans="1:15" s="23" customFormat="1" ht="15" customHeight="1">
      <c r="A38" s="2337" t="s">
        <v>283</v>
      </c>
      <c r="B38" s="2337"/>
      <c r="C38" s="2337"/>
      <c r="D38" s="2337"/>
      <c r="E38" s="2337"/>
      <c r="F38" s="2337"/>
    </row>
    <row r="39" spans="1:15" s="23" customFormat="1" ht="15" customHeight="1">
      <c r="A39" s="29" t="s">
        <v>247</v>
      </c>
      <c r="B39" s="343"/>
      <c r="C39" s="343"/>
      <c r="D39" s="343"/>
      <c r="E39" s="343"/>
      <c r="F39" s="343"/>
    </row>
    <row r="40" spans="1:15" s="23" customFormat="1" ht="25.5" customHeight="1">
      <c r="A40" s="2337" t="s">
        <v>280</v>
      </c>
      <c r="B40" s="2337"/>
      <c r="C40" s="2337"/>
      <c r="D40" s="2337"/>
      <c r="E40" s="2337"/>
      <c r="F40" s="2337"/>
      <c r="H40" s="514"/>
      <c r="I40" s="591"/>
      <c r="K40" s="514"/>
    </row>
    <row r="41" spans="1:15" s="23" customFormat="1" ht="25.5" customHeight="1">
      <c r="A41" s="2337" t="s">
        <v>244</v>
      </c>
      <c r="B41" s="2322"/>
      <c r="C41" s="2322"/>
      <c r="D41" s="2322"/>
      <c r="E41" s="2322"/>
      <c r="F41" s="2322"/>
    </row>
    <row r="42" spans="1:15" s="23" customFormat="1" ht="15" customHeight="1">
      <c r="A42" s="29" t="s">
        <v>243</v>
      </c>
      <c r="B42" s="11"/>
      <c r="C42" s="11"/>
      <c r="D42" s="11"/>
      <c r="E42" s="11"/>
    </row>
    <row r="44" spans="1:15">
      <c r="B44" s="493"/>
      <c r="C44" s="493"/>
    </row>
  </sheetData>
  <mergeCells count="6">
    <mergeCell ref="A1:F1"/>
    <mergeCell ref="C2:D2"/>
    <mergeCell ref="E2:F2"/>
    <mergeCell ref="A40:F40"/>
    <mergeCell ref="A41:F41"/>
    <mergeCell ref="A38:F38"/>
  </mergeCells>
  <printOptions horizontalCentered="1"/>
  <pageMargins left="0.45" right="0.45" top="0.75" bottom="0.5" header="0.3" footer="0.3"/>
  <pageSetup scale="83" orientation="portrait" horizontalDpi="300" verticalDpi="300" r:id="rId1"/>
  <headerFooter>
    <oddFooter>&amp;R2023 Data Tables</oddFooter>
  </headerFooter>
  <rowBreaks count="1" manualBreakCount="1">
    <brk id="48" max="16383" man="1"/>
  </rowBreaks>
  <ignoredErrors>
    <ignoredError sqref="B13:C17 E13:E17" formulaRange="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AA616-72D1-4A72-8CCA-46ACC4DDA28E}">
  <sheetPr>
    <tabColor theme="8" tint="-0.499984740745262"/>
    <pageSetUpPr fitToPage="1"/>
  </sheetPr>
  <dimension ref="A1:P28"/>
  <sheetViews>
    <sheetView showGridLines="0" zoomScaleNormal="100" zoomScaleSheetLayoutView="100" workbookViewId="0">
      <pane xSplit="2" ySplit="2" topLeftCell="C3" activePane="bottomRight" state="frozen"/>
      <selection activeCell="B1" sqref="B1"/>
      <selection pane="topRight" activeCell="B1" sqref="B1"/>
      <selection pane="bottomLeft" activeCell="B1" sqref="B1"/>
      <selection pane="bottomRight" activeCell="B1" sqref="B1"/>
    </sheetView>
  </sheetViews>
  <sheetFormatPr defaultColWidth="8.7109375" defaultRowHeight="12.75"/>
  <cols>
    <col min="1" max="1" width="6.140625" style="3" customWidth="1"/>
    <col min="2" max="2" width="22" style="3" customWidth="1"/>
    <col min="3" max="3" width="13.7109375" style="3" customWidth="1"/>
    <col min="4" max="4" width="16" style="3" customWidth="1"/>
    <col min="5" max="5" width="20" style="3" customWidth="1"/>
    <col min="6" max="6" width="18.7109375" style="3" customWidth="1"/>
    <col min="7" max="8" width="17.7109375" style="3" customWidth="1"/>
    <col min="9" max="9" width="9.85546875" style="1" bestFit="1" customWidth="1"/>
    <col min="10" max="10" width="28.140625" style="1" bestFit="1" customWidth="1"/>
    <col min="11" max="11" width="16" style="1" bestFit="1" customWidth="1"/>
    <col min="12" max="12" width="20.5703125" style="1" customWidth="1"/>
    <col min="13" max="14" width="13.42578125" style="1" bestFit="1" customWidth="1"/>
    <col min="15" max="16" width="10.140625" style="1" bestFit="1" customWidth="1"/>
    <col min="17" max="16384" width="8.7109375" style="1"/>
  </cols>
  <sheetData>
    <row r="1" spans="1:16" ht="84.95" customHeight="1" thickBot="1">
      <c r="A1" s="2317"/>
      <c r="B1" s="2318"/>
      <c r="C1" s="2318"/>
      <c r="D1" s="2318"/>
      <c r="E1" s="2318"/>
      <c r="F1" s="2318"/>
      <c r="G1" s="2318"/>
      <c r="H1" s="2319"/>
    </row>
    <row r="2" spans="1:16" ht="60" customHeight="1" thickBot="1">
      <c r="A2" s="2341" t="s">
        <v>93</v>
      </c>
      <c r="B2" s="2335"/>
      <c r="C2" s="41" t="s">
        <v>92</v>
      </c>
      <c r="D2" s="41" t="s">
        <v>91</v>
      </c>
      <c r="E2" s="41" t="s">
        <v>90</v>
      </c>
      <c r="F2" s="41" t="s">
        <v>89</v>
      </c>
      <c r="G2" s="41" t="s">
        <v>88</v>
      </c>
      <c r="H2" s="42" t="s">
        <v>87</v>
      </c>
      <c r="J2" s="395"/>
      <c r="M2" s="5"/>
      <c r="N2" s="5"/>
      <c r="O2" s="5"/>
    </row>
    <row r="3" spans="1:16" ht="20.100000000000001" customHeight="1">
      <c r="A3" s="131" t="s">
        <v>86</v>
      </c>
      <c r="B3" s="119" t="s">
        <v>85</v>
      </c>
      <c r="C3" s="118">
        <v>4</v>
      </c>
      <c r="D3" s="117">
        <v>2005</v>
      </c>
      <c r="E3" s="501">
        <v>7304186216</v>
      </c>
      <c r="F3" s="115">
        <v>122483</v>
      </c>
      <c r="G3" s="102">
        <v>59634.285698423453</v>
      </c>
      <c r="H3" s="113">
        <v>0.13224551985630104</v>
      </c>
      <c r="J3" s="582"/>
      <c r="K3" s="583"/>
      <c r="L3" s="584"/>
      <c r="M3" s="4"/>
      <c r="N3" s="5"/>
      <c r="O3" s="567"/>
      <c r="P3" s="574"/>
    </row>
    <row r="4" spans="1:16" ht="20.100000000000001" customHeight="1">
      <c r="A4" s="127" t="s">
        <v>84</v>
      </c>
      <c r="B4" s="126" t="s">
        <v>83</v>
      </c>
      <c r="C4" s="125">
        <v>6</v>
      </c>
      <c r="D4" s="129">
        <v>2009</v>
      </c>
      <c r="E4" s="66">
        <v>4820202480.8199997</v>
      </c>
      <c r="F4" s="122">
        <v>66614</v>
      </c>
      <c r="G4" s="269">
        <v>72360.201778905335</v>
      </c>
      <c r="H4" s="120">
        <v>8.7271896440101415E-2</v>
      </c>
      <c r="J4" s="582"/>
      <c r="K4" s="583"/>
      <c r="L4" s="584"/>
      <c r="M4" s="4"/>
      <c r="N4" s="5"/>
      <c r="O4" s="563"/>
    </row>
    <row r="5" spans="1:16" ht="20.100000000000001" customHeight="1">
      <c r="A5" s="61" t="s">
        <v>82</v>
      </c>
      <c r="B5" s="119" t="s">
        <v>81</v>
      </c>
      <c r="C5" s="118">
        <v>1</v>
      </c>
      <c r="D5" s="128">
        <v>2003</v>
      </c>
      <c r="E5" s="358">
        <v>3702771655.1399999</v>
      </c>
      <c r="F5" s="115">
        <v>92174</v>
      </c>
      <c r="G5" s="268">
        <v>40171.541384012846</v>
      </c>
      <c r="H5" s="113">
        <v>6.7040317438201186E-2</v>
      </c>
      <c r="J5" s="582"/>
      <c r="K5" s="583"/>
      <c r="L5" s="584"/>
      <c r="M5" s="4"/>
      <c r="N5" s="5"/>
      <c r="O5" s="563"/>
      <c r="P5" s="395"/>
    </row>
    <row r="6" spans="1:16" ht="20.100000000000001" customHeight="1">
      <c r="A6" s="127" t="s">
        <v>80</v>
      </c>
      <c r="B6" s="126" t="s">
        <v>79</v>
      </c>
      <c r="C6" s="125">
        <v>4</v>
      </c>
      <c r="D6" s="124" t="s">
        <v>78</v>
      </c>
      <c r="E6" s="66">
        <v>2708976605.4200001</v>
      </c>
      <c r="F6" s="122">
        <v>60585</v>
      </c>
      <c r="G6" s="269">
        <v>44713.65198828093</v>
      </c>
      <c r="H6" s="120">
        <v>4.9047218806546722E-2</v>
      </c>
      <c r="J6" s="582"/>
      <c r="K6" s="583"/>
      <c r="L6" s="584"/>
    </row>
    <row r="7" spans="1:16" ht="20.100000000000001" customHeight="1">
      <c r="A7" s="61" t="s">
        <v>77</v>
      </c>
      <c r="B7" s="119" t="s">
        <v>76</v>
      </c>
      <c r="C7" s="118">
        <v>6</v>
      </c>
      <c r="D7" s="117" t="s">
        <v>75</v>
      </c>
      <c r="E7" s="270">
        <v>2134985883.6600001</v>
      </c>
      <c r="F7" s="115">
        <v>83782</v>
      </c>
      <c r="G7" s="268">
        <v>25482.63211644506</v>
      </c>
      <c r="H7" s="113">
        <v>3.8654863087313626E-2</v>
      </c>
      <c r="J7" s="582"/>
      <c r="K7" s="583"/>
      <c r="L7" s="584"/>
    </row>
    <row r="8" spans="1:16" ht="20.100000000000001" customHeight="1">
      <c r="A8" s="127" t="s">
        <v>74</v>
      </c>
      <c r="B8" s="126" t="s">
        <v>73</v>
      </c>
      <c r="C8" s="125">
        <v>1</v>
      </c>
      <c r="D8" s="129">
        <v>2006</v>
      </c>
      <c r="E8" s="66">
        <v>1717326477.49</v>
      </c>
      <c r="F8" s="122">
        <v>13237</v>
      </c>
      <c r="G8" s="269">
        <v>129736.83440356576</v>
      </c>
      <c r="H8" s="120">
        <v>3.1092954919638014E-2</v>
      </c>
      <c r="J8" s="582"/>
      <c r="K8" s="583"/>
      <c r="L8" s="584"/>
    </row>
    <row r="9" spans="1:16" ht="20.100000000000001" customHeight="1">
      <c r="A9" s="61" t="s">
        <v>72</v>
      </c>
      <c r="B9" s="119" t="s">
        <v>69</v>
      </c>
      <c r="C9" s="118">
        <v>7</v>
      </c>
      <c r="D9" s="128">
        <v>2003</v>
      </c>
      <c r="E9" s="270">
        <v>1319009116.3</v>
      </c>
      <c r="F9" s="115">
        <v>35152</v>
      </c>
      <c r="G9" s="268">
        <v>37523.01764821347</v>
      </c>
      <c r="H9" s="113">
        <v>2.3881243050260136E-2</v>
      </c>
      <c r="J9" s="582"/>
      <c r="K9" s="583"/>
      <c r="L9" s="584"/>
    </row>
    <row r="10" spans="1:16" ht="20.100000000000001" customHeight="1">
      <c r="A10" s="127" t="s">
        <v>70</v>
      </c>
      <c r="B10" s="126" t="s">
        <v>71</v>
      </c>
      <c r="C10" s="125">
        <v>2</v>
      </c>
      <c r="D10" s="124">
        <v>2019</v>
      </c>
      <c r="E10" s="66">
        <v>1188267825.1300001</v>
      </c>
      <c r="F10" s="122">
        <v>83050</v>
      </c>
      <c r="G10" s="269">
        <v>14307.860630945215</v>
      </c>
      <c r="H10" s="120">
        <v>2.1514114189959289E-2</v>
      </c>
      <c r="J10" s="582"/>
      <c r="K10" s="583"/>
      <c r="L10" s="584"/>
    </row>
    <row r="11" spans="1:16" ht="20.100000000000001" customHeight="1">
      <c r="A11" s="61" t="s">
        <v>68</v>
      </c>
      <c r="B11" s="119" t="s">
        <v>65</v>
      </c>
      <c r="C11" s="118">
        <v>1</v>
      </c>
      <c r="D11" s="117">
        <v>2018</v>
      </c>
      <c r="E11" s="270">
        <v>1037917535.74</v>
      </c>
      <c r="F11" s="115">
        <v>7915</v>
      </c>
      <c r="G11" s="268">
        <v>131132.97988629184</v>
      </c>
      <c r="H11" s="113">
        <v>1.8791955742339127E-2</v>
      </c>
      <c r="J11" s="582"/>
      <c r="K11" s="583"/>
      <c r="L11" s="584"/>
    </row>
    <row r="12" spans="1:16" ht="20.100000000000001" customHeight="1">
      <c r="A12" s="127" t="s">
        <v>66</v>
      </c>
      <c r="B12" s="126" t="s">
        <v>67</v>
      </c>
      <c r="C12" s="125">
        <v>1</v>
      </c>
      <c r="D12" s="129">
        <v>2020</v>
      </c>
      <c r="E12" s="66">
        <v>947963482.95000005</v>
      </c>
      <c r="F12" s="122">
        <v>24056</v>
      </c>
      <c r="G12" s="269">
        <v>39406.529888593279</v>
      </c>
      <c r="H12" s="120">
        <v>1.7163297856952586E-2</v>
      </c>
      <c r="J12" s="582"/>
      <c r="K12" s="583"/>
      <c r="L12" s="585"/>
      <c r="M12" s="586"/>
      <c r="N12" s="587"/>
      <c r="O12" s="587"/>
    </row>
    <row r="13" spans="1:16" ht="20.100000000000001" customHeight="1">
      <c r="A13" s="738" t="s">
        <v>93</v>
      </c>
      <c r="B13" s="739"/>
      <c r="C13" s="739">
        <v>33</v>
      </c>
      <c r="D13" s="740"/>
      <c r="E13" s="741">
        <v>26881607278.650002</v>
      </c>
      <c r="F13" s="742">
        <v>589048</v>
      </c>
      <c r="G13" s="837">
        <v>45635.682115294512</v>
      </c>
      <c r="H13" s="743">
        <v>0.48670338137461577</v>
      </c>
      <c r="I13" s="503"/>
      <c r="J13" s="582"/>
      <c r="L13" s="585"/>
      <c r="M13" s="586"/>
      <c r="N13" s="587"/>
      <c r="O13" s="587"/>
    </row>
    <row r="14" spans="1:16" ht="20.100000000000001" customHeight="1">
      <c r="A14" s="2346" t="s">
        <v>266</v>
      </c>
      <c r="B14" s="2347"/>
      <c r="C14" s="744">
        <v>42</v>
      </c>
      <c r="D14" s="745"/>
      <c r="E14" s="746">
        <v>7263310186.6300001</v>
      </c>
      <c r="F14" s="747">
        <v>287573</v>
      </c>
      <c r="G14" s="838">
        <v>25257.274454242925</v>
      </c>
      <c r="H14" s="748">
        <v>0.13150544129156866</v>
      </c>
      <c r="I14" s="502"/>
      <c r="J14" s="582"/>
      <c r="K14" s="583"/>
      <c r="L14" s="585"/>
      <c r="M14" s="586"/>
      <c r="N14" s="587"/>
      <c r="O14" s="587"/>
    </row>
    <row r="15" spans="1:16" ht="20.100000000000001" customHeight="1">
      <c r="A15" s="2342" t="s">
        <v>265</v>
      </c>
      <c r="B15" s="2343"/>
      <c r="C15" s="749">
        <v>5069</v>
      </c>
      <c r="D15" s="750"/>
      <c r="E15" s="751">
        <v>21087095106.169994</v>
      </c>
      <c r="F15" s="752">
        <v>1626979</v>
      </c>
      <c r="G15" s="839">
        <v>12960.889542010065</v>
      </c>
      <c r="H15" s="753">
        <v>0.38179117733381557</v>
      </c>
      <c r="J15" s="588"/>
      <c r="K15" s="583"/>
      <c r="L15" s="589"/>
      <c r="M15" s="586"/>
      <c r="N15" s="587"/>
      <c r="O15" s="587"/>
    </row>
    <row r="16" spans="1:16" s="13" customFormat="1" ht="20.100000000000001" customHeight="1">
      <c r="A16" s="2344" t="s">
        <v>264</v>
      </c>
      <c r="B16" s="2345"/>
      <c r="C16" s="754">
        <v>5144</v>
      </c>
      <c r="D16" s="755"/>
      <c r="E16" s="756">
        <v>55232012571.449997</v>
      </c>
      <c r="F16" s="757">
        <v>2503600</v>
      </c>
      <c r="G16" s="840">
        <v>22061.037135105445</v>
      </c>
      <c r="H16" s="758">
        <v>1</v>
      </c>
      <c r="I16" s="504"/>
      <c r="J16" s="588"/>
      <c r="K16" s="494"/>
      <c r="L16" s="585"/>
      <c r="M16" s="586"/>
      <c r="N16" s="587"/>
      <c r="O16" s="587"/>
    </row>
    <row r="17" spans="1:14" s="281" customFormat="1" ht="8.1" customHeight="1">
      <c r="A17" s="78"/>
      <c r="B17" s="112"/>
      <c r="C17" s="110"/>
      <c r="D17" s="111"/>
      <c r="E17" s="109"/>
      <c r="F17" s="110"/>
      <c r="G17" s="109"/>
      <c r="H17" s="108"/>
    </row>
    <row r="18" spans="1:14" ht="15" customHeight="1">
      <c r="A18" s="11" t="s">
        <v>227</v>
      </c>
      <c r="B18" s="313"/>
      <c r="C18" s="314"/>
      <c r="D18" s="315"/>
      <c r="E18" s="316"/>
      <c r="F18" s="314"/>
      <c r="G18" s="316"/>
      <c r="H18" s="317"/>
      <c r="J18" s="590"/>
    </row>
    <row r="19" spans="1:14" ht="8.1" customHeight="1">
      <c r="A19" s="11"/>
      <c r="B19" s="313"/>
      <c r="C19" s="314"/>
      <c r="D19" s="315"/>
      <c r="E19" s="316"/>
      <c r="F19" s="314"/>
      <c r="G19" s="316"/>
      <c r="H19" s="317"/>
    </row>
    <row r="20" spans="1:14" ht="15" customHeight="1">
      <c r="A20" s="11" t="s">
        <v>477</v>
      </c>
      <c r="C20" s="7"/>
      <c r="D20" s="7"/>
      <c r="E20" s="505"/>
      <c r="F20" s="509"/>
      <c r="G20" s="316"/>
      <c r="H20" s="510"/>
      <c r="I20" s="402"/>
      <c r="J20" s="13"/>
      <c r="K20" s="13"/>
      <c r="L20" s="13"/>
      <c r="M20" s="13"/>
      <c r="N20" s="13"/>
    </row>
    <row r="21" spans="1:14" ht="8.1" customHeight="1">
      <c r="A21" s="11"/>
      <c r="C21" s="7"/>
      <c r="D21" s="7"/>
      <c r="E21" s="7"/>
      <c r="F21" s="7"/>
      <c r="G21" s="316"/>
      <c r="H21" s="7"/>
    </row>
    <row r="22" spans="1:14" ht="15" customHeight="1">
      <c r="A22" s="11" t="s">
        <v>21</v>
      </c>
      <c r="B22" s="28"/>
      <c r="C22" s="39"/>
      <c r="D22" s="39"/>
      <c r="E22" s="39"/>
      <c r="F22" s="39"/>
      <c r="G22" s="39"/>
      <c r="H22" s="39"/>
    </row>
    <row r="23" spans="1:14" s="23" customFormat="1" ht="15" customHeight="1">
      <c r="A23" s="29" t="s">
        <v>283</v>
      </c>
      <c r="B23" s="11"/>
      <c r="C23" s="11"/>
      <c r="D23" s="11"/>
      <c r="E23" s="11"/>
      <c r="F23" s="11"/>
      <c r="K23" s="514"/>
    </row>
    <row r="24" spans="1:14" s="13" customFormat="1" ht="15" customHeight="1">
      <c r="A24" s="29" t="s">
        <v>247</v>
      </c>
      <c r="B24" s="343"/>
      <c r="C24" s="343"/>
      <c r="D24" s="343"/>
      <c r="E24" s="343"/>
      <c r="F24" s="343"/>
      <c r="G24" s="343"/>
      <c r="H24" s="343"/>
    </row>
    <row r="25" spans="1:14" ht="15" customHeight="1">
      <c r="A25" s="2338" t="s">
        <v>426</v>
      </c>
      <c r="B25" s="2339"/>
      <c r="C25" s="2340"/>
      <c r="D25" s="2340"/>
      <c r="E25" s="2340"/>
      <c r="F25" s="2340"/>
      <c r="G25" s="2340"/>
      <c r="H25" s="2340"/>
      <c r="J25" s="591"/>
    </row>
    <row r="26" spans="1:14" ht="15" customHeight="1">
      <c r="A26" s="29" t="s">
        <v>258</v>
      </c>
      <c r="B26" s="11"/>
      <c r="C26" s="8"/>
      <c r="D26" s="8"/>
      <c r="E26" s="8"/>
      <c r="F26" s="8"/>
      <c r="G26" s="8"/>
      <c r="H26" s="8"/>
    </row>
    <row r="27" spans="1:14" ht="15" customHeight="1">
      <c r="A27" s="29" t="s">
        <v>480</v>
      </c>
      <c r="B27" s="11"/>
      <c r="C27" s="8"/>
      <c r="D27" s="8"/>
      <c r="E27" s="8"/>
      <c r="F27" s="8"/>
      <c r="G27" s="8"/>
      <c r="H27" s="8"/>
    </row>
    <row r="28" spans="1:14" s="51" customFormat="1" ht="15" customHeight="1">
      <c r="A28" s="29" t="s">
        <v>422</v>
      </c>
      <c r="B28" s="4"/>
      <c r="C28" s="8"/>
      <c r="D28" s="8"/>
      <c r="E28" s="8"/>
      <c r="F28" s="8"/>
      <c r="G28" s="8"/>
      <c r="H28" s="3"/>
    </row>
  </sheetData>
  <mergeCells count="6">
    <mergeCell ref="A25:H25"/>
    <mergeCell ref="A1:H1"/>
    <mergeCell ref="A2:B2"/>
    <mergeCell ref="A15:B15"/>
    <mergeCell ref="A16:B16"/>
    <mergeCell ref="A14:B14"/>
  </mergeCells>
  <printOptions horizontalCentered="1"/>
  <pageMargins left="0.45" right="0.45" top="0.75" bottom="0.5" header="0.3" footer="0.3"/>
  <pageSetup scale="92" fitToWidth="0" orientation="landscape" horizontalDpi="300" verticalDpi="300" r:id="rId1"/>
  <headerFooter>
    <oddFooter xml:space="preserve">&amp;R2023 Data Tables </oddFooter>
  </headerFooter>
  <rowBreaks count="1" manualBreakCount="1">
    <brk id="50" max="16383" man="1"/>
  </rowBreaks>
  <ignoredErrors>
    <ignoredError sqref="A3:A12" numberStoredAsText="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D6E04-6377-46DC-98A5-127AF5B49E34}">
  <sheetPr>
    <tabColor theme="8" tint="-0.499984740745262"/>
    <pageSetUpPr fitToPage="1"/>
  </sheetPr>
  <dimension ref="A1:X41"/>
  <sheetViews>
    <sheetView showGridLines="0" zoomScaleNormal="100" zoomScaleSheetLayoutView="100" workbookViewId="0">
      <pane xSplit="1" ySplit="4" topLeftCell="B5" activePane="bottomRight" state="frozen"/>
      <selection activeCell="B1" sqref="B1"/>
      <selection pane="topRight" activeCell="B1" sqref="B1"/>
      <selection pane="bottomLeft" activeCell="B1" sqref="B1"/>
      <selection pane="bottomRight" activeCell="B1" sqref="B1"/>
    </sheetView>
  </sheetViews>
  <sheetFormatPr defaultColWidth="8.7109375" defaultRowHeight="12.75"/>
  <cols>
    <col min="1" max="1" width="18.5703125" style="1" customWidth="1"/>
    <col min="2" max="2" width="12.5703125" style="1" customWidth="1"/>
    <col min="3" max="3" width="16.5703125" style="1" customWidth="1"/>
    <col min="4" max="4" width="12.5703125" style="1" customWidth="1"/>
    <col min="5" max="5" width="16.5703125" style="1" customWidth="1"/>
    <col min="6" max="6" width="12.5703125" style="1" customWidth="1"/>
    <col min="7" max="7" width="16.5703125" style="1" customWidth="1"/>
    <col min="8" max="8" width="12.5703125" style="1" customWidth="1"/>
    <col min="9" max="9" width="16.5703125" style="1" customWidth="1"/>
    <col min="10" max="10" width="12.5703125" style="1" customWidth="1"/>
    <col min="11" max="11" width="16.5703125" style="1" customWidth="1"/>
    <col min="12" max="13" width="12.5703125" style="1" customWidth="1"/>
    <col min="14" max="14" width="16.5703125" style="1" customWidth="1"/>
    <col min="15" max="15" width="12.5703125" style="1" customWidth="1"/>
    <col min="16" max="16" width="8.7109375" style="1"/>
    <col min="17" max="17" width="17.85546875" style="1" bestFit="1" customWidth="1"/>
    <col min="18" max="18" width="15.42578125" style="1" bestFit="1" customWidth="1"/>
    <col min="19" max="19" width="13.42578125" style="1" bestFit="1" customWidth="1"/>
    <col min="20" max="20" width="8.7109375" style="1"/>
    <col min="21" max="21" width="10.140625" style="1" bestFit="1" customWidth="1"/>
    <col min="22" max="16384" width="8.7109375" style="1"/>
  </cols>
  <sheetData>
    <row r="1" spans="1:24" ht="84.95" customHeight="1" thickBot="1">
      <c r="A1" s="2317"/>
      <c r="B1" s="2318"/>
      <c r="C1" s="2318"/>
      <c r="D1" s="2318"/>
      <c r="E1" s="2318"/>
      <c r="F1" s="2318"/>
      <c r="G1" s="2318"/>
      <c r="H1" s="2318"/>
      <c r="I1" s="2318"/>
      <c r="J1" s="2318"/>
      <c r="K1" s="2318"/>
      <c r="L1" s="2318"/>
      <c r="M1" s="2318"/>
      <c r="N1" s="2318"/>
      <c r="O1" s="2319"/>
    </row>
    <row r="2" spans="1:24" ht="24" customHeight="1" thickBot="1">
      <c r="A2" s="731"/>
      <c r="B2" s="2356" t="s">
        <v>136</v>
      </c>
      <c r="C2" s="2357"/>
      <c r="D2" s="2357"/>
      <c r="E2" s="2357"/>
      <c r="F2" s="2357"/>
      <c r="G2" s="2357"/>
      <c r="H2" s="2357"/>
      <c r="I2" s="2357"/>
      <c r="J2" s="2357"/>
      <c r="K2" s="2358"/>
      <c r="L2" s="2350" t="s">
        <v>268</v>
      </c>
      <c r="M2" s="2351"/>
      <c r="N2" s="2351"/>
      <c r="O2" s="2352"/>
      <c r="Q2" s="395"/>
      <c r="U2" s="490"/>
    </row>
    <row r="3" spans="1:24" ht="24" customHeight="1">
      <c r="A3" s="731" t="s">
        <v>101</v>
      </c>
      <c r="B3" s="2348" t="s">
        <v>120</v>
      </c>
      <c r="C3" s="2349"/>
      <c r="D3" s="2348" t="s">
        <v>270</v>
      </c>
      <c r="E3" s="2349"/>
      <c r="F3" s="2348" t="s">
        <v>271</v>
      </c>
      <c r="G3" s="2349"/>
      <c r="H3" s="2348" t="s">
        <v>135</v>
      </c>
      <c r="I3" s="2349"/>
      <c r="J3" s="2348" t="s">
        <v>99</v>
      </c>
      <c r="K3" s="2349"/>
      <c r="L3" s="2353"/>
      <c r="M3" s="2354"/>
      <c r="N3" s="2354"/>
      <c r="O3" s="2355"/>
      <c r="Q3" s="395"/>
      <c r="U3" s="490"/>
    </row>
    <row r="4" spans="1:24" ht="33" customHeight="1" thickBot="1">
      <c r="A4" s="732"/>
      <c r="B4" s="487" t="s">
        <v>269</v>
      </c>
      <c r="C4" s="408" t="s">
        <v>272</v>
      </c>
      <c r="D4" s="163" t="s">
        <v>269</v>
      </c>
      <c r="E4" s="408" t="s">
        <v>272</v>
      </c>
      <c r="F4" s="163" t="s">
        <v>269</v>
      </c>
      <c r="G4" s="408" t="s">
        <v>272</v>
      </c>
      <c r="H4" s="163" t="s">
        <v>269</v>
      </c>
      <c r="I4" s="408" t="s">
        <v>272</v>
      </c>
      <c r="J4" s="163" t="s">
        <v>269</v>
      </c>
      <c r="K4" s="408" t="s">
        <v>272</v>
      </c>
      <c r="L4" s="163" t="s">
        <v>269</v>
      </c>
      <c r="M4" s="408" t="s">
        <v>267</v>
      </c>
      <c r="N4" s="163" t="s">
        <v>272</v>
      </c>
      <c r="O4" s="489" t="s">
        <v>100</v>
      </c>
      <c r="Q4" s="490"/>
      <c r="S4" s="5"/>
      <c r="T4" s="5"/>
      <c r="U4" s="5"/>
    </row>
    <row r="5" spans="1:24" s="13" customFormat="1" ht="20.100000000000001" customHeight="1">
      <c r="A5" s="621" t="s">
        <v>60</v>
      </c>
      <c r="B5" s="648">
        <v>545</v>
      </c>
      <c r="C5" s="613">
        <v>55153843.280000001</v>
      </c>
      <c r="D5" s="648">
        <v>36</v>
      </c>
      <c r="E5" s="613">
        <v>89626004.180000007</v>
      </c>
      <c r="F5" s="648">
        <v>5</v>
      </c>
      <c r="G5" s="613">
        <v>100386834.90000001</v>
      </c>
      <c r="H5" s="648" t="s">
        <v>10</v>
      </c>
      <c r="I5" s="619" t="s">
        <v>10</v>
      </c>
      <c r="J5" s="648" t="s">
        <v>10</v>
      </c>
      <c r="K5" s="619" t="s">
        <v>10</v>
      </c>
      <c r="L5" s="648">
        <v>586</v>
      </c>
      <c r="M5" s="138">
        <v>0.11391912908242613</v>
      </c>
      <c r="N5" s="351">
        <v>245166682.36000001</v>
      </c>
      <c r="O5" s="138">
        <v>4.4388511471104572E-3</v>
      </c>
      <c r="P5" s="506"/>
      <c r="Q5" s="496"/>
      <c r="R5" s="496"/>
      <c r="S5" s="4"/>
      <c r="T5" s="5"/>
      <c r="U5" s="567"/>
      <c r="V5" s="581"/>
      <c r="X5" s="496"/>
    </row>
    <row r="6" spans="1:24" s="13" customFormat="1" ht="20.100000000000001" customHeight="1">
      <c r="A6" s="622" t="s">
        <v>59</v>
      </c>
      <c r="B6" s="649">
        <v>539</v>
      </c>
      <c r="C6" s="606">
        <v>77730661.069999993</v>
      </c>
      <c r="D6" s="649">
        <v>65</v>
      </c>
      <c r="E6" s="606">
        <v>191956079.58000001</v>
      </c>
      <c r="F6" s="649">
        <v>18</v>
      </c>
      <c r="G6" s="606">
        <v>470455491.38999999</v>
      </c>
      <c r="H6" s="649" t="s">
        <v>10</v>
      </c>
      <c r="I6" s="620" t="s">
        <v>10</v>
      </c>
      <c r="J6" s="649" t="s">
        <v>10</v>
      </c>
      <c r="K6" s="620" t="s">
        <v>10</v>
      </c>
      <c r="L6" s="649">
        <v>622</v>
      </c>
      <c r="M6" s="33">
        <v>0.12091757387247279</v>
      </c>
      <c r="N6" s="352">
        <v>740142232.03999996</v>
      </c>
      <c r="O6" s="33">
        <v>1.3400602251864839E-2</v>
      </c>
      <c r="P6" s="506"/>
      <c r="Q6" s="496"/>
      <c r="R6" s="496"/>
      <c r="S6" s="4"/>
      <c r="T6" s="5"/>
      <c r="U6" s="563"/>
      <c r="X6" s="496"/>
    </row>
    <row r="7" spans="1:24" s="13" customFormat="1" ht="20.100000000000001" customHeight="1">
      <c r="A7" s="623" t="s">
        <v>58</v>
      </c>
      <c r="B7" s="650">
        <v>450</v>
      </c>
      <c r="C7" s="607">
        <v>71351405.530000001</v>
      </c>
      <c r="D7" s="650">
        <v>67</v>
      </c>
      <c r="E7" s="607">
        <v>219557665.61000001</v>
      </c>
      <c r="F7" s="650">
        <v>15</v>
      </c>
      <c r="G7" s="607">
        <v>424362735.29000002</v>
      </c>
      <c r="H7" s="650">
        <v>5</v>
      </c>
      <c r="I7" s="607">
        <v>982945158.28999996</v>
      </c>
      <c r="J7" s="650" t="s">
        <v>10</v>
      </c>
      <c r="K7" s="617" t="s">
        <v>10</v>
      </c>
      <c r="L7" s="650">
        <v>537</v>
      </c>
      <c r="M7" s="136">
        <v>0.10439346811819596</v>
      </c>
      <c r="N7" s="353">
        <v>1698216964.72</v>
      </c>
      <c r="O7" s="136">
        <v>3.0746968753367972E-2</v>
      </c>
      <c r="P7" s="506"/>
      <c r="Q7" s="496"/>
      <c r="R7" s="515"/>
      <c r="S7" s="4"/>
      <c r="T7" s="5"/>
      <c r="U7" s="577"/>
      <c r="V7" s="329"/>
      <c r="X7" s="496"/>
    </row>
    <row r="8" spans="1:24" s="13" customFormat="1" ht="20.100000000000001" customHeight="1">
      <c r="A8" s="622" t="s">
        <v>57</v>
      </c>
      <c r="B8" s="649">
        <v>534</v>
      </c>
      <c r="C8" s="606">
        <v>122002638.12</v>
      </c>
      <c r="D8" s="649">
        <v>137</v>
      </c>
      <c r="E8" s="606">
        <v>449076660.76999998</v>
      </c>
      <c r="F8" s="649">
        <v>17</v>
      </c>
      <c r="G8" s="606">
        <v>447349948.37</v>
      </c>
      <c r="H8" s="649">
        <v>6</v>
      </c>
      <c r="I8" s="606">
        <v>1819857865.9200001</v>
      </c>
      <c r="J8" s="649" t="s">
        <v>10</v>
      </c>
      <c r="K8" s="620" t="s">
        <v>10</v>
      </c>
      <c r="L8" s="649">
        <v>694</v>
      </c>
      <c r="M8" s="33">
        <v>0.13491446345256611</v>
      </c>
      <c r="N8" s="352">
        <v>2838287113.1799998</v>
      </c>
      <c r="O8" s="33">
        <v>5.1388442699028862E-2</v>
      </c>
      <c r="P8" s="506"/>
      <c r="Q8" s="515"/>
      <c r="R8" s="515"/>
      <c r="X8" s="496"/>
    </row>
    <row r="9" spans="1:24" s="13" customFormat="1" ht="20.100000000000001" customHeight="1">
      <c r="A9" s="623" t="s">
        <v>98</v>
      </c>
      <c r="B9" s="650">
        <v>310</v>
      </c>
      <c r="C9" s="607">
        <v>93747727.799999997</v>
      </c>
      <c r="D9" s="650">
        <v>118</v>
      </c>
      <c r="E9" s="607">
        <v>307763074.50999999</v>
      </c>
      <c r="F9" s="650">
        <v>16</v>
      </c>
      <c r="G9" s="607">
        <v>380579907.81</v>
      </c>
      <c r="H9" s="650" t="s">
        <v>10</v>
      </c>
      <c r="I9" s="617" t="s">
        <v>10</v>
      </c>
      <c r="J9" s="650" t="s">
        <v>10</v>
      </c>
      <c r="K9" s="617" t="s">
        <v>10</v>
      </c>
      <c r="L9" s="650">
        <v>444</v>
      </c>
      <c r="M9" s="136">
        <v>8.6314152410575426E-2</v>
      </c>
      <c r="N9" s="353">
        <v>782090710.12</v>
      </c>
      <c r="O9" s="136">
        <v>1.4160097988612329E-2</v>
      </c>
      <c r="P9" s="506"/>
      <c r="Q9" s="515"/>
      <c r="R9" s="515"/>
      <c r="X9" s="496"/>
    </row>
    <row r="10" spans="1:24" s="13" customFormat="1" ht="20.100000000000001" customHeight="1">
      <c r="A10" s="622" t="s">
        <v>97</v>
      </c>
      <c r="B10" s="649">
        <v>360</v>
      </c>
      <c r="C10" s="606">
        <v>114421951.45</v>
      </c>
      <c r="D10" s="649">
        <v>244</v>
      </c>
      <c r="E10" s="606">
        <v>808826525.75999999</v>
      </c>
      <c r="F10" s="649">
        <v>81</v>
      </c>
      <c r="G10" s="606">
        <v>2386033347.1999998</v>
      </c>
      <c r="H10" s="649">
        <v>22</v>
      </c>
      <c r="I10" s="606">
        <v>5890592674.8199997</v>
      </c>
      <c r="J10" s="649">
        <v>2</v>
      </c>
      <c r="K10" s="606">
        <v>5396777175.7700005</v>
      </c>
      <c r="L10" s="649">
        <v>709</v>
      </c>
      <c r="M10" s="33">
        <v>0.13783048211508553</v>
      </c>
      <c r="N10" s="352">
        <v>14596651675</v>
      </c>
      <c r="O10" s="33">
        <v>0.26427883025477805</v>
      </c>
      <c r="P10" s="506"/>
      <c r="Q10" s="515"/>
      <c r="R10" s="515"/>
      <c r="X10" s="496"/>
    </row>
    <row r="11" spans="1:24" s="13" customFormat="1" ht="20.100000000000001" customHeight="1">
      <c r="A11" s="623" t="s">
        <v>96</v>
      </c>
      <c r="B11" s="650">
        <v>238</v>
      </c>
      <c r="C11" s="607">
        <v>92602264.349999994</v>
      </c>
      <c r="D11" s="650">
        <v>245</v>
      </c>
      <c r="E11" s="607">
        <v>795532653.27999997</v>
      </c>
      <c r="F11" s="650">
        <v>72</v>
      </c>
      <c r="G11" s="607">
        <v>2249567752.1500001</v>
      </c>
      <c r="H11" s="650">
        <v>13</v>
      </c>
      <c r="I11" s="607">
        <v>4618777182.5100002</v>
      </c>
      <c r="J11" s="650">
        <v>7</v>
      </c>
      <c r="K11" s="607">
        <v>13800048815.110001</v>
      </c>
      <c r="L11" s="650">
        <v>575</v>
      </c>
      <c r="M11" s="136">
        <v>0.11178071539657854</v>
      </c>
      <c r="N11" s="353">
        <v>21556528667.400002</v>
      </c>
      <c r="O11" s="136">
        <v>0.39029047944819589</v>
      </c>
      <c r="P11" s="506"/>
      <c r="Q11" s="515"/>
      <c r="R11" s="515"/>
      <c r="X11" s="496"/>
    </row>
    <row r="12" spans="1:24" s="13" customFormat="1" ht="20.100000000000001" customHeight="1">
      <c r="A12" s="624">
        <v>2010</v>
      </c>
      <c r="B12" s="649">
        <v>71</v>
      </c>
      <c r="C12" s="606">
        <v>31201609.420000002</v>
      </c>
      <c r="D12" s="649">
        <v>64</v>
      </c>
      <c r="E12" s="606">
        <v>201619593.15000001</v>
      </c>
      <c r="F12" s="649">
        <v>19</v>
      </c>
      <c r="G12" s="606">
        <v>559181824.75</v>
      </c>
      <c r="H12" s="649">
        <v>2</v>
      </c>
      <c r="I12" s="606">
        <v>370139703.32999998</v>
      </c>
      <c r="J12" s="649" t="s">
        <v>10</v>
      </c>
      <c r="K12" s="620" t="s">
        <v>10</v>
      </c>
      <c r="L12" s="649">
        <v>156</v>
      </c>
      <c r="M12" s="33">
        <v>3.0326594090202177E-2</v>
      </c>
      <c r="N12" s="352">
        <v>1162142730.6500001</v>
      </c>
      <c r="O12" s="33">
        <v>2.1041107802229966E-2</v>
      </c>
      <c r="P12" s="506"/>
      <c r="Q12" s="531"/>
      <c r="R12" s="496"/>
      <c r="X12" s="496"/>
    </row>
    <row r="13" spans="1:24" s="13" customFormat="1" ht="20.100000000000001" customHeight="1">
      <c r="A13" s="625">
        <v>2011</v>
      </c>
      <c r="B13" s="650">
        <v>34</v>
      </c>
      <c r="C13" s="607">
        <v>17210750.120000001</v>
      </c>
      <c r="D13" s="650">
        <v>50</v>
      </c>
      <c r="E13" s="607">
        <v>141249643.33000001</v>
      </c>
      <c r="F13" s="650">
        <v>16</v>
      </c>
      <c r="G13" s="607">
        <v>508864467.88999999</v>
      </c>
      <c r="H13" s="650" t="s">
        <v>10</v>
      </c>
      <c r="I13" s="617" t="s">
        <v>10</v>
      </c>
      <c r="J13" s="650" t="s">
        <v>10</v>
      </c>
      <c r="K13" s="617" t="s">
        <v>10</v>
      </c>
      <c r="L13" s="650">
        <v>100</v>
      </c>
      <c r="M13" s="136">
        <v>1.9440124416796267E-2</v>
      </c>
      <c r="N13" s="353">
        <v>667324861.34000003</v>
      </c>
      <c r="O13" s="136">
        <v>1.2082211570268711E-2</v>
      </c>
      <c r="P13" s="506"/>
      <c r="Q13" s="532"/>
      <c r="R13" s="532"/>
      <c r="X13" s="496"/>
    </row>
    <row r="14" spans="1:24" s="13" customFormat="1" ht="20.100000000000001" customHeight="1">
      <c r="A14" s="624">
        <v>2012</v>
      </c>
      <c r="B14" s="649">
        <v>46</v>
      </c>
      <c r="C14" s="606">
        <v>18422668.34</v>
      </c>
      <c r="D14" s="649">
        <v>56</v>
      </c>
      <c r="E14" s="606">
        <v>179641308.55000001</v>
      </c>
      <c r="F14" s="649">
        <v>14</v>
      </c>
      <c r="G14" s="606">
        <v>494795458.80000001</v>
      </c>
      <c r="H14" s="649">
        <v>2</v>
      </c>
      <c r="I14" s="606">
        <v>217545367.66999999</v>
      </c>
      <c r="J14" s="649" t="s">
        <v>10</v>
      </c>
      <c r="K14" s="620" t="s">
        <v>10</v>
      </c>
      <c r="L14" s="649">
        <v>118</v>
      </c>
      <c r="M14" s="33">
        <v>2.2939346811819597E-2</v>
      </c>
      <c r="N14" s="352">
        <v>910404803.36000001</v>
      </c>
      <c r="O14" s="33">
        <v>1.6483281361190118E-2</v>
      </c>
      <c r="P14" s="506"/>
      <c r="Q14" s="496"/>
      <c r="R14" s="496"/>
      <c r="X14" s="496"/>
    </row>
    <row r="15" spans="1:24" s="13" customFormat="1" ht="20.100000000000001" customHeight="1">
      <c r="A15" s="625">
        <v>2013</v>
      </c>
      <c r="B15" s="650">
        <v>33</v>
      </c>
      <c r="C15" s="607">
        <v>17260070.699999999</v>
      </c>
      <c r="D15" s="650">
        <v>42</v>
      </c>
      <c r="E15" s="607">
        <v>144787489.38999999</v>
      </c>
      <c r="F15" s="650">
        <v>19</v>
      </c>
      <c r="G15" s="607">
        <v>578702411.23000002</v>
      </c>
      <c r="H15" s="650">
        <v>3</v>
      </c>
      <c r="I15" s="607">
        <v>683161924.33000004</v>
      </c>
      <c r="J15" s="650" t="s">
        <v>10</v>
      </c>
      <c r="K15" s="617" t="s">
        <v>10</v>
      </c>
      <c r="L15" s="650">
        <v>97</v>
      </c>
      <c r="M15" s="136">
        <v>1.8856920684292379E-2</v>
      </c>
      <c r="N15" s="353">
        <v>1423911895.6500001</v>
      </c>
      <c r="O15" s="136">
        <v>2.578055423578816E-2</v>
      </c>
      <c r="P15" s="506"/>
      <c r="Q15" s="496"/>
      <c r="R15" s="496"/>
      <c r="X15" s="496"/>
    </row>
    <row r="16" spans="1:24" s="13" customFormat="1" ht="20.100000000000001" customHeight="1">
      <c r="A16" s="624">
        <v>2014</v>
      </c>
      <c r="B16" s="649">
        <v>23</v>
      </c>
      <c r="C16" s="606">
        <v>11719946.050000001</v>
      </c>
      <c r="D16" s="649">
        <v>31</v>
      </c>
      <c r="E16" s="606">
        <v>103059849.23999999</v>
      </c>
      <c r="F16" s="649">
        <v>12</v>
      </c>
      <c r="G16" s="606">
        <v>380281446.12</v>
      </c>
      <c r="H16" s="649">
        <v>1</v>
      </c>
      <c r="I16" s="606">
        <v>247283165.06</v>
      </c>
      <c r="J16" s="649" t="s">
        <v>10</v>
      </c>
      <c r="K16" s="620" t="s">
        <v>10</v>
      </c>
      <c r="L16" s="649">
        <v>67</v>
      </c>
      <c r="M16" s="33">
        <v>1.3024883359253499E-2</v>
      </c>
      <c r="N16" s="352">
        <v>742344406.47000003</v>
      </c>
      <c r="O16" s="33">
        <v>1.3440473593274882E-2</v>
      </c>
      <c r="P16" s="506"/>
      <c r="Q16" s="496"/>
      <c r="R16" s="496"/>
      <c r="X16" s="496"/>
    </row>
    <row r="17" spans="1:24" s="13" customFormat="1" ht="20.100000000000001" customHeight="1">
      <c r="A17" s="625">
        <v>2015</v>
      </c>
      <c r="B17" s="650">
        <v>17</v>
      </c>
      <c r="C17" s="607">
        <v>8094077.1299999999</v>
      </c>
      <c r="D17" s="650">
        <v>27</v>
      </c>
      <c r="E17" s="607">
        <v>102730741.89</v>
      </c>
      <c r="F17" s="650">
        <v>7</v>
      </c>
      <c r="G17" s="607">
        <v>130256635.98999999</v>
      </c>
      <c r="H17" s="650">
        <v>2</v>
      </c>
      <c r="I17" s="607">
        <v>473251803.83999997</v>
      </c>
      <c r="J17" s="650" t="s">
        <v>10</v>
      </c>
      <c r="K17" s="617" t="s">
        <v>10</v>
      </c>
      <c r="L17" s="650">
        <v>53</v>
      </c>
      <c r="M17" s="136">
        <v>1.0303265940902022E-2</v>
      </c>
      <c r="N17" s="353">
        <v>714333258.85000002</v>
      </c>
      <c r="O17" s="136">
        <v>1.2933319384766478E-2</v>
      </c>
      <c r="P17" s="506"/>
      <c r="Q17" s="496"/>
      <c r="R17" s="496"/>
      <c r="X17" s="496"/>
    </row>
    <row r="18" spans="1:24" s="13" customFormat="1" ht="20.100000000000001" customHeight="1">
      <c r="A18" s="624">
        <v>2016</v>
      </c>
      <c r="B18" s="649">
        <v>32</v>
      </c>
      <c r="C18" s="606">
        <v>14065445.529999999</v>
      </c>
      <c r="D18" s="649">
        <v>26</v>
      </c>
      <c r="E18" s="606">
        <v>87915523.390000001</v>
      </c>
      <c r="F18" s="649">
        <v>11</v>
      </c>
      <c r="G18" s="606">
        <v>392293074.38</v>
      </c>
      <c r="H18" s="649">
        <v>3</v>
      </c>
      <c r="I18" s="606">
        <v>467601560.64999998</v>
      </c>
      <c r="J18" s="649" t="s">
        <v>10</v>
      </c>
      <c r="K18" s="620" t="s">
        <v>10</v>
      </c>
      <c r="L18" s="649">
        <v>72</v>
      </c>
      <c r="M18" s="33">
        <v>1.3996889580093312E-2</v>
      </c>
      <c r="N18" s="352">
        <v>961875603.95000005</v>
      </c>
      <c r="O18" s="33">
        <v>1.7415182955820872E-2</v>
      </c>
      <c r="P18" s="506"/>
      <c r="Q18" s="496"/>
      <c r="R18" s="496"/>
      <c r="X18" s="496"/>
    </row>
    <row r="19" spans="1:24" s="13" customFormat="1" ht="20.100000000000001" customHeight="1">
      <c r="A19" s="625">
        <v>2017</v>
      </c>
      <c r="B19" s="650">
        <v>18</v>
      </c>
      <c r="C19" s="607">
        <v>7209722.6799999997</v>
      </c>
      <c r="D19" s="650">
        <v>24</v>
      </c>
      <c r="E19" s="607">
        <v>69381838.769999996</v>
      </c>
      <c r="F19" s="650">
        <v>7</v>
      </c>
      <c r="G19" s="607">
        <v>217643714.56</v>
      </c>
      <c r="H19" s="650">
        <v>1</v>
      </c>
      <c r="I19" s="607">
        <v>147204437.66</v>
      </c>
      <c r="J19" s="650" t="s">
        <v>10</v>
      </c>
      <c r="K19" s="617" t="s">
        <v>10</v>
      </c>
      <c r="L19" s="650">
        <v>50</v>
      </c>
      <c r="M19" s="136">
        <v>9.7200622083981336E-3</v>
      </c>
      <c r="N19" s="353">
        <v>441439713.67000002</v>
      </c>
      <c r="O19" s="136">
        <v>7.9924611311046959E-3</v>
      </c>
      <c r="P19" s="506"/>
      <c r="Q19" s="496"/>
      <c r="R19" s="496"/>
      <c r="X19" s="496"/>
    </row>
    <row r="20" spans="1:24" s="13" customFormat="1" ht="20.100000000000001" customHeight="1">
      <c r="A20" s="624">
        <v>2018</v>
      </c>
      <c r="B20" s="649">
        <v>23</v>
      </c>
      <c r="C20" s="606">
        <v>9739337.6099999994</v>
      </c>
      <c r="D20" s="649">
        <v>28</v>
      </c>
      <c r="E20" s="606">
        <v>103474823.86</v>
      </c>
      <c r="F20" s="649">
        <v>6</v>
      </c>
      <c r="G20" s="606">
        <v>277006542.31</v>
      </c>
      <c r="H20" s="649">
        <v>1</v>
      </c>
      <c r="I20" s="606">
        <v>174819528.11000001</v>
      </c>
      <c r="J20" s="649">
        <v>1</v>
      </c>
      <c r="K20" s="606">
        <v>1037917535.74</v>
      </c>
      <c r="L20" s="649">
        <v>59</v>
      </c>
      <c r="M20" s="33">
        <v>1.1469673405909799E-2</v>
      </c>
      <c r="N20" s="352">
        <v>1602957767.6300001</v>
      </c>
      <c r="O20" s="33">
        <v>2.9022258885756876E-2</v>
      </c>
      <c r="P20" s="506"/>
      <c r="Q20" s="496"/>
      <c r="R20" s="496"/>
      <c r="X20" s="496"/>
    </row>
    <row r="21" spans="1:24" s="13" customFormat="1" ht="20.100000000000001" customHeight="1">
      <c r="A21" s="625">
        <v>2019</v>
      </c>
      <c r="B21" s="650">
        <v>22</v>
      </c>
      <c r="C21" s="607">
        <v>11848686.189999999</v>
      </c>
      <c r="D21" s="650">
        <v>23</v>
      </c>
      <c r="E21" s="607">
        <v>99657947.040000007</v>
      </c>
      <c r="F21" s="650">
        <v>5</v>
      </c>
      <c r="G21" s="607">
        <v>175383233.38999999</v>
      </c>
      <c r="H21" s="650">
        <v>2</v>
      </c>
      <c r="I21" s="607">
        <v>1188267825.1300001</v>
      </c>
      <c r="J21" s="650" t="s">
        <v>10</v>
      </c>
      <c r="K21" s="617" t="s">
        <v>10</v>
      </c>
      <c r="L21" s="650">
        <v>52</v>
      </c>
      <c r="M21" s="136">
        <v>1.010886469673406E-2</v>
      </c>
      <c r="N21" s="353">
        <v>1475157691.75</v>
      </c>
      <c r="O21" s="136">
        <v>2.6708382024676111E-2</v>
      </c>
      <c r="P21" s="506"/>
      <c r="Q21" s="496"/>
      <c r="R21" s="496"/>
      <c r="X21" s="496"/>
    </row>
    <row r="22" spans="1:24" s="13" customFormat="1" ht="20.100000000000001" customHeight="1">
      <c r="A22" s="624">
        <v>2020</v>
      </c>
      <c r="B22" s="649">
        <v>18</v>
      </c>
      <c r="C22" s="606">
        <v>8689795.6199999992</v>
      </c>
      <c r="D22" s="649">
        <v>25</v>
      </c>
      <c r="E22" s="606">
        <v>80783263.530000001</v>
      </c>
      <c r="F22" s="649">
        <v>12</v>
      </c>
      <c r="G22" s="606">
        <v>458285053.69</v>
      </c>
      <c r="H22" s="649">
        <v>3</v>
      </c>
      <c r="I22" s="606">
        <v>1335458130.8099999</v>
      </c>
      <c r="J22" s="649" t="s">
        <v>10</v>
      </c>
      <c r="K22" s="620" t="s">
        <v>10</v>
      </c>
      <c r="L22" s="649">
        <v>58</v>
      </c>
      <c r="M22" s="33">
        <v>1.1275272161741835E-2</v>
      </c>
      <c r="N22" s="352">
        <v>1883216243.6500001</v>
      </c>
      <c r="O22" s="33">
        <v>3.409646246755553E-2</v>
      </c>
      <c r="P22" s="506"/>
      <c r="Q22" s="496"/>
      <c r="R22" s="496"/>
      <c r="X22" s="496"/>
    </row>
    <row r="23" spans="1:24" s="13" customFormat="1" ht="20.100000000000001" customHeight="1">
      <c r="A23" s="625">
        <v>2021</v>
      </c>
      <c r="B23" s="650">
        <v>11</v>
      </c>
      <c r="C23" s="607">
        <v>4408597.8899999997</v>
      </c>
      <c r="D23" s="650">
        <v>15</v>
      </c>
      <c r="E23" s="607">
        <v>74994083.769999996</v>
      </c>
      <c r="F23" s="650">
        <v>12</v>
      </c>
      <c r="G23" s="607">
        <v>297947401.32999998</v>
      </c>
      <c r="H23" s="650" t="s">
        <v>10</v>
      </c>
      <c r="I23" s="617" t="s">
        <v>10</v>
      </c>
      <c r="J23" s="650" t="s">
        <v>10</v>
      </c>
      <c r="K23" s="617" t="s">
        <v>10</v>
      </c>
      <c r="L23" s="650">
        <v>38</v>
      </c>
      <c r="M23" s="136">
        <v>7.3872472783825813E-3</v>
      </c>
      <c r="N23" s="353">
        <v>377350082.99000001</v>
      </c>
      <c r="O23" s="136">
        <v>6.8320900402071569E-3</v>
      </c>
      <c r="P23" s="506"/>
      <c r="Q23" s="496"/>
      <c r="R23" s="496"/>
      <c r="X23" s="496"/>
    </row>
    <row r="24" spans="1:24" s="13" customFormat="1" ht="20.100000000000001" customHeight="1">
      <c r="A24" s="624">
        <v>2022</v>
      </c>
      <c r="B24" s="649">
        <v>7</v>
      </c>
      <c r="C24" s="606">
        <v>1253689.24</v>
      </c>
      <c r="D24" s="649">
        <v>9</v>
      </c>
      <c r="E24" s="606">
        <v>28860470.57</v>
      </c>
      <c r="F24" s="649">
        <v>2</v>
      </c>
      <c r="G24" s="606">
        <v>24014316.359999999</v>
      </c>
      <c r="H24" s="649">
        <v>1</v>
      </c>
      <c r="I24" s="606">
        <v>122848426.44</v>
      </c>
      <c r="J24" s="649" t="s">
        <v>10</v>
      </c>
      <c r="K24" s="620" t="s">
        <v>10</v>
      </c>
      <c r="L24" s="649">
        <v>19</v>
      </c>
      <c r="M24" s="33">
        <v>3.6936236391912907E-3</v>
      </c>
      <c r="N24" s="352">
        <v>176976902.61000001</v>
      </c>
      <c r="O24" s="33">
        <v>3.2042450450462351E-3</v>
      </c>
      <c r="P24" s="506"/>
      <c r="Q24" s="496"/>
      <c r="R24" s="496"/>
      <c r="X24" s="496"/>
    </row>
    <row r="25" spans="1:24" s="13" customFormat="1" ht="20.100000000000001" customHeight="1">
      <c r="A25" s="625">
        <v>2023</v>
      </c>
      <c r="B25" s="650">
        <v>12</v>
      </c>
      <c r="C25" s="607">
        <v>4390801.13</v>
      </c>
      <c r="D25" s="650">
        <v>13</v>
      </c>
      <c r="E25" s="607">
        <v>37314863.219999999</v>
      </c>
      <c r="F25" s="650" t="s">
        <v>10</v>
      </c>
      <c r="G25" s="617" t="s">
        <v>10</v>
      </c>
      <c r="H25" s="650" t="s">
        <v>10</v>
      </c>
      <c r="I25" s="617" t="s">
        <v>10</v>
      </c>
      <c r="J25" s="650" t="s">
        <v>10</v>
      </c>
      <c r="K25" s="617" t="s">
        <v>10</v>
      </c>
      <c r="L25" s="650">
        <v>25</v>
      </c>
      <c r="M25" s="136">
        <v>4.8600311041990668E-3</v>
      </c>
      <c r="N25" s="353">
        <v>41705664.350000001</v>
      </c>
      <c r="O25" s="136">
        <v>7.5509948684285484E-4</v>
      </c>
      <c r="P25" s="506"/>
      <c r="Q25" s="496"/>
      <c r="R25" s="496"/>
      <c r="X25" s="496"/>
    </row>
    <row r="26" spans="1:24" s="13" customFormat="1" ht="20.100000000000001" customHeight="1" thickBot="1">
      <c r="A26" s="624">
        <v>2024</v>
      </c>
      <c r="B26" s="651">
        <v>7</v>
      </c>
      <c r="C26" s="614">
        <v>1821877.12</v>
      </c>
      <c r="D26" s="651">
        <v>5</v>
      </c>
      <c r="E26" s="606">
        <v>15351144.59</v>
      </c>
      <c r="F26" s="651" t="s">
        <v>10</v>
      </c>
      <c r="G26" s="618" t="s">
        <v>10</v>
      </c>
      <c r="H26" s="651">
        <v>1</v>
      </c>
      <c r="I26" s="606">
        <v>176613878</v>
      </c>
      <c r="J26" s="649" t="s">
        <v>10</v>
      </c>
      <c r="K26" s="620" t="s">
        <v>10</v>
      </c>
      <c r="L26" s="651">
        <v>13</v>
      </c>
      <c r="M26" s="33">
        <v>2.5272161741835149E-3</v>
      </c>
      <c r="N26" s="352">
        <v>193786899.71000001</v>
      </c>
      <c r="O26" s="33">
        <v>3.5085974725130782E-3</v>
      </c>
      <c r="P26" s="506"/>
      <c r="Q26" s="496"/>
      <c r="R26" s="496"/>
      <c r="X26" s="496"/>
    </row>
    <row r="27" spans="1:24" s="13" customFormat="1" ht="20.100000000000001" customHeight="1">
      <c r="A27" s="597" t="s">
        <v>95</v>
      </c>
      <c r="B27" s="652">
        <v>3350</v>
      </c>
      <c r="C27" s="615">
        <v>794347566.37</v>
      </c>
      <c r="D27" s="652">
        <v>1350</v>
      </c>
      <c r="E27" s="615">
        <v>4333161247.9799995</v>
      </c>
      <c r="F27" s="652">
        <v>366</v>
      </c>
      <c r="G27" s="615">
        <v>10953391597.91</v>
      </c>
      <c r="H27" s="652">
        <v>68</v>
      </c>
      <c r="I27" s="615">
        <v>18916368632.57</v>
      </c>
      <c r="J27" s="652">
        <v>10</v>
      </c>
      <c r="K27" s="615">
        <v>20234743526.619999</v>
      </c>
      <c r="L27" s="652">
        <v>5144</v>
      </c>
      <c r="M27" s="791"/>
      <c r="N27" s="792">
        <v>55232012571.449997</v>
      </c>
      <c r="O27" s="134"/>
    </row>
    <row r="28" spans="1:24" ht="20.100000000000001" customHeight="1" thickBot="1">
      <c r="A28" s="626" t="s">
        <v>94</v>
      </c>
      <c r="B28" s="653">
        <v>0.65124416796267492</v>
      </c>
      <c r="C28" s="616">
        <v>1.4382013788514499E-2</v>
      </c>
      <c r="D28" s="653">
        <v>0.26244167962674964</v>
      </c>
      <c r="E28" s="616">
        <v>7.8453799639737476E-2</v>
      </c>
      <c r="F28" s="653">
        <v>7.1150855365474344E-2</v>
      </c>
      <c r="G28" s="616">
        <v>0.1983159962483772</v>
      </c>
      <c r="H28" s="653">
        <v>1.3219284603421462E-2</v>
      </c>
      <c r="I28" s="616">
        <v>0.34248921507430397</v>
      </c>
      <c r="J28" s="653">
        <v>1.9440124416796269E-3</v>
      </c>
      <c r="K28" s="616">
        <v>0.36635897524906685</v>
      </c>
      <c r="L28" s="653"/>
      <c r="M28" s="663">
        <v>1</v>
      </c>
      <c r="N28" s="793"/>
      <c r="O28" s="133">
        <v>1</v>
      </c>
    </row>
    <row r="29" spans="1:24" ht="8.1" customHeight="1">
      <c r="A29" s="271"/>
      <c r="B29" s="283"/>
      <c r="C29" s="283"/>
      <c r="D29" s="284"/>
      <c r="E29" s="284"/>
      <c r="F29" s="284"/>
      <c r="G29" s="284"/>
      <c r="H29" s="285"/>
      <c r="I29" s="285"/>
      <c r="J29" s="285"/>
      <c r="K29" s="285"/>
      <c r="L29" s="285"/>
      <c r="M29" s="285"/>
      <c r="N29" s="286"/>
      <c r="O29" s="287"/>
    </row>
    <row r="30" spans="1:24" ht="15" customHeight="1">
      <c r="A30" s="17" t="s">
        <v>477</v>
      </c>
      <c r="B30" s="23"/>
      <c r="C30" s="23"/>
      <c r="D30" s="23"/>
      <c r="E30" s="23"/>
      <c r="F30" s="23"/>
      <c r="G30" s="23"/>
      <c r="H30" s="23"/>
      <c r="I30" s="23"/>
      <c r="J30" s="23"/>
      <c r="K30" s="23"/>
      <c r="L30" s="23"/>
      <c r="M30" s="23"/>
      <c r="N30" s="23"/>
      <c r="O30" s="23"/>
    </row>
    <row r="31" spans="1:24" ht="6" customHeight="1">
      <c r="A31" s="17"/>
      <c r="B31" s="23"/>
      <c r="C31" s="23"/>
      <c r="D31" s="23"/>
      <c r="E31" s="23"/>
      <c r="F31" s="23"/>
      <c r="G31" s="23"/>
      <c r="H31" s="23"/>
      <c r="I31" s="23"/>
      <c r="J31" s="23"/>
      <c r="K31" s="23"/>
      <c r="L31" s="23"/>
      <c r="M31" s="23"/>
      <c r="N31" s="23"/>
      <c r="O31" s="23"/>
    </row>
    <row r="32" spans="1:24" ht="15" customHeight="1">
      <c r="A32" s="17" t="s">
        <v>21</v>
      </c>
    </row>
    <row r="33" spans="1:17" ht="15" customHeight="1">
      <c r="A33" s="29" t="s">
        <v>423</v>
      </c>
    </row>
    <row r="34" spans="1:17" ht="15" customHeight="1">
      <c r="A34" s="29" t="s">
        <v>247</v>
      </c>
      <c r="B34" s="11"/>
      <c r="C34" s="11"/>
      <c r="D34" s="11"/>
      <c r="E34" s="11"/>
      <c r="F34" s="11"/>
      <c r="G34" s="11"/>
      <c r="H34" s="11"/>
      <c r="I34" s="11"/>
      <c r="J34" s="11"/>
      <c r="K34" s="11"/>
      <c r="L34" s="11"/>
      <c r="M34" s="11"/>
      <c r="N34" s="11"/>
      <c r="O34" s="11"/>
    </row>
    <row r="35" spans="1:17" ht="15" customHeight="1">
      <c r="A35" s="29" t="s">
        <v>246</v>
      </c>
      <c r="B35" s="29"/>
      <c r="C35" s="29"/>
      <c r="D35" s="29"/>
      <c r="E35" s="29"/>
      <c r="F35" s="29"/>
      <c r="G35" s="29"/>
      <c r="H35" s="29"/>
      <c r="I35" s="29"/>
      <c r="J35" s="29"/>
      <c r="K35" s="29"/>
      <c r="L35" s="29"/>
      <c r="M35" s="29"/>
      <c r="N35" s="29"/>
      <c r="O35" s="29"/>
    </row>
    <row r="36" spans="1:17" ht="15" customHeight="1">
      <c r="A36" s="29" t="s">
        <v>472</v>
      </c>
      <c r="B36" s="29"/>
      <c r="C36" s="29"/>
      <c r="D36" s="29"/>
      <c r="E36" s="29"/>
      <c r="F36" s="29"/>
      <c r="G36" s="29"/>
      <c r="H36" s="29"/>
      <c r="I36" s="29"/>
      <c r="J36" s="29"/>
      <c r="K36" s="29"/>
      <c r="L36" s="29"/>
      <c r="M36" s="29"/>
      <c r="N36" s="29"/>
      <c r="O36" s="29"/>
    </row>
    <row r="41" spans="1:17">
      <c r="B41" s="529"/>
      <c r="C41" s="529"/>
      <c r="D41" s="529"/>
      <c r="E41" s="529"/>
      <c r="F41" s="529"/>
      <c r="G41" s="530"/>
      <c r="H41" s="529"/>
      <c r="I41" s="529"/>
      <c r="J41" s="529"/>
      <c r="K41" s="529"/>
      <c r="L41" s="529"/>
      <c r="M41" s="23"/>
      <c r="N41" s="529"/>
      <c r="O41" s="23"/>
      <c r="Q41" s="402"/>
    </row>
  </sheetData>
  <mergeCells count="8">
    <mergeCell ref="A1:O1"/>
    <mergeCell ref="B3:C3"/>
    <mergeCell ref="D3:E3"/>
    <mergeCell ref="F3:G3"/>
    <mergeCell ref="H3:I3"/>
    <mergeCell ref="J3:K3"/>
    <mergeCell ref="L2:O3"/>
    <mergeCell ref="B2:K2"/>
  </mergeCells>
  <phoneticPr fontId="71" type="noConversion"/>
  <printOptions horizontalCentered="1"/>
  <pageMargins left="0.45" right="0.45" top="0.75" bottom="0.5" header="0.3" footer="0.3"/>
  <pageSetup paperSize="5" scale="72" fitToWidth="0" orientation="landscape" horizontalDpi="300" verticalDpi="300" r:id="rId1"/>
  <headerFooter>
    <oddFooter>&amp;R2023 Data Tables</oddFooter>
  </headerFooter>
  <rowBreaks count="1" manualBreakCount="1">
    <brk id="58"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91FDA-51CF-469C-8B76-137F0F5C8553}">
  <sheetPr>
    <tabColor theme="8" tint="-0.499984740745262"/>
    <pageSetUpPr fitToPage="1"/>
  </sheetPr>
  <dimension ref="A1:V36"/>
  <sheetViews>
    <sheetView showGridLines="0" zoomScaleNormal="100" zoomScaleSheetLayoutView="100" workbookViewId="0">
      <pane xSplit="1" ySplit="4" topLeftCell="B5" activePane="bottomRight" state="frozen"/>
      <selection activeCell="B1" sqref="B1"/>
      <selection pane="topRight" activeCell="B1" sqref="B1"/>
      <selection pane="bottomLeft" activeCell="B1" sqref="B1"/>
      <selection pane="bottomRight" activeCell="B1" sqref="B1"/>
    </sheetView>
  </sheetViews>
  <sheetFormatPr defaultColWidth="8.7109375" defaultRowHeight="12.75"/>
  <cols>
    <col min="1" max="1" width="19.7109375" style="3" customWidth="1"/>
    <col min="2" max="2" width="12.5703125" style="3" customWidth="1"/>
    <col min="3" max="3" width="16.5703125" style="3" customWidth="1"/>
    <col min="4" max="4" width="12.5703125" style="3" customWidth="1"/>
    <col min="5" max="5" width="16.5703125" style="3" customWidth="1"/>
    <col min="6" max="6" width="12.5703125" style="3" customWidth="1"/>
    <col min="7" max="7" width="16.5703125" style="3" customWidth="1"/>
    <col min="8" max="8" width="12.5703125" style="3" customWidth="1"/>
    <col min="9" max="9" width="16.5703125" style="3" customWidth="1"/>
    <col min="10" max="11" width="12.5703125" style="3" customWidth="1"/>
    <col min="12" max="12" width="16.5703125" style="1" customWidth="1"/>
    <col min="13" max="13" width="12.5703125" style="1" customWidth="1"/>
    <col min="14" max="14" width="8.7109375" style="1"/>
    <col min="15" max="15" width="18.140625" style="1" customWidth="1"/>
    <col min="16" max="18" width="8.7109375" style="1"/>
    <col min="19" max="19" width="13.42578125" style="1" bestFit="1" customWidth="1"/>
    <col min="20" max="20" width="8.7109375" style="1"/>
    <col min="21" max="21" width="10.140625" style="1" bestFit="1" customWidth="1"/>
    <col min="22" max="16384" width="8.7109375" style="1"/>
  </cols>
  <sheetData>
    <row r="1" spans="1:22" ht="73.5" customHeight="1" thickBot="1">
      <c r="A1" s="2365"/>
      <c r="B1" s="2366"/>
      <c r="C1" s="2366"/>
      <c r="D1" s="2366"/>
      <c r="E1" s="2366"/>
      <c r="F1" s="2366"/>
      <c r="G1" s="2366"/>
      <c r="H1" s="2366"/>
      <c r="I1" s="2366"/>
      <c r="J1" s="2366"/>
      <c r="K1" s="2366"/>
      <c r="L1" s="2366"/>
      <c r="M1" s="2367"/>
    </row>
    <row r="2" spans="1:22" ht="24" customHeight="1">
      <c r="A2" s="2368" t="s">
        <v>101</v>
      </c>
      <c r="B2" s="2372" t="s">
        <v>115</v>
      </c>
      <c r="C2" s="2373"/>
      <c r="D2" s="2373"/>
      <c r="E2" s="2373"/>
      <c r="F2" s="2373"/>
      <c r="G2" s="2373"/>
      <c r="H2" s="2373"/>
      <c r="I2" s="2373"/>
      <c r="J2" s="2359" t="s">
        <v>268</v>
      </c>
      <c r="K2" s="2360"/>
      <c r="L2" s="2360"/>
      <c r="M2" s="2361"/>
    </row>
    <row r="3" spans="1:22" ht="24" customHeight="1">
      <c r="A3" s="2369"/>
      <c r="B3" s="2348" t="s">
        <v>113</v>
      </c>
      <c r="C3" s="2349"/>
      <c r="D3" s="2348" t="s">
        <v>112</v>
      </c>
      <c r="E3" s="2349"/>
      <c r="F3" s="2348" t="s">
        <v>111</v>
      </c>
      <c r="G3" s="2349"/>
      <c r="H3" s="2348" t="s">
        <v>110</v>
      </c>
      <c r="I3" s="2371"/>
      <c r="J3" s="2362"/>
      <c r="K3" s="2363"/>
      <c r="L3" s="2363"/>
      <c r="M3" s="2364"/>
      <c r="O3" s="395"/>
      <c r="Q3" s="395"/>
      <c r="U3" s="490"/>
    </row>
    <row r="4" spans="1:22" s="13" customFormat="1" ht="33" customHeight="1" thickBot="1">
      <c r="A4" s="2370"/>
      <c r="B4" s="487" t="s">
        <v>269</v>
      </c>
      <c r="C4" s="408" t="s">
        <v>272</v>
      </c>
      <c r="D4" s="163" t="s">
        <v>269</v>
      </c>
      <c r="E4" s="408" t="s">
        <v>272</v>
      </c>
      <c r="F4" s="163" t="s">
        <v>269</v>
      </c>
      <c r="G4" s="408" t="s">
        <v>272</v>
      </c>
      <c r="H4" s="163" t="s">
        <v>269</v>
      </c>
      <c r="I4" s="408" t="s">
        <v>272</v>
      </c>
      <c r="J4" s="163" t="s">
        <v>269</v>
      </c>
      <c r="K4" s="408" t="s">
        <v>114</v>
      </c>
      <c r="L4" s="646" t="s">
        <v>272</v>
      </c>
      <c r="M4" s="647" t="s">
        <v>267</v>
      </c>
      <c r="Q4" s="490"/>
      <c r="R4" s="1"/>
      <c r="S4" s="5"/>
      <c r="T4" s="5"/>
      <c r="U4" s="5"/>
    </row>
    <row r="5" spans="1:22" s="13" customFormat="1" ht="20.100000000000001" customHeight="1">
      <c r="A5" s="627" t="s">
        <v>60</v>
      </c>
      <c r="B5" s="654">
        <v>163</v>
      </c>
      <c r="C5" s="613">
        <v>170657342.31999999</v>
      </c>
      <c r="D5" s="654">
        <v>149</v>
      </c>
      <c r="E5" s="613">
        <v>54478604.229999997</v>
      </c>
      <c r="F5" s="654">
        <v>127</v>
      </c>
      <c r="G5" s="613">
        <v>21092604.899999999</v>
      </c>
      <c r="H5" s="654">
        <v>147</v>
      </c>
      <c r="I5" s="605">
        <v>-1061869.0900000001</v>
      </c>
      <c r="J5" s="654">
        <v>586</v>
      </c>
      <c r="K5" s="157">
        <v>0.11391912908242613</v>
      </c>
      <c r="L5" s="351">
        <v>245166682.36000001</v>
      </c>
      <c r="M5" s="159">
        <v>4.4388511471104572E-3</v>
      </c>
      <c r="O5" s="50"/>
      <c r="P5" s="496"/>
      <c r="S5" s="4"/>
      <c r="T5" s="5"/>
      <c r="U5" s="567"/>
      <c r="V5" s="581"/>
    </row>
    <row r="6" spans="1:22" s="13" customFormat="1" ht="20.100000000000001" customHeight="1">
      <c r="A6" s="628" t="s">
        <v>59</v>
      </c>
      <c r="B6" s="121">
        <v>220</v>
      </c>
      <c r="C6" s="606">
        <v>303021991.43000001</v>
      </c>
      <c r="D6" s="121">
        <v>134</v>
      </c>
      <c r="E6" s="606">
        <v>308873597.75999999</v>
      </c>
      <c r="F6" s="121">
        <v>135</v>
      </c>
      <c r="G6" s="606">
        <v>119950576.15000001</v>
      </c>
      <c r="H6" s="121">
        <v>133</v>
      </c>
      <c r="I6" s="606">
        <v>8296066.7000000002</v>
      </c>
      <c r="J6" s="121">
        <v>622</v>
      </c>
      <c r="K6" s="141">
        <v>0.12091757387247279</v>
      </c>
      <c r="L6" s="352">
        <v>740142232.03999996</v>
      </c>
      <c r="M6" s="158">
        <v>1.3400602251864839E-2</v>
      </c>
      <c r="O6" s="50"/>
      <c r="P6" s="496"/>
      <c r="S6" s="4"/>
      <c r="T6" s="5"/>
      <c r="U6" s="563"/>
    </row>
    <row r="7" spans="1:22" s="13" customFormat="1" ht="20.100000000000001" customHeight="1">
      <c r="A7" s="629" t="s">
        <v>58</v>
      </c>
      <c r="B7" s="114">
        <v>170</v>
      </c>
      <c r="C7" s="607">
        <v>877097797.75999999</v>
      </c>
      <c r="D7" s="114">
        <v>112</v>
      </c>
      <c r="E7" s="607">
        <v>676465404.53999996</v>
      </c>
      <c r="F7" s="114">
        <v>127</v>
      </c>
      <c r="G7" s="607">
        <v>141070802.96000001</v>
      </c>
      <c r="H7" s="114">
        <v>128</v>
      </c>
      <c r="I7" s="607">
        <v>3582959.46</v>
      </c>
      <c r="J7" s="114">
        <v>537</v>
      </c>
      <c r="K7" s="143">
        <v>0.10439346811819596</v>
      </c>
      <c r="L7" s="353">
        <v>1698216964.72</v>
      </c>
      <c r="M7" s="159">
        <v>3.0746968753367972E-2</v>
      </c>
      <c r="O7" s="50"/>
      <c r="P7" s="496"/>
      <c r="S7" s="4"/>
      <c r="T7" s="5"/>
      <c r="U7" s="563"/>
    </row>
    <row r="8" spans="1:22" s="13" customFormat="1" ht="20.100000000000001" customHeight="1">
      <c r="A8" s="628" t="s">
        <v>57</v>
      </c>
      <c r="B8" s="121">
        <v>189</v>
      </c>
      <c r="C8" s="606">
        <v>1663873816.1199999</v>
      </c>
      <c r="D8" s="121">
        <v>153</v>
      </c>
      <c r="E8" s="606">
        <v>326486170.66000003</v>
      </c>
      <c r="F8" s="121">
        <v>181</v>
      </c>
      <c r="G8" s="606">
        <v>767438469.99000001</v>
      </c>
      <c r="H8" s="121">
        <v>171</v>
      </c>
      <c r="I8" s="606">
        <v>80488656.409999996</v>
      </c>
      <c r="J8" s="121">
        <v>694</v>
      </c>
      <c r="K8" s="141">
        <v>0.13491446345256611</v>
      </c>
      <c r="L8" s="352">
        <v>2838287113.1799998</v>
      </c>
      <c r="M8" s="158">
        <v>5.1388442699028862E-2</v>
      </c>
      <c r="O8" s="50"/>
      <c r="P8" s="496"/>
    </row>
    <row r="9" spans="1:22" s="13" customFormat="1" ht="20.100000000000001" customHeight="1">
      <c r="A9" s="629" t="s">
        <v>98</v>
      </c>
      <c r="B9" s="114">
        <v>117</v>
      </c>
      <c r="C9" s="607">
        <v>102863893.95999999</v>
      </c>
      <c r="D9" s="114">
        <v>102</v>
      </c>
      <c r="E9" s="607">
        <v>184613708.25</v>
      </c>
      <c r="F9" s="114">
        <v>139</v>
      </c>
      <c r="G9" s="607">
        <v>339689572.26999998</v>
      </c>
      <c r="H9" s="114">
        <v>86</v>
      </c>
      <c r="I9" s="607">
        <v>154923535.63999999</v>
      </c>
      <c r="J9" s="114">
        <v>444</v>
      </c>
      <c r="K9" s="143">
        <v>8.6314152410575426E-2</v>
      </c>
      <c r="L9" s="353">
        <v>782090710.12</v>
      </c>
      <c r="M9" s="159">
        <v>1.4160097988612329E-2</v>
      </c>
      <c r="O9" s="50"/>
      <c r="P9" s="496"/>
    </row>
    <row r="10" spans="1:22" s="13" customFormat="1" ht="20.100000000000001" customHeight="1">
      <c r="A10" s="628" t="s">
        <v>97</v>
      </c>
      <c r="B10" s="121">
        <v>118</v>
      </c>
      <c r="C10" s="606">
        <v>714372251.49000001</v>
      </c>
      <c r="D10" s="121">
        <v>198</v>
      </c>
      <c r="E10" s="606">
        <v>7790330998.6800003</v>
      </c>
      <c r="F10" s="121">
        <v>248</v>
      </c>
      <c r="G10" s="606">
        <v>5914608203.3000002</v>
      </c>
      <c r="H10" s="121">
        <v>145</v>
      </c>
      <c r="I10" s="606">
        <v>177340221.53</v>
      </c>
      <c r="J10" s="121">
        <v>709</v>
      </c>
      <c r="K10" s="141">
        <v>0.13783048211508553</v>
      </c>
      <c r="L10" s="352">
        <v>14596651675</v>
      </c>
      <c r="M10" s="158">
        <v>0.26427883025477805</v>
      </c>
      <c r="O10" s="50"/>
      <c r="P10" s="496"/>
    </row>
    <row r="11" spans="1:22" s="13" customFormat="1" ht="20.100000000000001" customHeight="1">
      <c r="A11" s="629" t="s">
        <v>96</v>
      </c>
      <c r="B11" s="114">
        <v>107</v>
      </c>
      <c r="C11" s="607">
        <v>231805922.68000001</v>
      </c>
      <c r="D11" s="114">
        <v>162</v>
      </c>
      <c r="E11" s="607">
        <v>9621326139.4699993</v>
      </c>
      <c r="F11" s="114">
        <v>225</v>
      </c>
      <c r="G11" s="607">
        <v>11539055539.59</v>
      </c>
      <c r="H11" s="114">
        <v>81</v>
      </c>
      <c r="I11" s="607">
        <v>164341065.66</v>
      </c>
      <c r="J11" s="114">
        <v>575</v>
      </c>
      <c r="K11" s="143">
        <v>0.11178071539657854</v>
      </c>
      <c r="L11" s="353">
        <v>21556528667.400002</v>
      </c>
      <c r="M11" s="159">
        <v>0.39029047944819589</v>
      </c>
      <c r="O11" s="50"/>
      <c r="P11" s="496"/>
    </row>
    <row r="12" spans="1:22" s="13" customFormat="1" ht="20.100000000000001" customHeight="1">
      <c r="A12" s="630">
        <v>2010</v>
      </c>
      <c r="B12" s="121">
        <v>31</v>
      </c>
      <c r="C12" s="606">
        <v>52559562.619999997</v>
      </c>
      <c r="D12" s="121">
        <v>42</v>
      </c>
      <c r="E12" s="606">
        <v>283845184.31</v>
      </c>
      <c r="F12" s="121">
        <v>77</v>
      </c>
      <c r="G12" s="606">
        <v>823427883</v>
      </c>
      <c r="H12" s="121">
        <v>6</v>
      </c>
      <c r="I12" s="606">
        <v>2310100.7200000002</v>
      </c>
      <c r="J12" s="121">
        <v>156</v>
      </c>
      <c r="K12" s="141">
        <v>3.0326594090202177E-2</v>
      </c>
      <c r="L12" s="352">
        <v>1162142730.6500001</v>
      </c>
      <c r="M12" s="158">
        <v>2.1041107802229966E-2</v>
      </c>
      <c r="O12" s="50"/>
      <c r="P12" s="496"/>
    </row>
    <row r="13" spans="1:22" s="13" customFormat="1" ht="20.100000000000001" customHeight="1">
      <c r="A13" s="631">
        <v>2011</v>
      </c>
      <c r="B13" s="114">
        <v>21</v>
      </c>
      <c r="C13" s="607">
        <v>108435713.45</v>
      </c>
      <c r="D13" s="114">
        <v>32</v>
      </c>
      <c r="E13" s="607">
        <v>200425551.36000001</v>
      </c>
      <c r="F13" s="114">
        <v>44</v>
      </c>
      <c r="G13" s="607">
        <v>355235451.29000002</v>
      </c>
      <c r="H13" s="114">
        <v>3</v>
      </c>
      <c r="I13" s="607">
        <v>3228145.24</v>
      </c>
      <c r="J13" s="114">
        <v>100</v>
      </c>
      <c r="K13" s="143">
        <v>1.9440124416796267E-2</v>
      </c>
      <c r="L13" s="353">
        <v>667324861.34000003</v>
      </c>
      <c r="M13" s="159">
        <v>1.2082211570268711E-2</v>
      </c>
      <c r="O13" s="50"/>
      <c r="P13" s="496"/>
    </row>
    <row r="14" spans="1:22" s="13" customFormat="1" ht="20.100000000000001" customHeight="1">
      <c r="A14" s="630">
        <v>2012</v>
      </c>
      <c r="B14" s="121">
        <v>30</v>
      </c>
      <c r="C14" s="606">
        <v>46810580.119999997</v>
      </c>
      <c r="D14" s="121">
        <v>54</v>
      </c>
      <c r="E14" s="606">
        <v>634952495.14999998</v>
      </c>
      <c r="F14" s="121">
        <v>29</v>
      </c>
      <c r="G14" s="606">
        <v>215885958.5</v>
      </c>
      <c r="H14" s="121">
        <v>5</v>
      </c>
      <c r="I14" s="606">
        <v>12755769.59</v>
      </c>
      <c r="J14" s="121">
        <v>118</v>
      </c>
      <c r="K14" s="141">
        <v>2.2939346811819597E-2</v>
      </c>
      <c r="L14" s="352">
        <v>910404803.36000001</v>
      </c>
      <c r="M14" s="158">
        <v>1.6483281361190118E-2</v>
      </c>
      <c r="O14" s="50"/>
      <c r="P14" s="496"/>
    </row>
    <row r="15" spans="1:22" s="13" customFormat="1" ht="20.100000000000001" customHeight="1">
      <c r="A15" s="631">
        <v>2013</v>
      </c>
      <c r="B15" s="114">
        <v>28</v>
      </c>
      <c r="C15" s="607">
        <v>157746463.91</v>
      </c>
      <c r="D15" s="114">
        <v>37</v>
      </c>
      <c r="E15" s="607">
        <v>346177202.27999997</v>
      </c>
      <c r="F15" s="114">
        <v>30</v>
      </c>
      <c r="G15" s="607">
        <v>919998821.53999996</v>
      </c>
      <c r="H15" s="114">
        <v>2</v>
      </c>
      <c r="I15" s="608">
        <v>-10592.08</v>
      </c>
      <c r="J15" s="114">
        <v>97</v>
      </c>
      <c r="K15" s="143">
        <v>1.8856920684292379E-2</v>
      </c>
      <c r="L15" s="353">
        <v>1423911895.6500001</v>
      </c>
      <c r="M15" s="159">
        <v>2.578055423578816E-2</v>
      </c>
      <c r="O15" s="50"/>
      <c r="P15" s="496"/>
    </row>
    <row r="16" spans="1:22" s="13" customFormat="1" ht="20.100000000000001" customHeight="1">
      <c r="A16" s="630">
        <v>2014</v>
      </c>
      <c r="B16" s="121">
        <v>13</v>
      </c>
      <c r="C16" s="606">
        <v>13691954.74</v>
      </c>
      <c r="D16" s="121">
        <v>20</v>
      </c>
      <c r="E16" s="606">
        <v>155731656.03999999</v>
      </c>
      <c r="F16" s="121">
        <v>31</v>
      </c>
      <c r="G16" s="606">
        <v>572670633.63999999</v>
      </c>
      <c r="H16" s="121">
        <v>3</v>
      </c>
      <c r="I16" s="606">
        <v>250162.05</v>
      </c>
      <c r="J16" s="121">
        <v>67</v>
      </c>
      <c r="K16" s="141">
        <v>1.3024883359253499E-2</v>
      </c>
      <c r="L16" s="352">
        <v>742344406.47000003</v>
      </c>
      <c r="M16" s="158">
        <v>1.3440473593274882E-2</v>
      </c>
      <c r="O16" s="50"/>
      <c r="P16" s="496"/>
    </row>
    <row r="17" spans="1:16" s="13" customFormat="1" ht="20.100000000000001" customHeight="1">
      <c r="A17" s="631">
        <v>2015</v>
      </c>
      <c r="B17" s="114">
        <v>12</v>
      </c>
      <c r="C17" s="607">
        <v>32138310.579999998</v>
      </c>
      <c r="D17" s="114">
        <v>21</v>
      </c>
      <c r="E17" s="607">
        <v>462583485.51999998</v>
      </c>
      <c r="F17" s="114">
        <v>20</v>
      </c>
      <c r="G17" s="607">
        <v>219611462.75</v>
      </c>
      <c r="H17" s="114" t="s">
        <v>10</v>
      </c>
      <c r="I17" s="609" t="s">
        <v>10</v>
      </c>
      <c r="J17" s="114">
        <v>53</v>
      </c>
      <c r="K17" s="143">
        <v>1.0303265940902022E-2</v>
      </c>
      <c r="L17" s="353">
        <v>714333258.85000002</v>
      </c>
      <c r="M17" s="159">
        <v>1.2933319384766478E-2</v>
      </c>
      <c r="O17" s="50"/>
      <c r="P17" s="496"/>
    </row>
    <row r="18" spans="1:16" s="13" customFormat="1" ht="20.100000000000001" customHeight="1">
      <c r="A18" s="630">
        <v>2016</v>
      </c>
      <c r="B18" s="121">
        <v>20</v>
      </c>
      <c r="C18" s="606">
        <v>27971521.859999999</v>
      </c>
      <c r="D18" s="121">
        <v>25</v>
      </c>
      <c r="E18" s="606">
        <v>331108609.11000001</v>
      </c>
      <c r="F18" s="121">
        <v>26</v>
      </c>
      <c r="G18" s="606">
        <v>597627974.88</v>
      </c>
      <c r="H18" s="121">
        <v>1</v>
      </c>
      <c r="I18" s="606">
        <v>5167498.0999999996</v>
      </c>
      <c r="J18" s="121">
        <v>72</v>
      </c>
      <c r="K18" s="141">
        <v>1.3996889580093312E-2</v>
      </c>
      <c r="L18" s="352">
        <v>961875603.95000005</v>
      </c>
      <c r="M18" s="158">
        <v>1.7415182955820872E-2</v>
      </c>
      <c r="O18" s="50"/>
      <c r="P18" s="496"/>
    </row>
    <row r="19" spans="1:16" s="13" customFormat="1" ht="20.100000000000001" customHeight="1">
      <c r="A19" s="631">
        <v>2017</v>
      </c>
      <c r="B19" s="114">
        <v>20</v>
      </c>
      <c r="C19" s="607">
        <v>44612422.520000003</v>
      </c>
      <c r="D19" s="114">
        <v>10</v>
      </c>
      <c r="E19" s="607">
        <v>73103283.010000005</v>
      </c>
      <c r="F19" s="114">
        <v>16</v>
      </c>
      <c r="G19" s="607">
        <v>323623705.36000001</v>
      </c>
      <c r="H19" s="114">
        <v>4</v>
      </c>
      <c r="I19" s="607">
        <v>100302.78</v>
      </c>
      <c r="J19" s="114">
        <v>50</v>
      </c>
      <c r="K19" s="143">
        <v>9.7200622083981336E-3</v>
      </c>
      <c r="L19" s="353">
        <v>441439713.67000002</v>
      </c>
      <c r="M19" s="159">
        <v>7.9924611311046959E-3</v>
      </c>
      <c r="O19" s="50"/>
      <c r="P19" s="496"/>
    </row>
    <row r="20" spans="1:16" s="13" customFormat="1" ht="20.100000000000001" customHeight="1">
      <c r="A20" s="630">
        <v>2018</v>
      </c>
      <c r="B20" s="121">
        <v>14</v>
      </c>
      <c r="C20" s="606">
        <v>15966031.699999999</v>
      </c>
      <c r="D20" s="121">
        <v>18</v>
      </c>
      <c r="E20" s="606">
        <v>81026701.260000005</v>
      </c>
      <c r="F20" s="121">
        <v>24</v>
      </c>
      <c r="G20" s="606">
        <v>1504766179.0699999</v>
      </c>
      <c r="H20" s="121">
        <v>3</v>
      </c>
      <c r="I20" s="606">
        <v>1198855.6000000001</v>
      </c>
      <c r="J20" s="121">
        <v>59</v>
      </c>
      <c r="K20" s="141">
        <v>1.1469673405909799E-2</v>
      </c>
      <c r="L20" s="352">
        <v>1602957767.6300001</v>
      </c>
      <c r="M20" s="158">
        <v>2.9022258885756876E-2</v>
      </c>
      <c r="O20" s="50"/>
      <c r="P20" s="496"/>
    </row>
    <row r="21" spans="1:16" s="13" customFormat="1" ht="20.100000000000001" customHeight="1">
      <c r="A21" s="631">
        <v>2019</v>
      </c>
      <c r="B21" s="114">
        <v>10</v>
      </c>
      <c r="C21" s="607">
        <v>15867390.140000001</v>
      </c>
      <c r="D21" s="114">
        <v>17</v>
      </c>
      <c r="E21" s="607">
        <v>60451936.259999998</v>
      </c>
      <c r="F21" s="114">
        <v>21</v>
      </c>
      <c r="G21" s="607">
        <v>1321067131.72</v>
      </c>
      <c r="H21" s="114">
        <v>4</v>
      </c>
      <c r="I21" s="607">
        <v>77771233.629999995</v>
      </c>
      <c r="J21" s="114">
        <v>52</v>
      </c>
      <c r="K21" s="143">
        <v>1.010886469673406E-2</v>
      </c>
      <c r="L21" s="353">
        <v>1475157691.75</v>
      </c>
      <c r="M21" s="159">
        <v>2.6708382024676111E-2</v>
      </c>
      <c r="O21" s="50"/>
      <c r="P21" s="496"/>
    </row>
    <row r="22" spans="1:16" s="13" customFormat="1" ht="20.100000000000001" customHeight="1">
      <c r="A22" s="630">
        <v>2020</v>
      </c>
      <c r="B22" s="121">
        <v>7</v>
      </c>
      <c r="C22" s="606">
        <v>9736615.5199999996</v>
      </c>
      <c r="D22" s="121">
        <v>16</v>
      </c>
      <c r="E22" s="606">
        <v>60423278.969999999</v>
      </c>
      <c r="F22" s="121">
        <v>28</v>
      </c>
      <c r="G22" s="606">
        <v>1482583943.8599999</v>
      </c>
      <c r="H22" s="121">
        <v>7</v>
      </c>
      <c r="I22" s="606">
        <v>330472405.30000001</v>
      </c>
      <c r="J22" s="121">
        <v>58</v>
      </c>
      <c r="K22" s="141">
        <v>1.1275272161741835E-2</v>
      </c>
      <c r="L22" s="352">
        <v>1883216243.6500001</v>
      </c>
      <c r="M22" s="158">
        <v>3.409646246755553E-2</v>
      </c>
      <c r="O22" s="50"/>
      <c r="P22" s="496"/>
    </row>
    <row r="23" spans="1:16" s="13" customFormat="1" ht="20.100000000000001" customHeight="1">
      <c r="A23" s="631">
        <v>2021</v>
      </c>
      <c r="B23" s="114">
        <v>4</v>
      </c>
      <c r="C23" s="607">
        <v>3277115</v>
      </c>
      <c r="D23" s="114">
        <v>9</v>
      </c>
      <c r="E23" s="607">
        <v>69041187.870000005</v>
      </c>
      <c r="F23" s="114">
        <v>22</v>
      </c>
      <c r="G23" s="607">
        <v>296457644.92000002</v>
      </c>
      <c r="H23" s="114">
        <v>3</v>
      </c>
      <c r="I23" s="607">
        <v>8574135.1999999993</v>
      </c>
      <c r="J23" s="114">
        <v>38</v>
      </c>
      <c r="K23" s="143">
        <v>7.3872472783825813E-3</v>
      </c>
      <c r="L23" s="353">
        <v>377350082.99000001</v>
      </c>
      <c r="M23" s="159">
        <v>6.8320900402071569E-3</v>
      </c>
      <c r="O23" s="50"/>
      <c r="P23" s="496"/>
    </row>
    <row r="24" spans="1:16" s="13" customFormat="1" ht="20.100000000000001" customHeight="1">
      <c r="A24" s="630">
        <v>2022</v>
      </c>
      <c r="B24" s="121">
        <v>4</v>
      </c>
      <c r="C24" s="606">
        <v>4099246.62</v>
      </c>
      <c r="D24" s="121">
        <v>7</v>
      </c>
      <c r="E24" s="606">
        <v>158778630.47999999</v>
      </c>
      <c r="F24" s="121">
        <v>3</v>
      </c>
      <c r="G24" s="606">
        <v>8905559.3200000003</v>
      </c>
      <c r="H24" s="121">
        <v>5</v>
      </c>
      <c r="I24" s="606">
        <v>5193466.1900000004</v>
      </c>
      <c r="J24" s="121">
        <v>19</v>
      </c>
      <c r="K24" s="141">
        <v>3.6936236391912907E-3</v>
      </c>
      <c r="L24" s="352">
        <v>176976902.61000001</v>
      </c>
      <c r="M24" s="158">
        <v>3.2042450450462351E-3</v>
      </c>
      <c r="O24" s="50"/>
      <c r="P24" s="496"/>
    </row>
    <row r="25" spans="1:16" ht="20.100000000000001" customHeight="1">
      <c r="A25" s="631">
        <v>2023</v>
      </c>
      <c r="B25" s="114">
        <v>4</v>
      </c>
      <c r="C25" s="607">
        <v>3082773</v>
      </c>
      <c r="D25" s="114">
        <v>3</v>
      </c>
      <c r="E25" s="607">
        <v>2327713.2799999998</v>
      </c>
      <c r="F25" s="114">
        <v>8</v>
      </c>
      <c r="G25" s="607">
        <v>15450784.24</v>
      </c>
      <c r="H25" s="114">
        <v>10</v>
      </c>
      <c r="I25" s="607">
        <v>20844393.829999998</v>
      </c>
      <c r="J25" s="114">
        <v>25</v>
      </c>
      <c r="K25" s="143">
        <v>4.8600311041990668E-3</v>
      </c>
      <c r="L25" s="353">
        <v>41705664.350000001</v>
      </c>
      <c r="M25" s="159">
        <v>7.5509948684285484E-4</v>
      </c>
      <c r="O25" s="50"/>
      <c r="P25" s="496"/>
    </row>
    <row r="26" spans="1:16" ht="20.100000000000001" customHeight="1">
      <c r="A26" s="632">
        <v>2024</v>
      </c>
      <c r="B26" s="655">
        <v>6</v>
      </c>
      <c r="C26" s="610">
        <v>4939390.84</v>
      </c>
      <c r="D26" s="655">
        <v>1</v>
      </c>
      <c r="E26" s="610">
        <v>350656</v>
      </c>
      <c r="F26" s="655">
        <v>3</v>
      </c>
      <c r="G26" s="610">
        <v>178406428.75</v>
      </c>
      <c r="H26" s="655">
        <v>3</v>
      </c>
      <c r="I26" s="610">
        <v>10090424.119999999</v>
      </c>
      <c r="J26" s="655">
        <v>13</v>
      </c>
      <c r="K26" s="141">
        <v>2.5272161741835149E-3</v>
      </c>
      <c r="L26" s="491">
        <v>193786899.71000001</v>
      </c>
      <c r="M26" s="158">
        <v>3.5085974725130782E-3</v>
      </c>
      <c r="O26" s="50"/>
      <c r="P26" s="496"/>
    </row>
    <row r="27" spans="1:16" s="13" customFormat="1" ht="20.100000000000001" customHeight="1">
      <c r="A27" s="633" t="s">
        <v>13</v>
      </c>
      <c r="B27" s="656">
        <v>1308</v>
      </c>
      <c r="C27" s="611">
        <v>4604628108.3800001</v>
      </c>
      <c r="D27" s="656">
        <v>1322</v>
      </c>
      <c r="E27" s="611">
        <v>21882902194.490002</v>
      </c>
      <c r="F27" s="656">
        <v>1564</v>
      </c>
      <c r="G27" s="611">
        <v>27678625332</v>
      </c>
      <c r="H27" s="656">
        <v>950</v>
      </c>
      <c r="I27" s="611">
        <v>1065856936.58</v>
      </c>
      <c r="J27" s="656">
        <v>5144</v>
      </c>
      <c r="K27" s="156"/>
      <c r="L27" s="794">
        <v>55232012571.449997</v>
      </c>
      <c r="M27" s="140"/>
      <c r="O27" s="507"/>
    </row>
    <row r="28" spans="1:16" s="13" customFormat="1">
      <c r="A28" s="634" t="s">
        <v>94</v>
      </c>
      <c r="B28" s="657">
        <v>0.25427682737169516</v>
      </c>
      <c r="C28" s="612">
        <v>8.3368827134866721E-2</v>
      </c>
      <c r="D28" s="657">
        <v>0.25699844479004663</v>
      </c>
      <c r="E28" s="612">
        <v>0.39619961641233947</v>
      </c>
      <c r="F28" s="657">
        <v>0.30404354587869364</v>
      </c>
      <c r="G28" s="612">
        <v>0.50113374551025092</v>
      </c>
      <c r="H28" s="657">
        <v>0.18468118195956454</v>
      </c>
      <c r="I28" s="612">
        <v>1.9297810942542997E-2</v>
      </c>
      <c r="J28" s="657"/>
      <c r="K28" s="657">
        <v>1</v>
      </c>
      <c r="L28" s="795"/>
      <c r="M28" s="596">
        <v>1</v>
      </c>
    </row>
    <row r="29" spans="1:16" s="13" customFormat="1" ht="6" customHeight="1">
      <c r="A29" s="155"/>
      <c r="B29" s="154"/>
      <c r="C29" s="154"/>
      <c r="D29" s="153"/>
      <c r="E29" s="153"/>
      <c r="F29" s="153"/>
      <c r="G29" s="153"/>
      <c r="H29" s="153"/>
      <c r="I29" s="153"/>
      <c r="J29" s="154"/>
      <c r="K29" s="153"/>
      <c r="L29" s="152"/>
      <c r="M29" s="151"/>
    </row>
    <row r="30" spans="1:16" s="13" customFormat="1" ht="9.9499999999999993" customHeight="1">
      <c r="A30" s="11" t="s">
        <v>477</v>
      </c>
      <c r="B30" s="4"/>
      <c r="C30" s="4"/>
      <c r="D30" s="8"/>
      <c r="E30" s="8"/>
      <c r="F30" s="8"/>
      <c r="G30" s="8"/>
      <c r="H30" s="8"/>
      <c r="I30" s="8"/>
      <c r="J30" s="8"/>
      <c r="K30" s="8"/>
      <c r="L30" s="9"/>
      <c r="M30" s="9"/>
    </row>
    <row r="31" spans="1:16" ht="6" customHeight="1">
      <c r="A31" s="11"/>
      <c r="B31" s="4"/>
      <c r="C31" s="4"/>
      <c r="D31" s="8"/>
      <c r="E31" s="8"/>
      <c r="F31" s="8"/>
      <c r="G31" s="8"/>
      <c r="H31" s="8"/>
      <c r="I31" s="8"/>
      <c r="J31" s="8"/>
      <c r="K31" s="8"/>
      <c r="L31" s="9"/>
      <c r="M31" s="9"/>
    </row>
    <row r="32" spans="1:16" ht="15" customHeight="1">
      <c r="A32" s="11" t="s">
        <v>21</v>
      </c>
      <c r="B32" s="4"/>
      <c r="C32" s="4"/>
      <c r="D32" s="8"/>
      <c r="E32" s="8"/>
      <c r="F32" s="8"/>
      <c r="G32" s="8"/>
      <c r="H32" s="8"/>
      <c r="I32" s="8"/>
      <c r="J32" s="8"/>
      <c r="K32" s="8"/>
      <c r="L32" s="9"/>
      <c r="M32" s="9"/>
    </row>
    <row r="33" spans="1:15">
      <c r="A33" s="29" t="s">
        <v>423</v>
      </c>
    </row>
    <row r="34" spans="1:15">
      <c r="A34" s="29" t="s">
        <v>247</v>
      </c>
    </row>
    <row r="35" spans="1:15">
      <c r="A35" s="29" t="s">
        <v>246</v>
      </c>
    </row>
    <row r="36" spans="1:15">
      <c r="A36" s="29" t="s">
        <v>472</v>
      </c>
      <c r="B36" s="516"/>
      <c r="C36" s="517"/>
      <c r="D36" s="516"/>
      <c r="E36" s="517"/>
      <c r="F36" s="516"/>
      <c r="G36" s="517"/>
      <c r="H36" s="516"/>
      <c r="I36" s="517"/>
      <c r="J36" s="516"/>
      <c r="K36" s="516"/>
      <c r="L36" s="517"/>
      <c r="M36" s="516"/>
      <c r="O36" s="402"/>
    </row>
  </sheetData>
  <mergeCells count="8">
    <mergeCell ref="J2:M3"/>
    <mergeCell ref="A1:M1"/>
    <mergeCell ref="A2:A4"/>
    <mergeCell ref="B3:C3"/>
    <mergeCell ref="D3:E3"/>
    <mergeCell ref="F3:G3"/>
    <mergeCell ref="H3:I3"/>
    <mergeCell ref="B2:I2"/>
  </mergeCells>
  <printOptions horizontalCentered="1"/>
  <pageMargins left="0.45" right="0.45" top="0.75" bottom="0.5" header="0.3" footer="0.3"/>
  <pageSetup paperSize="5" scale="76" fitToWidth="0" orientation="landscape" horizontalDpi="300" verticalDpi="300" r:id="rId1"/>
  <headerFooter>
    <oddFooter>&amp;R2023 Data Tables</oddFooter>
  </headerFooter>
  <rowBreaks count="1" manualBreakCount="1">
    <brk id="55"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4200C-3482-4FFA-BF27-B74FFD0C15A0}">
  <sheetPr>
    <tabColor theme="8" tint="-0.499984740745262"/>
    <pageSetUpPr fitToPage="1"/>
  </sheetPr>
  <dimension ref="A1:V24"/>
  <sheetViews>
    <sheetView showGridLines="0" zoomScaleNormal="100" zoomScaleSheetLayoutView="100" workbookViewId="0">
      <pane xSplit="1" ySplit="4" topLeftCell="B5" activePane="bottomRight" state="frozen"/>
      <selection activeCell="B1" sqref="B1"/>
      <selection pane="topRight" activeCell="B1" sqref="B1"/>
      <selection pane="bottomLeft" activeCell="B1" sqref="B1"/>
      <selection pane="bottomRight" activeCell="B1" sqref="B1"/>
    </sheetView>
  </sheetViews>
  <sheetFormatPr defaultColWidth="8.7109375" defaultRowHeight="12.75"/>
  <cols>
    <col min="1" max="1" width="18.7109375" style="3" customWidth="1"/>
    <col min="2" max="2" width="12.5703125" style="3" customWidth="1"/>
    <col min="3" max="3" width="16.5703125" style="3" customWidth="1"/>
    <col min="4" max="4" width="12.5703125" style="3" customWidth="1"/>
    <col min="5" max="5" width="16.5703125" style="3" customWidth="1"/>
    <col min="6" max="6" width="12.5703125" style="3" customWidth="1"/>
    <col min="7" max="7" width="16.5703125" style="3" customWidth="1"/>
    <col min="8" max="8" width="12.5703125" style="3" customWidth="1"/>
    <col min="9" max="9" width="16.5703125" style="3" customWidth="1"/>
    <col min="10" max="10" width="12.5703125" style="3" customWidth="1"/>
    <col min="11" max="11" width="16.5703125" style="3" customWidth="1"/>
    <col min="12" max="13" width="12.5703125" style="1" customWidth="1"/>
    <col min="14" max="14" width="16.5703125" style="1" customWidth="1"/>
    <col min="15" max="15" width="12.5703125" style="1" customWidth="1"/>
    <col min="16" max="18" width="8.7109375" style="1"/>
    <col min="19" max="19" width="15.140625" style="1" customWidth="1"/>
    <col min="20" max="20" width="8.7109375" style="1"/>
    <col min="21" max="21" width="10.140625" style="1" bestFit="1" customWidth="1"/>
    <col min="22" max="16384" width="8.7109375" style="1"/>
  </cols>
  <sheetData>
    <row r="1" spans="1:22" ht="80.099999999999994" customHeight="1" thickBot="1">
      <c r="A1" s="2317"/>
      <c r="B1" s="2374"/>
      <c r="C1" s="2374"/>
      <c r="D1" s="2374"/>
      <c r="E1" s="2374"/>
      <c r="F1" s="2374"/>
      <c r="G1" s="2374"/>
      <c r="H1" s="2374"/>
      <c r="I1" s="2374"/>
      <c r="J1" s="2374"/>
      <c r="K1" s="2374"/>
      <c r="L1" s="2374"/>
      <c r="M1" s="2374"/>
      <c r="N1" s="2374"/>
      <c r="O1" s="2375"/>
    </row>
    <row r="2" spans="1:22" ht="20.100000000000001" customHeight="1">
      <c r="A2" s="410"/>
      <c r="B2" s="2379" t="s">
        <v>136</v>
      </c>
      <c r="C2" s="2380"/>
      <c r="D2" s="2380"/>
      <c r="E2" s="2380"/>
      <c r="F2" s="2380"/>
      <c r="G2" s="2380"/>
      <c r="H2" s="2380"/>
      <c r="I2" s="2380"/>
      <c r="J2" s="2380"/>
      <c r="K2" s="2380"/>
      <c r="L2" s="2383" t="s">
        <v>268</v>
      </c>
      <c r="M2" s="2384"/>
      <c r="N2" s="2384"/>
      <c r="O2" s="2385"/>
    </row>
    <row r="3" spans="1:22" ht="20.100000000000001" customHeight="1">
      <c r="A3" s="2381" t="s">
        <v>121</v>
      </c>
      <c r="B3" s="2348" t="s">
        <v>120</v>
      </c>
      <c r="C3" s="2349"/>
      <c r="D3" s="2377" t="s">
        <v>270</v>
      </c>
      <c r="E3" s="2378"/>
      <c r="F3" s="2377" t="s">
        <v>271</v>
      </c>
      <c r="G3" s="2378"/>
      <c r="H3" s="2377" t="s">
        <v>135</v>
      </c>
      <c r="I3" s="2378"/>
      <c r="J3" s="2377" t="s">
        <v>99</v>
      </c>
      <c r="K3" s="2377"/>
      <c r="L3" s="2386"/>
      <c r="M3" s="2387"/>
      <c r="N3" s="2387"/>
      <c r="O3" s="2388"/>
      <c r="Q3" s="395"/>
    </row>
    <row r="4" spans="1:22" ht="35.1" customHeight="1" thickBot="1">
      <c r="A4" s="2382"/>
      <c r="B4" s="487" t="s">
        <v>269</v>
      </c>
      <c r="C4" s="408" t="s">
        <v>272</v>
      </c>
      <c r="D4" s="163" t="s">
        <v>269</v>
      </c>
      <c r="E4" s="408" t="s">
        <v>272</v>
      </c>
      <c r="F4" s="163" t="s">
        <v>269</v>
      </c>
      <c r="G4" s="408" t="s">
        <v>272</v>
      </c>
      <c r="H4" s="163" t="s">
        <v>269</v>
      </c>
      <c r="I4" s="408" t="s">
        <v>272</v>
      </c>
      <c r="J4" s="163" t="s">
        <v>269</v>
      </c>
      <c r="K4" s="408" t="s">
        <v>272</v>
      </c>
      <c r="L4" s="163" t="s">
        <v>269</v>
      </c>
      <c r="M4" s="408" t="s">
        <v>267</v>
      </c>
      <c r="N4" s="487" t="s">
        <v>272</v>
      </c>
      <c r="O4" s="488" t="s">
        <v>267</v>
      </c>
      <c r="S4" s="5"/>
      <c r="T4" s="5"/>
      <c r="U4" s="5"/>
    </row>
    <row r="5" spans="1:22" s="13" customFormat="1" ht="20.25" customHeight="1">
      <c r="A5" s="635" t="s">
        <v>119</v>
      </c>
      <c r="B5" s="737">
        <v>957</v>
      </c>
      <c r="C5" s="666">
        <v>275943819.31</v>
      </c>
      <c r="D5" s="658">
        <v>297</v>
      </c>
      <c r="E5" s="666">
        <v>800289213.36000001</v>
      </c>
      <c r="F5" s="658">
        <v>45</v>
      </c>
      <c r="G5" s="666">
        <v>1231016878.29</v>
      </c>
      <c r="H5" s="658">
        <v>9</v>
      </c>
      <c r="I5" s="671">
        <v>2297378197.4200001</v>
      </c>
      <c r="J5" s="415" t="s">
        <v>10</v>
      </c>
      <c r="K5" s="673" t="s">
        <v>10</v>
      </c>
      <c r="L5" s="404">
        <v>1308</v>
      </c>
      <c r="M5" s="420">
        <v>0.25427682737169516</v>
      </c>
      <c r="N5" s="173">
        <v>4604628108.3800001</v>
      </c>
      <c r="O5" s="172">
        <v>8.3368827134866721E-2</v>
      </c>
      <c r="Q5" s="579"/>
      <c r="S5" s="4"/>
      <c r="T5" s="5"/>
      <c r="U5" s="562"/>
      <c r="V5" s="580"/>
    </row>
    <row r="6" spans="1:22" s="13" customFormat="1" ht="20.100000000000001" customHeight="1">
      <c r="A6" s="622" t="s">
        <v>118</v>
      </c>
      <c r="B6" s="121">
        <v>729</v>
      </c>
      <c r="C6" s="667">
        <v>221870907.09999999</v>
      </c>
      <c r="D6" s="659">
        <v>436</v>
      </c>
      <c r="E6" s="667">
        <v>1441829301.24</v>
      </c>
      <c r="F6" s="659">
        <v>129</v>
      </c>
      <c r="G6" s="667">
        <v>4022377978.6500001</v>
      </c>
      <c r="H6" s="659">
        <v>24</v>
      </c>
      <c r="I6" s="441">
        <v>6726589163.3599997</v>
      </c>
      <c r="J6" s="664">
        <v>4</v>
      </c>
      <c r="K6" s="674">
        <v>9470234844.1399994</v>
      </c>
      <c r="L6" s="123">
        <v>1322</v>
      </c>
      <c r="M6" s="421">
        <v>0.25699844479004663</v>
      </c>
      <c r="N6" s="171">
        <v>21882902194.490002</v>
      </c>
      <c r="O6" s="158">
        <v>0.39619961641233947</v>
      </c>
      <c r="Q6" s="579"/>
      <c r="S6" s="4"/>
      <c r="T6" s="5"/>
      <c r="U6" s="563"/>
    </row>
    <row r="7" spans="1:22" s="13" customFormat="1" ht="20.100000000000001" customHeight="1">
      <c r="A7" s="623" t="s">
        <v>117</v>
      </c>
      <c r="B7" s="114">
        <v>823</v>
      </c>
      <c r="C7" s="668">
        <v>237858452.12</v>
      </c>
      <c r="D7" s="660">
        <v>524</v>
      </c>
      <c r="E7" s="668">
        <v>1802083227.47</v>
      </c>
      <c r="F7" s="660">
        <v>177</v>
      </c>
      <c r="G7" s="668">
        <v>5181348654.79</v>
      </c>
      <c r="H7" s="660">
        <v>34</v>
      </c>
      <c r="I7" s="442">
        <v>9692826315.1399994</v>
      </c>
      <c r="J7" s="665">
        <v>6</v>
      </c>
      <c r="K7" s="442">
        <v>10764508682.48</v>
      </c>
      <c r="L7" s="116">
        <v>1564</v>
      </c>
      <c r="M7" s="422">
        <v>0.30404354587869364</v>
      </c>
      <c r="N7" s="170">
        <v>27678625332</v>
      </c>
      <c r="O7" s="159">
        <v>0.50113374551025092</v>
      </c>
      <c r="Q7" s="579"/>
      <c r="S7" s="4"/>
      <c r="T7" s="5"/>
      <c r="U7" s="563"/>
    </row>
    <row r="8" spans="1:22" s="13" customFormat="1" ht="20.100000000000001" customHeight="1" thickBot="1">
      <c r="A8" s="636" t="s">
        <v>116</v>
      </c>
      <c r="B8" s="522">
        <v>841</v>
      </c>
      <c r="C8" s="669">
        <v>58674387.840000004</v>
      </c>
      <c r="D8" s="661">
        <v>93</v>
      </c>
      <c r="E8" s="669">
        <v>288959505.91000003</v>
      </c>
      <c r="F8" s="661">
        <v>15</v>
      </c>
      <c r="G8" s="669">
        <v>518648086.18000001</v>
      </c>
      <c r="H8" s="661">
        <v>1</v>
      </c>
      <c r="I8" s="672">
        <v>199574956.65000001</v>
      </c>
      <c r="J8" s="419" t="s">
        <v>10</v>
      </c>
      <c r="K8" s="675" t="s">
        <v>10</v>
      </c>
      <c r="L8" s="405">
        <v>950</v>
      </c>
      <c r="M8" s="423">
        <v>0.18468118195956454</v>
      </c>
      <c r="N8" s="169">
        <v>1065856936.58</v>
      </c>
      <c r="O8" s="168">
        <v>1.9297810942542997E-2</v>
      </c>
      <c r="Q8" s="50"/>
    </row>
    <row r="9" spans="1:22" s="13" customFormat="1" ht="20.100000000000001" customHeight="1">
      <c r="A9" s="637" t="s">
        <v>13</v>
      </c>
      <c r="B9" s="662">
        <v>3350</v>
      </c>
      <c r="C9" s="670">
        <v>794347566.37</v>
      </c>
      <c r="D9" s="662">
        <v>1350</v>
      </c>
      <c r="E9" s="670">
        <v>4333161247.9799995</v>
      </c>
      <c r="F9" s="662">
        <v>366</v>
      </c>
      <c r="G9" s="670">
        <v>10953391597.91</v>
      </c>
      <c r="H9" s="662">
        <v>68</v>
      </c>
      <c r="I9" s="670">
        <v>18916368632.57</v>
      </c>
      <c r="J9" s="662">
        <v>10</v>
      </c>
      <c r="K9" s="670">
        <v>20234743526.619999</v>
      </c>
      <c r="L9" s="406">
        <v>5144</v>
      </c>
      <c r="M9" s="413"/>
      <c r="N9" s="167">
        <v>55232012571.449997</v>
      </c>
      <c r="O9" s="166"/>
    </row>
    <row r="10" spans="1:22" s="13" customFormat="1" ht="20.100000000000001" customHeight="1" thickBot="1">
      <c r="A10" s="626" t="s">
        <v>94</v>
      </c>
      <c r="B10" s="663">
        <v>0.65124416796267492</v>
      </c>
      <c r="C10" s="435">
        <v>1.4382013788514499E-2</v>
      </c>
      <c r="D10" s="663">
        <v>0.26244167962674964</v>
      </c>
      <c r="E10" s="435">
        <v>7.8453799639737476E-2</v>
      </c>
      <c r="F10" s="663">
        <v>7.1150855365474344E-2</v>
      </c>
      <c r="G10" s="435">
        <v>0.1983159962483772</v>
      </c>
      <c r="H10" s="663">
        <v>1.3219284603421462E-2</v>
      </c>
      <c r="I10" s="435">
        <v>0.34248921507430397</v>
      </c>
      <c r="J10" s="663">
        <v>1.9440124416796269E-3</v>
      </c>
      <c r="K10" s="435">
        <v>0.36635897524906685</v>
      </c>
      <c r="L10" s="407"/>
      <c r="M10" s="414">
        <v>1</v>
      </c>
      <c r="N10" s="403"/>
      <c r="O10" s="164">
        <v>1</v>
      </c>
    </row>
    <row r="11" spans="1:22" s="13" customFormat="1" ht="8.1" customHeight="1">
      <c r="A11" s="5"/>
      <c r="B11" s="161"/>
      <c r="C11" s="161"/>
      <c r="D11" s="161"/>
      <c r="E11" s="161"/>
      <c r="F11" s="161"/>
      <c r="G11" s="161"/>
      <c r="H11" s="162"/>
      <c r="I11" s="162"/>
      <c r="J11" s="162"/>
      <c r="K11" s="162"/>
      <c r="L11" s="161"/>
      <c r="M11" s="161"/>
      <c r="N11" s="161"/>
      <c r="O11" s="160"/>
    </row>
    <row r="12" spans="1:22" s="13" customFormat="1" ht="15" customHeight="1">
      <c r="A12" s="11" t="s">
        <v>477</v>
      </c>
      <c r="B12" s="12"/>
      <c r="C12" s="411"/>
      <c r="D12" s="180"/>
      <c r="E12" s="411"/>
      <c r="F12" s="180"/>
      <c r="G12" s="411"/>
      <c r="H12" s="180"/>
      <c r="I12" s="411"/>
      <c r="J12" s="180"/>
      <c r="K12" s="411"/>
      <c r="L12" s="180"/>
      <c r="M12" s="411"/>
      <c r="N12" s="180"/>
      <c r="O12" s="9"/>
    </row>
    <row r="13" spans="1:22" s="13" customFormat="1" ht="8.1" customHeight="1">
      <c r="A13" s="11"/>
      <c r="B13" s="12"/>
      <c r="C13" s="12"/>
      <c r="D13" s="180"/>
      <c r="E13" s="180"/>
      <c r="F13" s="180"/>
      <c r="G13" s="180"/>
      <c r="H13" s="180"/>
      <c r="I13" s="180"/>
      <c r="J13" s="180"/>
      <c r="K13" s="180"/>
      <c r="L13" s="180"/>
      <c r="M13" s="180"/>
      <c r="N13" s="180"/>
      <c r="O13" s="9"/>
    </row>
    <row r="14" spans="1:22" s="13" customFormat="1" ht="15" customHeight="1">
      <c r="A14" s="11" t="s">
        <v>21</v>
      </c>
      <c r="B14" s="12"/>
      <c r="C14" s="12"/>
      <c r="D14" s="180"/>
      <c r="E14" s="180"/>
      <c r="F14" s="180"/>
      <c r="G14" s="180"/>
      <c r="H14" s="180"/>
      <c r="I14" s="180"/>
      <c r="J14" s="180"/>
      <c r="K14" s="180"/>
      <c r="L14" s="180"/>
      <c r="M14" s="180"/>
      <c r="N14" s="180"/>
      <c r="O14" s="9"/>
    </row>
    <row r="15" spans="1:22" s="13" customFormat="1" ht="15" customHeight="1">
      <c r="A15" s="29" t="s">
        <v>423</v>
      </c>
      <c r="B15" s="12"/>
      <c r="C15" s="12"/>
      <c r="D15" s="180"/>
      <c r="E15" s="180"/>
      <c r="F15" s="180"/>
      <c r="G15" s="180"/>
      <c r="H15" s="180"/>
      <c r="I15" s="180"/>
      <c r="J15" s="180"/>
      <c r="K15" s="180"/>
      <c r="L15" s="180"/>
      <c r="M15" s="180"/>
      <c r="N15" s="180"/>
      <c r="O15" s="9"/>
    </row>
    <row r="16" spans="1:22" s="13" customFormat="1" ht="15" customHeight="1">
      <c r="A16" s="2376" t="s">
        <v>247</v>
      </c>
      <c r="B16" s="2376"/>
      <c r="C16" s="2376"/>
      <c r="D16" s="2376"/>
      <c r="E16" s="2376"/>
      <c r="F16" s="2376"/>
      <c r="G16" s="2376"/>
      <c r="H16" s="2376"/>
      <c r="I16" s="2376"/>
      <c r="J16" s="2376"/>
      <c r="K16" s="2376"/>
      <c r="L16" s="2376"/>
      <c r="M16" s="2376"/>
      <c r="N16" s="2376"/>
      <c r="O16" s="2376"/>
    </row>
    <row r="17" spans="1:15" s="13" customFormat="1" ht="15" customHeight="1">
      <c r="A17" s="303" t="s">
        <v>246</v>
      </c>
      <c r="B17" s="303"/>
      <c r="C17" s="303"/>
      <c r="D17" s="303"/>
      <c r="E17" s="303"/>
      <c r="F17" s="303"/>
      <c r="G17" s="303"/>
      <c r="H17" s="303"/>
      <c r="I17" s="303"/>
      <c r="J17" s="303"/>
      <c r="K17" s="303"/>
      <c r="L17" s="303"/>
      <c r="M17" s="303"/>
      <c r="N17" s="303"/>
      <c r="O17" s="303"/>
    </row>
    <row r="18" spans="1:15" s="13" customFormat="1" ht="15" customHeight="1">
      <c r="A18" s="2376" t="s">
        <v>472</v>
      </c>
      <c r="B18" s="2376"/>
      <c r="C18" s="2376"/>
      <c r="D18" s="2376"/>
      <c r="E18" s="2376"/>
      <c r="F18" s="2376"/>
      <c r="G18" s="2376"/>
      <c r="H18" s="2376"/>
      <c r="I18" s="2376"/>
      <c r="J18" s="2376"/>
      <c r="K18" s="2376"/>
      <c r="L18" s="2376"/>
      <c r="M18" s="2376"/>
      <c r="N18" s="2376"/>
      <c r="O18" s="2376"/>
    </row>
    <row r="21" spans="1:15">
      <c r="A21" s="1"/>
      <c r="B21" s="4"/>
      <c r="C21" s="8"/>
      <c r="D21" s="8"/>
      <c r="E21" s="8"/>
      <c r="F21" s="8"/>
      <c r="G21" s="9"/>
      <c r="H21" s="9"/>
    </row>
    <row r="22" spans="1:15">
      <c r="A22" s="2376"/>
      <c r="B22" s="2376"/>
      <c r="C22" s="2376"/>
      <c r="D22" s="2376"/>
      <c r="E22" s="2376"/>
      <c r="F22" s="2376"/>
      <c r="G22" s="2376"/>
      <c r="H22" s="2376"/>
    </row>
    <row r="23" spans="1:15">
      <c r="A23" s="2376"/>
      <c r="B23" s="2376"/>
      <c r="C23" s="2376"/>
      <c r="D23" s="2376"/>
      <c r="E23" s="2376"/>
      <c r="F23" s="2376"/>
      <c r="G23" s="2376"/>
      <c r="H23" s="2376"/>
    </row>
    <row r="24" spans="1:15">
      <c r="A24" s="2376"/>
      <c r="B24" s="2376"/>
      <c r="C24" s="2376"/>
      <c r="D24" s="2376"/>
      <c r="E24" s="2376"/>
      <c r="F24" s="2376"/>
      <c r="G24" s="2376"/>
      <c r="H24" s="2376"/>
    </row>
  </sheetData>
  <mergeCells count="14">
    <mergeCell ref="A22:H22"/>
    <mergeCell ref="A23:H23"/>
    <mergeCell ref="A24:H24"/>
    <mergeCell ref="A3:A4"/>
    <mergeCell ref="L2:O3"/>
    <mergeCell ref="A18:O18"/>
    <mergeCell ref="A1:O1"/>
    <mergeCell ref="A16:O16"/>
    <mergeCell ref="B3:C3"/>
    <mergeCell ref="D3:E3"/>
    <mergeCell ref="F3:G3"/>
    <mergeCell ref="J3:K3"/>
    <mergeCell ref="B2:K2"/>
    <mergeCell ref="H3:I3"/>
  </mergeCells>
  <printOptions horizontalCentered="1"/>
  <pageMargins left="0.45" right="0.45" top="0.75" bottom="0.5" header="0.3" footer="0.3"/>
  <pageSetup paperSize="5" scale="75" fitToHeight="0" orientation="landscape" horizontalDpi="300" verticalDpi="300" r:id="rId1"/>
  <headerFooter>
    <oddFooter>&amp;R2023 Data Tables</oddFooter>
  </headerFooter>
  <rowBreaks count="1" manualBreakCount="1">
    <brk id="52"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35E55-3715-4DDF-B1B8-E2A1E1554398}">
  <sheetPr>
    <tabColor rgb="FF1F4E78"/>
    <pageSetUpPr fitToPage="1"/>
  </sheetPr>
  <dimension ref="A1:T21"/>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ColWidth="8.7109375" defaultRowHeight="12.75"/>
  <cols>
    <col min="1" max="1" width="19.7109375" style="3" customWidth="1"/>
    <col min="2" max="2" width="14" style="3" customWidth="1"/>
    <col min="3" max="3" width="11.140625" style="3" customWidth="1"/>
    <col min="4" max="4" width="17" style="3" customWidth="1"/>
    <col min="5" max="5" width="12.140625" style="3" customWidth="1"/>
    <col min="6" max="6" width="13.7109375" style="3" customWidth="1"/>
    <col min="7" max="7" width="19.7109375" style="3" customWidth="1"/>
    <col min="8" max="9" width="13.7109375" style="3" customWidth="1"/>
    <col min="10" max="10" width="8.7109375" style="1"/>
    <col min="11" max="11" width="14" style="1" bestFit="1" customWidth="1"/>
    <col min="12" max="12" width="14" style="1" customWidth="1"/>
    <col min="13" max="13" width="17.140625" style="1" bestFit="1" customWidth="1"/>
    <col min="14" max="14" width="8.7109375" style="1"/>
    <col min="15" max="15" width="10.140625" style="1" bestFit="1" customWidth="1"/>
    <col min="16" max="19" width="8.7109375" style="1"/>
    <col min="20" max="20" width="11.140625" style="1" bestFit="1" customWidth="1"/>
    <col min="21" max="16384" width="8.7109375" style="1"/>
  </cols>
  <sheetData>
    <row r="1" spans="1:20" ht="84.75" customHeight="1" thickBot="1">
      <c r="A1" s="2317"/>
      <c r="B1" s="2374"/>
      <c r="C1" s="2374"/>
      <c r="D1" s="2374"/>
      <c r="E1" s="2374"/>
      <c r="F1" s="2374"/>
      <c r="G1" s="2374"/>
      <c r="H1" s="2374"/>
      <c r="I1" s="2375"/>
    </row>
    <row r="2" spans="1:20" ht="33" customHeight="1">
      <c r="A2" s="410"/>
      <c r="B2" s="805"/>
      <c r="C2" s="805"/>
      <c r="D2" s="2379" t="s">
        <v>14</v>
      </c>
      <c r="E2" s="2380"/>
      <c r="F2" s="2389"/>
      <c r="G2" s="2390" t="s">
        <v>465</v>
      </c>
      <c r="H2" s="2391"/>
      <c r="I2" s="2392"/>
      <c r="J2" s="801"/>
    </row>
    <row r="3" spans="1:20" ht="47.1" customHeight="1" thickBot="1">
      <c r="A3" s="732" t="s">
        <v>253</v>
      </c>
      <c r="B3" s="45" t="s">
        <v>129</v>
      </c>
      <c r="C3" s="45" t="s">
        <v>12</v>
      </c>
      <c r="D3" s="67" t="s">
        <v>128</v>
      </c>
      <c r="E3" s="45" t="s">
        <v>100</v>
      </c>
      <c r="F3" s="707" t="s">
        <v>473</v>
      </c>
      <c r="G3" s="67" t="s">
        <v>128</v>
      </c>
      <c r="H3" s="45" t="s">
        <v>100</v>
      </c>
      <c r="I3" s="804" t="s">
        <v>474</v>
      </c>
      <c r="M3" s="5"/>
      <c r="N3" s="5"/>
      <c r="O3" s="5"/>
    </row>
    <row r="4" spans="1:20" ht="20.100000000000001" customHeight="1">
      <c r="A4" s="621" t="s">
        <v>134</v>
      </c>
      <c r="B4" s="518">
        <v>15615</v>
      </c>
      <c r="C4" s="518">
        <v>1318</v>
      </c>
      <c r="D4" s="179">
        <v>331334946.49000001</v>
      </c>
      <c r="E4" s="519">
        <v>5.9989656553140073E-3</v>
      </c>
      <c r="F4" s="827">
        <v>21219.01674607749</v>
      </c>
      <c r="G4" s="520">
        <v>537085288.66999996</v>
      </c>
      <c r="H4" s="519">
        <v>5.8883210681297963E-3</v>
      </c>
      <c r="I4" s="832">
        <v>34395.47157668908</v>
      </c>
      <c r="K4" s="578"/>
      <c r="L4" s="578"/>
      <c r="M4" s="4"/>
      <c r="N4" s="5"/>
      <c r="O4" s="564"/>
      <c r="P4" s="544"/>
      <c r="T4" s="503"/>
    </row>
    <row r="5" spans="1:20" ht="20.100000000000001" customHeight="1">
      <c r="A5" s="622" t="s">
        <v>241</v>
      </c>
      <c r="B5" s="125">
        <v>94002</v>
      </c>
      <c r="C5" s="125">
        <v>1740</v>
      </c>
      <c r="D5" s="357">
        <v>1044646845.7</v>
      </c>
      <c r="E5" s="521">
        <v>1.8913792872360204E-2</v>
      </c>
      <c r="F5" s="828">
        <v>11113.027868555988</v>
      </c>
      <c r="G5" s="121">
        <v>1778906358.5899999</v>
      </c>
      <c r="H5" s="521">
        <v>1.9502995167591613E-2</v>
      </c>
      <c r="I5" s="833">
        <v>18924.133088551305</v>
      </c>
      <c r="K5" s="578"/>
      <c r="L5" s="578"/>
      <c r="M5" s="4"/>
      <c r="N5" s="5"/>
      <c r="O5" s="563"/>
      <c r="T5" s="503"/>
    </row>
    <row r="6" spans="1:20" ht="20.100000000000001" customHeight="1">
      <c r="A6" s="623" t="s">
        <v>126</v>
      </c>
      <c r="B6" s="118">
        <v>548588</v>
      </c>
      <c r="C6" s="118">
        <v>1723</v>
      </c>
      <c r="D6" s="178">
        <v>6435001420.1099997</v>
      </c>
      <c r="E6" s="177">
        <v>0.11650854496358365</v>
      </c>
      <c r="F6" s="829">
        <v>11730.11699145807</v>
      </c>
      <c r="G6" s="114">
        <v>11331680696.34</v>
      </c>
      <c r="H6" s="177">
        <v>0.12423459660719914</v>
      </c>
      <c r="I6" s="834">
        <v>20656.08561678345</v>
      </c>
      <c r="K6" s="578"/>
      <c r="L6" s="578"/>
      <c r="M6" s="4"/>
      <c r="N6" s="5"/>
      <c r="O6" s="563"/>
      <c r="P6" s="329"/>
      <c r="T6" s="503"/>
    </row>
    <row r="7" spans="1:20" ht="20.100000000000001" customHeight="1">
      <c r="A7" s="622" t="s">
        <v>125</v>
      </c>
      <c r="B7" s="125">
        <v>572490</v>
      </c>
      <c r="C7" s="125">
        <v>280</v>
      </c>
      <c r="D7" s="176">
        <v>9993483508</v>
      </c>
      <c r="E7" s="521">
        <v>0.1809364360038862</v>
      </c>
      <c r="F7" s="828">
        <v>17456.171300808746</v>
      </c>
      <c r="G7" s="121">
        <v>17006898376.35</v>
      </c>
      <c r="H7" s="521">
        <v>0.18645470305282219</v>
      </c>
      <c r="I7" s="833">
        <v>29706.89160745166</v>
      </c>
      <c r="K7" s="578"/>
      <c r="L7" s="578"/>
      <c r="T7" s="503"/>
    </row>
    <row r="8" spans="1:20" ht="20.100000000000001" customHeight="1">
      <c r="A8" s="623" t="s">
        <v>124</v>
      </c>
      <c r="B8" s="118">
        <v>311046</v>
      </c>
      <c r="C8" s="118">
        <v>43</v>
      </c>
      <c r="D8" s="178">
        <v>7715287908.1099997</v>
      </c>
      <c r="E8" s="177">
        <v>0.13968869771184317</v>
      </c>
      <c r="F8" s="829">
        <v>24804.33089674839</v>
      </c>
      <c r="G8" s="114">
        <v>12625155065.74</v>
      </c>
      <c r="H8" s="177">
        <v>0.13841557035772695</v>
      </c>
      <c r="I8" s="834">
        <v>40589.350339628225</v>
      </c>
      <c r="K8" s="578"/>
      <c r="L8" s="578"/>
      <c r="M8" s="574"/>
      <c r="T8" s="503"/>
    </row>
    <row r="9" spans="1:20" ht="20.100000000000001" customHeight="1" thickBot="1">
      <c r="A9" s="636" t="s">
        <v>123</v>
      </c>
      <c r="B9" s="348">
        <v>961859</v>
      </c>
      <c r="C9" s="348">
        <v>40</v>
      </c>
      <c r="D9" s="349">
        <v>29712257943.040001</v>
      </c>
      <c r="E9" s="350">
        <v>0.53795356279301287</v>
      </c>
      <c r="F9" s="830">
        <v>30890.45062014287</v>
      </c>
      <c r="G9" s="522">
        <v>47932231316.480003</v>
      </c>
      <c r="H9" s="350">
        <v>0.5255038137466399</v>
      </c>
      <c r="I9" s="835">
        <v>49832.908270838037</v>
      </c>
      <c r="K9" s="578"/>
      <c r="L9" s="578"/>
      <c r="T9" s="503"/>
    </row>
    <row r="10" spans="1:20" ht="20.100000000000001" customHeight="1" thickBot="1">
      <c r="A10" s="638" t="s">
        <v>13</v>
      </c>
      <c r="B10" s="175">
        <v>2503600</v>
      </c>
      <c r="C10" s="175">
        <v>5144</v>
      </c>
      <c r="D10" s="332">
        <v>55232012571.449997</v>
      </c>
      <c r="E10" s="174">
        <v>1</v>
      </c>
      <c r="F10" s="831">
        <v>22061.037135105445</v>
      </c>
      <c r="G10" s="523">
        <v>91211957102.160004</v>
      </c>
      <c r="H10" s="174">
        <v>1</v>
      </c>
      <c r="I10" s="836">
        <v>36432.320299632527</v>
      </c>
      <c r="K10" s="578"/>
      <c r="L10" s="578"/>
      <c r="M10" s="503"/>
      <c r="T10" s="503"/>
    </row>
    <row r="11" spans="1:20" s="13" customFormat="1" ht="8.1" customHeight="1">
      <c r="A11" s="132"/>
      <c r="B11" s="86"/>
      <c r="C11" s="106"/>
      <c r="D11" s="106"/>
      <c r="E11" s="106"/>
      <c r="F11" s="106"/>
      <c r="G11" s="106"/>
      <c r="H11" s="106"/>
      <c r="I11" s="106"/>
    </row>
    <row r="12" spans="1:20" ht="15" customHeight="1">
      <c r="A12" s="11" t="s">
        <v>245</v>
      </c>
      <c r="C12" s="7"/>
      <c r="D12" s="7"/>
      <c r="E12" s="7"/>
      <c r="F12" s="7"/>
      <c r="G12" s="7"/>
      <c r="H12" s="7"/>
      <c r="I12" s="7"/>
    </row>
    <row r="13" spans="1:20" s="13" customFormat="1" ht="8.1" customHeight="1">
      <c r="B13" s="4"/>
      <c r="C13" s="8"/>
      <c r="D13" s="8"/>
      <c r="E13" s="8"/>
      <c r="F13" s="8"/>
      <c r="G13" s="8"/>
      <c r="H13" s="8"/>
      <c r="I13" s="8"/>
    </row>
    <row r="14" spans="1:20" s="13" customFormat="1" ht="15" customHeight="1">
      <c r="A14" s="11" t="s">
        <v>478</v>
      </c>
      <c r="B14" s="4"/>
      <c r="C14" s="8"/>
      <c r="D14" s="8"/>
      <c r="E14" s="8"/>
      <c r="F14" s="8"/>
      <c r="G14" s="8"/>
      <c r="H14" s="8"/>
      <c r="I14" s="8"/>
    </row>
    <row r="15" spans="1:20" s="13" customFormat="1" ht="8.1" customHeight="1">
      <c r="B15" s="4"/>
      <c r="C15" s="8"/>
      <c r="D15" s="8"/>
      <c r="E15" s="8"/>
      <c r="F15" s="8"/>
      <c r="G15" s="8"/>
      <c r="H15" s="8"/>
      <c r="I15" s="8"/>
    </row>
    <row r="16" spans="1:20" s="13" customFormat="1" ht="15" customHeight="1">
      <c r="A16" s="11" t="s">
        <v>21</v>
      </c>
      <c r="B16" s="4"/>
      <c r="C16" s="8"/>
      <c r="D16" s="8"/>
      <c r="E16" s="8"/>
      <c r="F16" s="8"/>
      <c r="G16" s="8"/>
      <c r="H16" s="8"/>
      <c r="I16" s="8"/>
    </row>
    <row r="17" spans="1:9" s="13" customFormat="1" ht="15" customHeight="1">
      <c r="A17" s="29" t="s">
        <v>423</v>
      </c>
      <c r="B17" s="4"/>
      <c r="C17" s="8"/>
      <c r="D17" s="8"/>
      <c r="E17" s="8"/>
      <c r="F17" s="8"/>
      <c r="G17" s="8"/>
      <c r="H17" s="8"/>
      <c r="I17" s="8"/>
    </row>
    <row r="18" spans="1:9" s="13" customFormat="1" ht="15" customHeight="1">
      <c r="A18" s="2376" t="s">
        <v>247</v>
      </c>
      <c r="B18" s="2376"/>
      <c r="C18" s="2376"/>
      <c r="D18" s="2376"/>
      <c r="E18" s="2376"/>
      <c r="F18" s="2376"/>
      <c r="G18" s="2376"/>
      <c r="H18" s="2376"/>
      <c r="I18" s="2376"/>
    </row>
    <row r="19" spans="1:9" s="13" customFormat="1" ht="15" customHeight="1">
      <c r="A19" s="2376" t="s">
        <v>246</v>
      </c>
      <c r="B19" s="2376"/>
      <c r="C19" s="2376"/>
      <c r="D19" s="2376"/>
      <c r="E19" s="2376"/>
      <c r="F19" s="2376"/>
      <c r="G19" s="2376"/>
      <c r="H19" s="2376"/>
      <c r="I19" s="2376"/>
    </row>
    <row r="20" spans="1:9" s="13" customFormat="1" ht="15" customHeight="1">
      <c r="A20" s="2376" t="s">
        <v>480</v>
      </c>
      <c r="B20" s="2376"/>
      <c r="C20" s="2376"/>
      <c r="D20" s="2376"/>
      <c r="E20" s="2376"/>
      <c r="F20" s="2376"/>
      <c r="G20" s="2376"/>
      <c r="H20" s="2376"/>
      <c r="I20" s="2376"/>
    </row>
    <row r="21" spans="1:9" s="13" customFormat="1" ht="15" customHeight="1">
      <c r="A21" s="29" t="s">
        <v>251</v>
      </c>
      <c r="B21" s="29"/>
      <c r="C21" s="29"/>
      <c r="D21" s="29"/>
      <c r="E21" s="29"/>
      <c r="F21" s="29"/>
      <c r="G21" s="29"/>
      <c r="H21" s="29"/>
      <c r="I21" s="29"/>
    </row>
  </sheetData>
  <mergeCells count="6">
    <mergeCell ref="A18:I18"/>
    <mergeCell ref="A20:I20"/>
    <mergeCell ref="A1:I1"/>
    <mergeCell ref="A19:I19"/>
    <mergeCell ref="D2:F2"/>
    <mergeCell ref="G2:I2"/>
  </mergeCells>
  <printOptions horizontalCentered="1"/>
  <pageMargins left="0.45" right="0.45" top="0.75" bottom="0.5" header="0.3" footer="0.3"/>
  <pageSetup scale="96" fitToHeight="0" orientation="landscape" horizontalDpi="300" verticalDpi="300" r:id="rId1"/>
  <headerFooter>
    <oddFooter xml:space="preserve">&amp;R2023 Data Tables </oddFooter>
  </headerFooter>
  <rowBreaks count="1" manualBreakCount="1">
    <brk id="5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9402-E7CB-4F50-BA63-1F00F5B95328}">
  <sheetPr>
    <tabColor theme="8" tint="-0.499984740745262"/>
    <pageSetUpPr fitToPage="1"/>
  </sheetPr>
  <dimension ref="A1:X42"/>
  <sheetViews>
    <sheetView showGridLines="0" zoomScaleNormal="100" zoomScaleSheetLayoutView="100" workbookViewId="0">
      <pane xSplit="1" ySplit="4" topLeftCell="B5" activePane="bottomRight" state="frozen"/>
      <selection activeCell="B1" sqref="B1"/>
      <selection pane="topRight" activeCell="B1" sqref="B1"/>
      <selection pane="bottomLeft" activeCell="B1" sqref="B1"/>
      <selection pane="bottomRight" sqref="A1:Q1"/>
    </sheetView>
  </sheetViews>
  <sheetFormatPr defaultColWidth="8.7109375" defaultRowHeight="12.75"/>
  <cols>
    <col min="1" max="1" width="18.7109375" style="3" customWidth="1"/>
    <col min="2" max="2" width="10.5703125" style="3" customWidth="1"/>
    <col min="3" max="3" width="15.140625" style="3" customWidth="1"/>
    <col min="4" max="4" width="10.5703125" style="3" customWidth="1"/>
    <col min="5" max="5" width="15.140625" style="3" customWidth="1"/>
    <col min="6" max="6" width="10.5703125" style="3" customWidth="1"/>
    <col min="7" max="7" width="15.140625" style="3" customWidth="1"/>
    <col min="8" max="8" width="10.5703125" style="3" customWidth="1"/>
    <col min="9" max="9" width="15.140625" style="3" customWidth="1"/>
    <col min="10" max="10" width="10.5703125" style="3" customWidth="1"/>
    <col min="11" max="11" width="15.140625" style="3" customWidth="1"/>
    <col min="12" max="12" width="10.5703125" style="1" customWidth="1"/>
    <col min="13" max="13" width="15.140625" style="1" customWidth="1"/>
    <col min="14" max="14" width="10.5703125" style="1" customWidth="1"/>
    <col min="15" max="15" width="11.5703125" style="1" customWidth="1"/>
    <col min="16" max="16" width="15.140625" style="1" customWidth="1"/>
    <col min="17" max="17" width="11.5703125" style="1" customWidth="1"/>
    <col min="18" max="20" width="8.7109375" style="1"/>
    <col min="21" max="21" width="13.42578125" style="1" bestFit="1" customWidth="1"/>
    <col min="22" max="22" width="8.7109375" style="1"/>
    <col min="23" max="23" width="10.140625" style="1" bestFit="1" customWidth="1"/>
    <col min="24" max="16384" width="8.7109375" style="1"/>
  </cols>
  <sheetData>
    <row r="1" spans="1:24" ht="84.75" customHeight="1" thickBot="1">
      <c r="A1" s="2393"/>
      <c r="B1" s="2394"/>
      <c r="C1" s="2394"/>
      <c r="D1" s="2394"/>
      <c r="E1" s="2394"/>
      <c r="F1" s="2394"/>
      <c r="G1" s="2394"/>
      <c r="H1" s="2394"/>
      <c r="I1" s="2394"/>
      <c r="J1" s="2394"/>
      <c r="K1" s="2394"/>
      <c r="L1" s="2394"/>
      <c r="M1" s="2394"/>
      <c r="N1" s="2394"/>
      <c r="O1" s="2394"/>
      <c r="P1" s="2394"/>
      <c r="Q1" s="2395"/>
    </row>
    <row r="2" spans="1:24" ht="24" customHeight="1">
      <c r="A2" s="444"/>
      <c r="B2" s="2399" t="s">
        <v>260</v>
      </c>
      <c r="C2" s="2399"/>
      <c r="D2" s="2399"/>
      <c r="E2" s="2399"/>
      <c r="F2" s="2399"/>
      <c r="G2" s="2399"/>
      <c r="H2" s="2399"/>
      <c r="I2" s="2399"/>
      <c r="J2" s="2399"/>
      <c r="K2" s="2399"/>
      <c r="L2" s="2399"/>
      <c r="M2" s="2399"/>
      <c r="N2" s="2404" t="s">
        <v>268</v>
      </c>
      <c r="O2" s="2405"/>
      <c r="P2" s="2405"/>
      <c r="Q2" s="2406"/>
    </row>
    <row r="3" spans="1:24" ht="24" customHeight="1">
      <c r="A3" s="2402" t="s">
        <v>102</v>
      </c>
      <c r="B3" s="2396" t="s">
        <v>134</v>
      </c>
      <c r="C3" s="2397"/>
      <c r="D3" s="2398" t="s">
        <v>133</v>
      </c>
      <c r="E3" s="2398"/>
      <c r="F3" s="2398" t="s">
        <v>132</v>
      </c>
      <c r="G3" s="2398"/>
      <c r="H3" s="2398" t="s">
        <v>131</v>
      </c>
      <c r="I3" s="2398"/>
      <c r="J3" s="2398" t="s">
        <v>130</v>
      </c>
      <c r="K3" s="2398"/>
      <c r="L3" s="2398" t="s">
        <v>123</v>
      </c>
      <c r="M3" s="2398"/>
      <c r="N3" s="2407" t="s">
        <v>269</v>
      </c>
      <c r="O3" s="2409" t="s">
        <v>122</v>
      </c>
      <c r="P3" s="2411" t="s">
        <v>272</v>
      </c>
      <c r="Q3" s="2400" t="s">
        <v>100</v>
      </c>
      <c r="S3" s="395"/>
    </row>
    <row r="4" spans="1:24" ht="29.45" customHeight="1" thickBot="1">
      <c r="A4" s="2403"/>
      <c r="B4" s="181" t="s">
        <v>269</v>
      </c>
      <c r="C4" s="428" t="s">
        <v>272</v>
      </c>
      <c r="D4" s="427" t="s">
        <v>269</v>
      </c>
      <c r="E4" s="428" t="s">
        <v>272</v>
      </c>
      <c r="F4" s="427" t="s">
        <v>269</v>
      </c>
      <c r="G4" s="428" t="s">
        <v>272</v>
      </c>
      <c r="H4" s="427" t="s">
        <v>269</v>
      </c>
      <c r="I4" s="428" t="s">
        <v>272</v>
      </c>
      <c r="J4" s="427" t="s">
        <v>269</v>
      </c>
      <c r="K4" s="428" t="s">
        <v>272</v>
      </c>
      <c r="L4" s="427" t="s">
        <v>269</v>
      </c>
      <c r="M4" s="428" t="s">
        <v>272</v>
      </c>
      <c r="N4" s="2408"/>
      <c r="O4" s="2410"/>
      <c r="P4" s="2412"/>
      <c r="Q4" s="2401"/>
      <c r="U4" s="5"/>
      <c r="V4" s="5"/>
      <c r="W4" s="5"/>
    </row>
    <row r="5" spans="1:24" ht="20.100000000000001" customHeight="1">
      <c r="A5" s="621" t="s">
        <v>60</v>
      </c>
      <c r="B5" s="426">
        <v>193</v>
      </c>
      <c r="C5" s="437">
        <v>5897104.4800000004</v>
      </c>
      <c r="D5" s="436">
        <v>223</v>
      </c>
      <c r="E5" s="437">
        <v>20443924.600000001</v>
      </c>
      <c r="F5" s="436">
        <v>159</v>
      </c>
      <c r="G5" s="437">
        <v>131499119.39</v>
      </c>
      <c r="H5" s="436">
        <v>11</v>
      </c>
      <c r="I5" s="437">
        <v>87326533.890000001</v>
      </c>
      <c r="J5" s="436" t="s">
        <v>10</v>
      </c>
      <c r="K5" s="440" t="s">
        <v>10</v>
      </c>
      <c r="L5" s="436" t="s">
        <v>10</v>
      </c>
      <c r="M5" s="440" t="s">
        <v>10</v>
      </c>
      <c r="N5" s="404">
        <v>586</v>
      </c>
      <c r="O5" s="172">
        <v>0.11391912908242613</v>
      </c>
      <c r="P5" s="189">
        <v>245166682.36000001</v>
      </c>
      <c r="Q5" s="172">
        <v>4.4388511471104572E-3</v>
      </c>
      <c r="S5" s="38"/>
      <c r="U5" s="4"/>
      <c r="V5" s="5"/>
      <c r="W5" s="567"/>
      <c r="X5" s="574"/>
    </row>
    <row r="6" spans="1:24" ht="20.100000000000001" customHeight="1">
      <c r="A6" s="622" t="s">
        <v>59</v>
      </c>
      <c r="B6" s="142">
        <v>192</v>
      </c>
      <c r="C6" s="424">
        <v>14770917.25</v>
      </c>
      <c r="D6" s="438">
        <v>241</v>
      </c>
      <c r="E6" s="424">
        <v>39519568.289999999</v>
      </c>
      <c r="F6" s="438">
        <v>169</v>
      </c>
      <c r="G6" s="424">
        <v>255688625.56</v>
      </c>
      <c r="H6" s="438">
        <v>20</v>
      </c>
      <c r="I6" s="424">
        <v>430163120.94</v>
      </c>
      <c r="J6" s="438" t="s">
        <v>10</v>
      </c>
      <c r="K6" s="441" t="s">
        <v>10</v>
      </c>
      <c r="L6" s="438" t="s">
        <v>10</v>
      </c>
      <c r="M6" s="441" t="s">
        <v>10</v>
      </c>
      <c r="N6" s="123">
        <v>622</v>
      </c>
      <c r="O6" s="598">
        <v>0.12091757387247279</v>
      </c>
      <c r="P6" s="187">
        <v>740142232.03999996</v>
      </c>
      <c r="Q6" s="158">
        <v>1.3400602251864839E-2</v>
      </c>
      <c r="S6" s="38"/>
      <c r="U6" s="4"/>
      <c r="V6" s="5"/>
      <c r="W6" s="563"/>
    </row>
    <row r="7" spans="1:24" ht="20.100000000000001" customHeight="1">
      <c r="A7" s="623" t="s">
        <v>58</v>
      </c>
      <c r="B7" s="130">
        <v>156</v>
      </c>
      <c r="C7" s="418">
        <v>7272872.3499999996</v>
      </c>
      <c r="D7" s="439">
        <v>201</v>
      </c>
      <c r="E7" s="418">
        <v>40613847.689999998</v>
      </c>
      <c r="F7" s="439">
        <v>161</v>
      </c>
      <c r="G7" s="418">
        <v>306817601.94</v>
      </c>
      <c r="H7" s="439">
        <v>14</v>
      </c>
      <c r="I7" s="418">
        <v>360567484.44999999</v>
      </c>
      <c r="J7" s="439">
        <v>4</v>
      </c>
      <c r="K7" s="418">
        <v>738503990.32000005</v>
      </c>
      <c r="L7" s="439">
        <v>1</v>
      </c>
      <c r="M7" s="418">
        <v>244441167.97</v>
      </c>
      <c r="N7" s="116">
        <v>537</v>
      </c>
      <c r="O7" s="599">
        <v>0.10439346811819596</v>
      </c>
      <c r="P7" s="188">
        <v>1698216964.72</v>
      </c>
      <c r="Q7" s="159">
        <v>3.0746968753367972E-2</v>
      </c>
      <c r="S7" s="38"/>
      <c r="U7" s="4"/>
      <c r="V7" s="5"/>
      <c r="W7" s="563"/>
      <c r="X7" s="395"/>
    </row>
    <row r="8" spans="1:24" ht="20.100000000000001" customHeight="1">
      <c r="A8" s="622" t="s">
        <v>57</v>
      </c>
      <c r="B8" s="142">
        <v>157</v>
      </c>
      <c r="C8" s="424">
        <v>14088576.779999999</v>
      </c>
      <c r="D8" s="438">
        <v>252</v>
      </c>
      <c r="E8" s="424">
        <v>71941111.540000007</v>
      </c>
      <c r="F8" s="438">
        <v>260</v>
      </c>
      <c r="G8" s="424">
        <v>560475291.74000001</v>
      </c>
      <c r="H8" s="438">
        <v>21</v>
      </c>
      <c r="I8" s="424">
        <v>883782002.70000005</v>
      </c>
      <c r="J8" s="438">
        <v>1</v>
      </c>
      <c r="K8" s="424">
        <v>62798863.469999999</v>
      </c>
      <c r="L8" s="438">
        <v>3</v>
      </c>
      <c r="M8" s="424">
        <v>1245201266.95</v>
      </c>
      <c r="N8" s="123">
        <v>694</v>
      </c>
      <c r="O8" s="598">
        <v>0.13491446345256611</v>
      </c>
      <c r="P8" s="187">
        <v>2838287113.1799998</v>
      </c>
      <c r="Q8" s="158">
        <v>5.1388442699028862E-2</v>
      </c>
      <c r="S8" s="38"/>
    </row>
    <row r="9" spans="1:24" ht="20.100000000000001" customHeight="1">
      <c r="A9" s="623" t="s">
        <v>98</v>
      </c>
      <c r="B9" s="130">
        <v>98</v>
      </c>
      <c r="C9" s="418">
        <v>14293734.789999999</v>
      </c>
      <c r="D9" s="439">
        <v>164</v>
      </c>
      <c r="E9" s="418">
        <v>63486678.560000002</v>
      </c>
      <c r="F9" s="439">
        <v>147</v>
      </c>
      <c r="G9" s="418">
        <v>291527452.04000002</v>
      </c>
      <c r="H9" s="439">
        <v>31</v>
      </c>
      <c r="I9" s="418">
        <v>281353421.47000003</v>
      </c>
      <c r="J9" s="439">
        <v>3</v>
      </c>
      <c r="K9" s="418">
        <v>102443025.2</v>
      </c>
      <c r="L9" s="439">
        <v>1</v>
      </c>
      <c r="M9" s="418">
        <v>28986398.059999999</v>
      </c>
      <c r="N9" s="116">
        <v>444</v>
      </c>
      <c r="O9" s="599">
        <v>8.6314152410575426E-2</v>
      </c>
      <c r="P9" s="188">
        <v>782090710.12</v>
      </c>
      <c r="Q9" s="159">
        <v>1.4160097988612329E-2</v>
      </c>
      <c r="S9" s="38"/>
    </row>
    <row r="10" spans="1:24" ht="20.100000000000001" customHeight="1">
      <c r="A10" s="622" t="s">
        <v>97</v>
      </c>
      <c r="B10" s="142">
        <v>115</v>
      </c>
      <c r="C10" s="424">
        <v>22389231.440000001</v>
      </c>
      <c r="D10" s="438">
        <v>196</v>
      </c>
      <c r="E10" s="424">
        <v>130362742.02</v>
      </c>
      <c r="F10" s="438">
        <v>310</v>
      </c>
      <c r="G10" s="424">
        <v>1275957323.4200001</v>
      </c>
      <c r="H10" s="438">
        <v>59</v>
      </c>
      <c r="I10" s="424">
        <v>2199624520.6500001</v>
      </c>
      <c r="J10" s="438">
        <v>17</v>
      </c>
      <c r="K10" s="424">
        <v>3045986954.1500001</v>
      </c>
      <c r="L10" s="438">
        <v>12</v>
      </c>
      <c r="M10" s="424">
        <v>7922330903.3199997</v>
      </c>
      <c r="N10" s="123">
        <v>709</v>
      </c>
      <c r="O10" s="598">
        <v>0.13783048211508553</v>
      </c>
      <c r="P10" s="187">
        <v>14596651675</v>
      </c>
      <c r="Q10" s="158">
        <v>0.26427883025477805</v>
      </c>
      <c r="S10" s="38"/>
    </row>
    <row r="11" spans="1:24" ht="20.100000000000001" customHeight="1">
      <c r="A11" s="623" t="s">
        <v>96</v>
      </c>
      <c r="B11" s="130">
        <v>117</v>
      </c>
      <c r="C11" s="418">
        <v>50949974.920000002</v>
      </c>
      <c r="D11" s="439">
        <v>155</v>
      </c>
      <c r="E11" s="418">
        <v>137884861.25999999</v>
      </c>
      <c r="F11" s="439">
        <v>221</v>
      </c>
      <c r="G11" s="418">
        <v>1012803142.89</v>
      </c>
      <c r="H11" s="439">
        <v>59</v>
      </c>
      <c r="I11" s="418">
        <v>1847020677.51</v>
      </c>
      <c r="J11" s="439">
        <v>5</v>
      </c>
      <c r="K11" s="418">
        <v>743816842.87</v>
      </c>
      <c r="L11" s="439">
        <v>18</v>
      </c>
      <c r="M11" s="418">
        <v>17764053167.950001</v>
      </c>
      <c r="N11" s="116">
        <v>575</v>
      </c>
      <c r="O11" s="599">
        <v>0.11178071539657854</v>
      </c>
      <c r="P11" s="188">
        <v>21556528667.400002</v>
      </c>
      <c r="Q11" s="159">
        <v>0.39029047944819589</v>
      </c>
      <c r="S11" s="38"/>
    </row>
    <row r="12" spans="1:24" ht="20.100000000000001" customHeight="1">
      <c r="A12" s="624">
        <v>2010</v>
      </c>
      <c r="B12" s="142">
        <v>38</v>
      </c>
      <c r="C12" s="424">
        <v>12672170.119999999</v>
      </c>
      <c r="D12" s="438">
        <v>53</v>
      </c>
      <c r="E12" s="424">
        <v>68611391.230000004</v>
      </c>
      <c r="F12" s="438">
        <v>53</v>
      </c>
      <c r="G12" s="424">
        <v>352796989.85000002</v>
      </c>
      <c r="H12" s="438">
        <v>10</v>
      </c>
      <c r="I12" s="424">
        <v>402908767.79000002</v>
      </c>
      <c r="J12" s="438">
        <v>2</v>
      </c>
      <c r="K12" s="424">
        <v>325153411.66000003</v>
      </c>
      <c r="L12" s="438" t="s">
        <v>10</v>
      </c>
      <c r="M12" s="441" t="s">
        <v>10</v>
      </c>
      <c r="N12" s="123">
        <v>156</v>
      </c>
      <c r="O12" s="598">
        <v>3.0326594090202177E-2</v>
      </c>
      <c r="P12" s="187">
        <v>1162142730.6500001</v>
      </c>
      <c r="Q12" s="158">
        <v>2.1041107802229966E-2</v>
      </c>
      <c r="S12" s="38"/>
    </row>
    <row r="13" spans="1:24" ht="20.100000000000001" customHeight="1">
      <c r="A13" s="625">
        <v>2011</v>
      </c>
      <c r="B13" s="130">
        <v>22</v>
      </c>
      <c r="C13" s="418">
        <v>17510400.27</v>
      </c>
      <c r="D13" s="439">
        <v>34</v>
      </c>
      <c r="E13" s="418">
        <v>47747791.219999999</v>
      </c>
      <c r="F13" s="439">
        <v>34</v>
      </c>
      <c r="G13" s="418">
        <v>222345400.12</v>
      </c>
      <c r="H13" s="439">
        <v>10</v>
      </c>
      <c r="I13" s="418">
        <v>379721269.73000002</v>
      </c>
      <c r="J13" s="439" t="s">
        <v>10</v>
      </c>
      <c r="K13" s="442" t="s">
        <v>10</v>
      </c>
      <c r="L13" s="439" t="s">
        <v>10</v>
      </c>
      <c r="M13" s="442" t="s">
        <v>10</v>
      </c>
      <c r="N13" s="116">
        <v>100</v>
      </c>
      <c r="O13" s="599">
        <v>1.9440124416796267E-2</v>
      </c>
      <c r="P13" s="188">
        <v>667324861.34000003</v>
      </c>
      <c r="Q13" s="159">
        <v>1.2082211570268711E-2</v>
      </c>
      <c r="S13" s="38"/>
    </row>
    <row r="14" spans="1:24" ht="20.100000000000001" customHeight="1">
      <c r="A14" s="624">
        <v>2012</v>
      </c>
      <c r="B14" s="142">
        <v>37</v>
      </c>
      <c r="C14" s="424">
        <v>24042744.949999999</v>
      </c>
      <c r="D14" s="438">
        <v>38</v>
      </c>
      <c r="E14" s="424">
        <v>75889481.760000005</v>
      </c>
      <c r="F14" s="438">
        <v>36</v>
      </c>
      <c r="G14" s="424">
        <v>336853716.89999998</v>
      </c>
      <c r="H14" s="438">
        <v>6</v>
      </c>
      <c r="I14" s="424">
        <v>361237869.39999998</v>
      </c>
      <c r="J14" s="438">
        <v>1</v>
      </c>
      <c r="K14" s="424">
        <v>112380990.34999999</v>
      </c>
      <c r="L14" s="438" t="s">
        <v>10</v>
      </c>
      <c r="M14" s="441" t="s">
        <v>10</v>
      </c>
      <c r="N14" s="123">
        <v>118</v>
      </c>
      <c r="O14" s="598">
        <v>2.2939346811819597E-2</v>
      </c>
      <c r="P14" s="187">
        <v>910404803.36000001</v>
      </c>
      <c r="Q14" s="158">
        <v>1.6483281361190118E-2</v>
      </c>
      <c r="S14" s="38"/>
    </row>
    <row r="15" spans="1:24" ht="20.100000000000001" customHeight="1">
      <c r="A15" s="625">
        <v>2013</v>
      </c>
      <c r="B15" s="130">
        <v>30</v>
      </c>
      <c r="C15" s="418">
        <v>30977106.91</v>
      </c>
      <c r="D15" s="439">
        <v>32</v>
      </c>
      <c r="E15" s="418">
        <v>71282843.329999998</v>
      </c>
      <c r="F15" s="439">
        <v>25</v>
      </c>
      <c r="G15" s="418">
        <v>260634677.88999999</v>
      </c>
      <c r="H15" s="439">
        <v>8</v>
      </c>
      <c r="I15" s="418">
        <v>484554721</v>
      </c>
      <c r="J15" s="439">
        <v>2</v>
      </c>
      <c r="K15" s="418">
        <v>576462546.51999998</v>
      </c>
      <c r="L15" s="439" t="s">
        <v>10</v>
      </c>
      <c r="M15" s="442" t="s">
        <v>10</v>
      </c>
      <c r="N15" s="116">
        <v>97</v>
      </c>
      <c r="O15" s="599">
        <v>1.8856920684292379E-2</v>
      </c>
      <c r="P15" s="188">
        <v>1423911895.6500001</v>
      </c>
      <c r="Q15" s="159">
        <v>2.578055423578816E-2</v>
      </c>
      <c r="S15" s="38"/>
    </row>
    <row r="16" spans="1:24" ht="20.100000000000001" customHeight="1">
      <c r="A16" s="624">
        <v>2014</v>
      </c>
      <c r="B16" s="142">
        <v>14</v>
      </c>
      <c r="C16" s="424">
        <v>9589407.8200000003</v>
      </c>
      <c r="D16" s="438">
        <v>24</v>
      </c>
      <c r="E16" s="424">
        <v>43679182</v>
      </c>
      <c r="F16" s="438">
        <v>24</v>
      </c>
      <c r="G16" s="424">
        <v>230783833.59999999</v>
      </c>
      <c r="H16" s="438">
        <v>4</v>
      </c>
      <c r="I16" s="424">
        <v>211008817.99000001</v>
      </c>
      <c r="J16" s="438" t="s">
        <v>10</v>
      </c>
      <c r="K16" s="441" t="s">
        <v>10</v>
      </c>
      <c r="L16" s="438">
        <v>1</v>
      </c>
      <c r="M16" s="424">
        <v>247283165.06</v>
      </c>
      <c r="N16" s="123">
        <v>67</v>
      </c>
      <c r="O16" s="598">
        <v>1.3024883359253499E-2</v>
      </c>
      <c r="P16" s="187">
        <v>742344406.47000003</v>
      </c>
      <c r="Q16" s="158">
        <v>1.3440473593274882E-2</v>
      </c>
      <c r="S16" s="38"/>
    </row>
    <row r="17" spans="1:19" ht="20.100000000000001" customHeight="1">
      <c r="A17" s="625">
        <v>2015</v>
      </c>
      <c r="B17" s="130">
        <v>19</v>
      </c>
      <c r="C17" s="418">
        <v>20939825.809999999</v>
      </c>
      <c r="D17" s="439">
        <v>14</v>
      </c>
      <c r="E17" s="418">
        <v>27398892.27</v>
      </c>
      <c r="F17" s="439">
        <v>17</v>
      </c>
      <c r="G17" s="418">
        <v>160242806.83000001</v>
      </c>
      <c r="H17" s="439">
        <v>2</v>
      </c>
      <c r="I17" s="418">
        <v>149681172.66999999</v>
      </c>
      <c r="J17" s="439">
        <v>1</v>
      </c>
      <c r="K17" s="418">
        <v>356070561.26999998</v>
      </c>
      <c r="L17" s="439" t="s">
        <v>10</v>
      </c>
      <c r="M17" s="442" t="s">
        <v>10</v>
      </c>
      <c r="N17" s="116">
        <v>53</v>
      </c>
      <c r="O17" s="599">
        <v>1.0303265940902022E-2</v>
      </c>
      <c r="P17" s="188">
        <v>714333258.85000002</v>
      </c>
      <c r="Q17" s="159">
        <v>1.2933319384766478E-2</v>
      </c>
      <c r="S17" s="38"/>
    </row>
    <row r="18" spans="1:19" ht="20.100000000000001" customHeight="1">
      <c r="A18" s="624">
        <v>2016</v>
      </c>
      <c r="B18" s="142">
        <v>29</v>
      </c>
      <c r="C18" s="424">
        <v>15738863.1</v>
      </c>
      <c r="D18" s="438">
        <v>18</v>
      </c>
      <c r="E18" s="424">
        <v>35254177.469999999</v>
      </c>
      <c r="F18" s="438">
        <v>18</v>
      </c>
      <c r="G18" s="424">
        <v>184642013.31</v>
      </c>
      <c r="H18" s="438">
        <v>4</v>
      </c>
      <c r="I18" s="424">
        <v>258638989.41999999</v>
      </c>
      <c r="J18" s="438">
        <v>2</v>
      </c>
      <c r="K18" s="424">
        <v>343870995</v>
      </c>
      <c r="L18" s="438">
        <v>1</v>
      </c>
      <c r="M18" s="424">
        <v>123730565.65000001</v>
      </c>
      <c r="N18" s="123">
        <v>72</v>
      </c>
      <c r="O18" s="598">
        <v>1.3996889580093312E-2</v>
      </c>
      <c r="P18" s="187">
        <v>961875603.95000005</v>
      </c>
      <c r="Q18" s="158">
        <v>1.7415182955820872E-2</v>
      </c>
      <c r="S18" s="38"/>
    </row>
    <row r="19" spans="1:19" ht="20.100000000000001" customHeight="1">
      <c r="A19" s="625">
        <v>2017</v>
      </c>
      <c r="B19" s="130">
        <v>16</v>
      </c>
      <c r="C19" s="418">
        <v>15007791.880000001</v>
      </c>
      <c r="D19" s="439">
        <v>18</v>
      </c>
      <c r="E19" s="418">
        <v>27544014.25</v>
      </c>
      <c r="F19" s="439">
        <v>11</v>
      </c>
      <c r="G19" s="418">
        <v>81127503.620000005</v>
      </c>
      <c r="H19" s="439">
        <v>5</v>
      </c>
      <c r="I19" s="418">
        <v>317760403.92000002</v>
      </c>
      <c r="J19" s="439" t="s">
        <v>10</v>
      </c>
      <c r="K19" s="442" t="s">
        <v>10</v>
      </c>
      <c r="L19" s="439" t="s">
        <v>10</v>
      </c>
      <c r="M19" s="442" t="s">
        <v>10</v>
      </c>
      <c r="N19" s="116">
        <v>50</v>
      </c>
      <c r="O19" s="599">
        <v>9.7200622083981336E-3</v>
      </c>
      <c r="P19" s="188">
        <v>441439713.67000002</v>
      </c>
      <c r="Q19" s="159">
        <v>7.9924611311046959E-3</v>
      </c>
      <c r="S19" s="38"/>
    </row>
    <row r="20" spans="1:19" ht="20.100000000000001" customHeight="1">
      <c r="A20" s="624">
        <v>2018</v>
      </c>
      <c r="B20" s="142">
        <v>19</v>
      </c>
      <c r="C20" s="424">
        <v>12299732.460000001</v>
      </c>
      <c r="D20" s="438">
        <v>20</v>
      </c>
      <c r="E20" s="424">
        <v>36086930.759999998</v>
      </c>
      <c r="F20" s="438">
        <v>16</v>
      </c>
      <c r="G20" s="424">
        <v>184235743.09</v>
      </c>
      <c r="H20" s="438">
        <v>2</v>
      </c>
      <c r="I20" s="424">
        <v>255986837.50999999</v>
      </c>
      <c r="J20" s="438">
        <v>2</v>
      </c>
      <c r="K20" s="424">
        <v>1114348523.8099999</v>
      </c>
      <c r="L20" s="438" t="s">
        <v>10</v>
      </c>
      <c r="M20" s="441" t="s">
        <v>10</v>
      </c>
      <c r="N20" s="123">
        <v>59</v>
      </c>
      <c r="O20" s="598">
        <v>1.1469673405909799E-2</v>
      </c>
      <c r="P20" s="187">
        <v>1602957767.6300001</v>
      </c>
      <c r="Q20" s="158">
        <v>2.9022258885756876E-2</v>
      </c>
      <c r="S20" s="38"/>
    </row>
    <row r="21" spans="1:19" ht="20.100000000000001" customHeight="1">
      <c r="A21" s="625">
        <v>2019</v>
      </c>
      <c r="B21" s="130">
        <v>18</v>
      </c>
      <c r="C21" s="418">
        <v>12803130.08</v>
      </c>
      <c r="D21" s="439">
        <v>15</v>
      </c>
      <c r="E21" s="418">
        <v>31739766</v>
      </c>
      <c r="F21" s="439">
        <v>14</v>
      </c>
      <c r="G21" s="418">
        <v>106517584.36</v>
      </c>
      <c r="H21" s="439">
        <v>2</v>
      </c>
      <c r="I21" s="418">
        <v>65425737.310000002</v>
      </c>
      <c r="J21" s="439">
        <v>1</v>
      </c>
      <c r="K21" s="418">
        <v>70403648.870000005</v>
      </c>
      <c r="L21" s="439">
        <v>2</v>
      </c>
      <c r="M21" s="418">
        <v>1188267825.1300001</v>
      </c>
      <c r="N21" s="116">
        <v>52</v>
      </c>
      <c r="O21" s="599">
        <v>1.010886469673406E-2</v>
      </c>
      <c r="P21" s="188">
        <v>1475157691.75</v>
      </c>
      <c r="Q21" s="159">
        <v>2.6708382024676111E-2</v>
      </c>
      <c r="S21" s="38"/>
    </row>
    <row r="22" spans="1:19" ht="20.100000000000001" customHeight="1">
      <c r="A22" s="624">
        <v>2020</v>
      </c>
      <c r="B22" s="142">
        <v>19</v>
      </c>
      <c r="C22" s="424">
        <v>17346237.879999999</v>
      </c>
      <c r="D22" s="438">
        <v>14</v>
      </c>
      <c r="E22" s="424">
        <v>25648498.329999998</v>
      </c>
      <c r="F22" s="438">
        <v>15</v>
      </c>
      <c r="G22" s="424">
        <v>166412434</v>
      </c>
      <c r="H22" s="438">
        <v>7</v>
      </c>
      <c r="I22" s="424">
        <v>602798035.87</v>
      </c>
      <c r="J22" s="438">
        <v>2</v>
      </c>
      <c r="K22" s="424">
        <v>123047554.62</v>
      </c>
      <c r="L22" s="438">
        <v>1</v>
      </c>
      <c r="M22" s="424">
        <v>947963482.95000005</v>
      </c>
      <c r="N22" s="123">
        <v>58</v>
      </c>
      <c r="O22" s="598">
        <v>1.1275272161741835E-2</v>
      </c>
      <c r="P22" s="187">
        <v>1883216243.6500001</v>
      </c>
      <c r="Q22" s="158">
        <v>3.409646246755553E-2</v>
      </c>
      <c r="S22" s="38"/>
    </row>
    <row r="23" spans="1:19" ht="20.100000000000001" customHeight="1">
      <c r="A23" s="625">
        <v>2021</v>
      </c>
      <c r="B23" s="130">
        <v>8</v>
      </c>
      <c r="C23" s="418">
        <v>4247108.04</v>
      </c>
      <c r="D23" s="439">
        <v>8</v>
      </c>
      <c r="E23" s="418">
        <v>16756385.279999999</v>
      </c>
      <c r="F23" s="439">
        <v>20</v>
      </c>
      <c r="G23" s="418">
        <v>251018059.16999999</v>
      </c>
      <c r="H23" s="439">
        <v>2</v>
      </c>
      <c r="I23" s="418">
        <v>105328530.5</v>
      </c>
      <c r="J23" s="439" t="s">
        <v>10</v>
      </c>
      <c r="K23" s="442" t="s">
        <v>10</v>
      </c>
      <c r="L23" s="439" t="s">
        <v>10</v>
      </c>
      <c r="M23" s="442" t="s">
        <v>10</v>
      </c>
      <c r="N23" s="116">
        <v>38</v>
      </c>
      <c r="O23" s="599">
        <v>7.3872472783825813E-3</v>
      </c>
      <c r="P23" s="188">
        <v>377350082.99000001</v>
      </c>
      <c r="Q23" s="159">
        <v>6.8320900402071569E-3</v>
      </c>
      <c r="S23" s="38"/>
    </row>
    <row r="24" spans="1:19" ht="20.100000000000001" customHeight="1">
      <c r="A24" s="624">
        <v>2022</v>
      </c>
      <c r="B24" s="142">
        <v>5</v>
      </c>
      <c r="C24" s="424">
        <v>1241410.46</v>
      </c>
      <c r="D24" s="438">
        <v>6</v>
      </c>
      <c r="E24" s="424">
        <v>14174538.32</v>
      </c>
      <c r="F24" s="438">
        <v>7</v>
      </c>
      <c r="G24" s="424">
        <v>38712527.390000001</v>
      </c>
      <c r="H24" s="438">
        <v>1</v>
      </c>
      <c r="I24" s="424">
        <v>122848426.44</v>
      </c>
      <c r="J24" s="438" t="s">
        <v>10</v>
      </c>
      <c r="K24" s="441" t="s">
        <v>10</v>
      </c>
      <c r="L24" s="438" t="s">
        <v>10</v>
      </c>
      <c r="M24" s="441" t="s">
        <v>10</v>
      </c>
      <c r="N24" s="123">
        <v>19</v>
      </c>
      <c r="O24" s="598">
        <v>3.6936236391912907E-3</v>
      </c>
      <c r="P24" s="187">
        <v>176976902.61000001</v>
      </c>
      <c r="Q24" s="158">
        <v>3.2042450450462351E-3</v>
      </c>
      <c r="S24" s="38"/>
    </row>
    <row r="25" spans="1:19" s="13" customFormat="1" ht="20.100000000000001" customHeight="1">
      <c r="A25" s="625">
        <v>2023</v>
      </c>
      <c r="B25" s="130">
        <v>8</v>
      </c>
      <c r="C25" s="418">
        <v>3045381.86</v>
      </c>
      <c r="D25" s="130">
        <v>11</v>
      </c>
      <c r="E25" s="418">
        <v>15517333.65</v>
      </c>
      <c r="F25" s="130">
        <v>5</v>
      </c>
      <c r="G25" s="418">
        <v>14010660</v>
      </c>
      <c r="H25" s="130">
        <v>1</v>
      </c>
      <c r="I25" s="418">
        <v>9132288.8399999999</v>
      </c>
      <c r="J25" s="130" t="s">
        <v>10</v>
      </c>
      <c r="K25" s="442" t="s">
        <v>10</v>
      </c>
      <c r="L25" s="130" t="s">
        <v>10</v>
      </c>
      <c r="M25" s="442" t="s">
        <v>10</v>
      </c>
      <c r="N25" s="116">
        <v>25</v>
      </c>
      <c r="O25" s="599">
        <v>4.8600311041990668E-3</v>
      </c>
      <c r="P25" s="188">
        <v>41705664.350000001</v>
      </c>
      <c r="Q25" s="159">
        <v>7.5509948684285484E-4</v>
      </c>
      <c r="S25" s="38"/>
    </row>
    <row r="26" spans="1:19" s="13" customFormat="1" ht="20.100000000000001" customHeight="1" thickBot="1">
      <c r="A26" s="624">
        <v>2024</v>
      </c>
      <c r="B26" s="142">
        <v>8</v>
      </c>
      <c r="C26" s="424">
        <v>4211222.84</v>
      </c>
      <c r="D26" s="438">
        <v>3</v>
      </c>
      <c r="E26" s="424">
        <v>3062885.87</v>
      </c>
      <c r="F26" s="438">
        <v>1</v>
      </c>
      <c r="G26" s="424">
        <v>9898913</v>
      </c>
      <c r="H26" s="438">
        <v>1</v>
      </c>
      <c r="I26" s="424">
        <v>176613878</v>
      </c>
      <c r="J26" s="142" t="s">
        <v>10</v>
      </c>
      <c r="K26" s="441" t="s">
        <v>10</v>
      </c>
      <c r="L26" s="142" t="s">
        <v>10</v>
      </c>
      <c r="M26" s="441" t="s">
        <v>10</v>
      </c>
      <c r="N26" s="123">
        <v>13</v>
      </c>
      <c r="O26" s="158">
        <v>2.5272161741835149E-3</v>
      </c>
      <c r="P26" s="187">
        <v>193786899.71000001</v>
      </c>
      <c r="Q26" s="158">
        <v>3.5085974725130782E-3</v>
      </c>
      <c r="S26" s="38"/>
    </row>
    <row r="27" spans="1:19" ht="20.100000000000001" customHeight="1">
      <c r="A27" s="637" t="s">
        <v>13</v>
      </c>
      <c r="B27" s="639">
        <v>1318</v>
      </c>
      <c r="C27" s="430">
        <v>331334946.49000001</v>
      </c>
      <c r="D27" s="429">
        <v>1740</v>
      </c>
      <c r="E27" s="430">
        <v>1044646845.7</v>
      </c>
      <c r="F27" s="429">
        <v>1723</v>
      </c>
      <c r="G27" s="430">
        <v>6435001420.1099997</v>
      </c>
      <c r="H27" s="429">
        <v>280</v>
      </c>
      <c r="I27" s="430">
        <v>9993483508</v>
      </c>
      <c r="J27" s="429">
        <v>43</v>
      </c>
      <c r="K27" s="430">
        <v>7715287908.1099997</v>
      </c>
      <c r="L27" s="429">
        <v>40</v>
      </c>
      <c r="M27" s="430">
        <v>29712257943.040001</v>
      </c>
      <c r="N27" s="412">
        <v>5144</v>
      </c>
      <c r="O27" s="433"/>
      <c r="P27" s="186">
        <v>55232012571.449997</v>
      </c>
      <c r="Q27" s="166"/>
    </row>
    <row r="28" spans="1:19" s="13" customFormat="1" ht="20.100000000000001" customHeight="1" thickBot="1">
      <c r="A28" s="626" t="s">
        <v>94</v>
      </c>
      <c r="B28" s="640">
        <v>0.25622083981337479</v>
      </c>
      <c r="C28" s="432">
        <v>5.9989656553140073E-3</v>
      </c>
      <c r="D28" s="431">
        <v>0.33825816485225507</v>
      </c>
      <c r="E28" s="432">
        <v>1.8913792872360204E-2</v>
      </c>
      <c r="F28" s="431">
        <v>0.33495334370139968</v>
      </c>
      <c r="G28" s="432">
        <v>0.11650854496358365</v>
      </c>
      <c r="H28" s="431">
        <v>5.4432348367029551E-2</v>
      </c>
      <c r="I28" s="432">
        <v>0.1809364360038862</v>
      </c>
      <c r="J28" s="431">
        <v>8.3592534992223948E-3</v>
      </c>
      <c r="K28" s="432">
        <v>0.13968869771184317</v>
      </c>
      <c r="L28" s="431">
        <v>7.7760497667185074E-3</v>
      </c>
      <c r="M28" s="432">
        <v>0.53795356279301287</v>
      </c>
      <c r="N28" s="434"/>
      <c r="O28" s="435">
        <v>1</v>
      </c>
      <c r="P28" s="425"/>
      <c r="Q28" s="164">
        <v>1</v>
      </c>
    </row>
    <row r="29" spans="1:19" s="13" customFormat="1" ht="8.1" customHeight="1">
      <c r="A29" s="272"/>
      <c r="B29" s="288"/>
      <c r="C29" s="288"/>
      <c r="D29" s="289"/>
      <c r="E29" s="289"/>
      <c r="F29" s="289"/>
      <c r="G29" s="289"/>
      <c r="H29" s="289"/>
      <c r="I29" s="289"/>
      <c r="J29" s="288"/>
      <c r="K29" s="288"/>
      <c r="L29" s="288"/>
      <c r="M29" s="288"/>
      <c r="N29" s="276"/>
      <c r="O29" s="276"/>
      <c r="P29" s="276"/>
      <c r="Q29" s="290"/>
    </row>
    <row r="30" spans="1:19" s="13" customFormat="1" ht="15" customHeight="1">
      <c r="A30" s="11" t="s">
        <v>477</v>
      </c>
      <c r="B30" s="12"/>
      <c r="C30" s="12"/>
      <c r="D30" s="12"/>
      <c r="E30" s="12"/>
      <c r="F30" s="12"/>
      <c r="G30" s="12"/>
      <c r="H30" s="12"/>
      <c r="I30" s="12"/>
      <c r="J30" s="12"/>
      <c r="K30" s="12"/>
      <c r="L30" s="12"/>
      <c r="M30" s="12"/>
      <c r="N30" s="12"/>
      <c r="O30" s="12"/>
      <c r="P30" s="12"/>
      <c r="Q30" s="12"/>
    </row>
    <row r="31" spans="1:19" s="13" customFormat="1" ht="8.1" customHeight="1">
      <c r="A31" s="11"/>
      <c r="B31" s="12"/>
      <c r="C31" s="12"/>
      <c r="D31" s="12"/>
      <c r="E31" s="12"/>
      <c r="F31" s="12"/>
      <c r="G31" s="12"/>
      <c r="H31" s="12"/>
      <c r="I31" s="12"/>
      <c r="J31" s="12"/>
      <c r="K31" s="12"/>
      <c r="L31" s="12"/>
      <c r="M31" s="12"/>
      <c r="N31" s="12"/>
      <c r="O31" s="12"/>
      <c r="P31" s="12"/>
      <c r="Q31" s="12"/>
    </row>
    <row r="32" spans="1:19" s="13" customFormat="1" ht="15" customHeight="1">
      <c r="A32" s="11" t="s">
        <v>21</v>
      </c>
      <c r="B32" s="12"/>
      <c r="C32" s="12"/>
      <c r="D32" s="12"/>
      <c r="E32" s="12"/>
      <c r="F32" s="12"/>
      <c r="G32" s="12"/>
      <c r="H32" s="12"/>
      <c r="I32" s="12"/>
      <c r="J32" s="12"/>
      <c r="K32" s="12"/>
      <c r="L32" s="12"/>
      <c r="M32" s="12"/>
      <c r="N32" s="12"/>
      <c r="O32" s="12"/>
      <c r="P32" s="12"/>
      <c r="Q32" s="12"/>
    </row>
    <row r="33" spans="1:19" ht="15" customHeight="1">
      <c r="A33" s="29" t="s">
        <v>425</v>
      </c>
      <c r="B33" s="12"/>
      <c r="C33" s="12"/>
      <c r="D33" s="12"/>
      <c r="E33" s="12"/>
      <c r="F33" s="12"/>
      <c r="G33" s="12"/>
      <c r="H33" s="12"/>
      <c r="I33" s="12"/>
      <c r="J33" s="12"/>
      <c r="K33" s="12"/>
      <c r="L33" s="12"/>
      <c r="M33" s="12"/>
      <c r="N33" s="318"/>
      <c r="O33" s="318"/>
      <c r="P33" s="318"/>
      <c r="Q33" s="12"/>
    </row>
    <row r="34" spans="1:19" ht="15" customHeight="1">
      <c r="A34" s="29" t="s">
        <v>247</v>
      </c>
      <c r="B34" s="12"/>
      <c r="C34" s="12"/>
      <c r="D34" s="12"/>
      <c r="E34" s="12"/>
      <c r="F34" s="12"/>
      <c r="G34" s="12"/>
      <c r="H34" s="12"/>
      <c r="I34" s="12"/>
      <c r="J34" s="12"/>
      <c r="K34" s="12"/>
      <c r="L34" s="12"/>
      <c r="M34" s="12"/>
      <c r="N34" s="318"/>
      <c r="O34" s="318"/>
      <c r="P34" s="318"/>
      <c r="Q34" s="12"/>
    </row>
    <row r="35" spans="1:19" ht="15" customHeight="1">
      <c r="A35" s="29" t="s">
        <v>246</v>
      </c>
    </row>
    <row r="36" spans="1:19" ht="15" customHeight="1">
      <c r="A36" s="29" t="s">
        <v>480</v>
      </c>
      <c r="B36" s="29"/>
      <c r="C36" s="29"/>
      <c r="D36" s="29"/>
      <c r="E36" s="29"/>
      <c r="F36" s="29"/>
      <c r="G36" s="29"/>
      <c r="H36" s="29"/>
      <c r="I36" s="29"/>
      <c r="J36" s="29"/>
      <c r="K36" s="29"/>
      <c r="L36" s="29"/>
    </row>
    <row r="38" spans="1:19">
      <c r="L38" s="3"/>
      <c r="M38" s="3"/>
    </row>
    <row r="39" spans="1:19">
      <c r="B39" s="508"/>
      <c r="C39" s="516"/>
      <c r="D39" s="508"/>
      <c r="E39" s="516"/>
      <c r="F39" s="508"/>
      <c r="G39" s="516"/>
      <c r="H39" s="508"/>
      <c r="I39" s="517"/>
      <c r="J39" s="508"/>
      <c r="K39" s="516"/>
      <c r="L39" s="508"/>
      <c r="M39" s="516"/>
      <c r="N39" s="508"/>
      <c r="O39" s="508"/>
      <c r="P39" s="517"/>
      <c r="S39" s="402"/>
    </row>
    <row r="42" spans="1:19">
      <c r="C42" s="511"/>
      <c r="E42" s="511"/>
      <c r="G42" s="511"/>
      <c r="I42" s="511"/>
      <c r="K42" s="511"/>
      <c r="L42" s="3"/>
      <c r="M42" s="511"/>
    </row>
  </sheetData>
  <mergeCells count="14">
    <mergeCell ref="A1:Q1"/>
    <mergeCell ref="B3:C3"/>
    <mergeCell ref="D3:E3"/>
    <mergeCell ref="F3:G3"/>
    <mergeCell ref="H3:I3"/>
    <mergeCell ref="J3:K3"/>
    <mergeCell ref="L3:M3"/>
    <mergeCell ref="B2:M2"/>
    <mergeCell ref="Q3:Q4"/>
    <mergeCell ref="A3:A4"/>
    <mergeCell ref="N2:Q2"/>
    <mergeCell ref="N3:N4"/>
    <mergeCell ref="O3:O4"/>
    <mergeCell ref="P3:P4"/>
  </mergeCells>
  <printOptions horizontalCentered="1"/>
  <pageMargins left="0.45" right="0.45" top="0.75" bottom="0.5" header="0.3" footer="0.3"/>
  <pageSetup paperSize="5" scale="73" fitToWidth="0" orientation="landscape" horizontalDpi="300" verticalDpi="300" r:id="rId1"/>
  <headerFooter>
    <oddFooter>&amp;R2023 Data Tables</oddFooter>
  </headerFooter>
  <rowBreaks count="1" manualBreakCount="1">
    <brk id="57"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BA15-2D0E-4ED6-BD41-319F0BF309F8}">
  <sheetPr>
    <tabColor theme="8" tint="-0.499984740745262"/>
  </sheetPr>
  <dimension ref="A1:AA20"/>
  <sheetViews>
    <sheetView showGridLines="0" zoomScaleNormal="100" zoomScaleSheetLayoutView="100" workbookViewId="0">
      <pane xSplit="1" ySplit="4" topLeftCell="B5" activePane="bottomRight" state="frozen"/>
      <selection activeCell="B1" sqref="B1"/>
      <selection pane="topRight" activeCell="B1" sqref="B1"/>
      <selection pane="bottomLeft" activeCell="B1" sqref="B1"/>
      <selection pane="bottomRight" activeCell="B5" sqref="B5"/>
    </sheetView>
  </sheetViews>
  <sheetFormatPr defaultColWidth="8.7109375" defaultRowHeight="12.75"/>
  <cols>
    <col min="1" max="1" width="17.7109375" style="3" customWidth="1"/>
    <col min="2" max="2" width="12.5703125" style="3" customWidth="1"/>
    <col min="3" max="3" width="16.5703125" style="3" customWidth="1"/>
    <col min="4" max="4" width="12.5703125" style="3" customWidth="1"/>
    <col min="5" max="5" width="16.5703125" style="3" customWidth="1"/>
    <col min="6" max="6" width="12.5703125" style="3" customWidth="1"/>
    <col min="7" max="7" width="16.5703125" style="3" customWidth="1"/>
    <col min="8" max="8" width="12.5703125" style="3" customWidth="1"/>
    <col min="9" max="9" width="16.5703125" style="3" customWidth="1"/>
    <col min="10" max="10" width="12.5703125" style="3" customWidth="1"/>
    <col min="11" max="11" width="16.5703125" style="3" customWidth="1"/>
    <col min="12" max="13" width="12.5703125" style="1" customWidth="1"/>
    <col min="14" max="14" width="16.5703125" style="1" customWidth="1"/>
    <col min="15" max="15" width="12.5703125" style="1" customWidth="1"/>
    <col min="16" max="19" width="8.7109375" style="1"/>
    <col min="20" max="20" width="13.42578125" style="1" bestFit="1" customWidth="1"/>
    <col min="21" max="21" width="8.7109375" style="1"/>
    <col min="22" max="22" width="10.140625" style="1" bestFit="1" customWidth="1"/>
    <col min="23" max="16384" width="8.7109375" style="1"/>
  </cols>
  <sheetData>
    <row r="1" spans="1:27" ht="84.95" customHeight="1" thickBot="1">
      <c r="A1" s="2314"/>
      <c r="B1" s="2413"/>
      <c r="C1" s="2413"/>
      <c r="D1" s="2413"/>
      <c r="E1" s="2413"/>
      <c r="F1" s="2413"/>
      <c r="G1" s="2413"/>
      <c r="H1" s="2413"/>
      <c r="I1" s="2413"/>
      <c r="J1" s="2413"/>
      <c r="K1" s="2413"/>
      <c r="L1" s="2413"/>
      <c r="M1" s="2413"/>
      <c r="N1" s="2413"/>
      <c r="O1" s="2414"/>
    </row>
    <row r="2" spans="1:27" ht="24" customHeight="1">
      <c r="A2" s="410"/>
      <c r="B2" s="2425" t="s">
        <v>136</v>
      </c>
      <c r="C2" s="2357"/>
      <c r="D2" s="2357"/>
      <c r="E2" s="2357"/>
      <c r="F2" s="2357"/>
      <c r="G2" s="2357"/>
      <c r="H2" s="2357"/>
      <c r="I2" s="2357"/>
      <c r="J2" s="2357"/>
      <c r="K2" s="2358"/>
      <c r="L2" s="2356" t="s">
        <v>268</v>
      </c>
      <c r="M2" s="2357"/>
      <c r="N2" s="2357"/>
      <c r="O2" s="2421"/>
    </row>
    <row r="3" spans="1:27" s="10" customFormat="1" ht="20.100000000000001" customHeight="1">
      <c r="A3" s="2381" t="s">
        <v>253</v>
      </c>
      <c r="B3" s="2422" t="s">
        <v>120</v>
      </c>
      <c r="C3" s="2423"/>
      <c r="D3" s="2348" t="s">
        <v>270</v>
      </c>
      <c r="E3" s="2349"/>
      <c r="F3" s="2348" t="s">
        <v>271</v>
      </c>
      <c r="G3" s="2349"/>
      <c r="H3" s="2348" t="s">
        <v>135</v>
      </c>
      <c r="I3" s="2349"/>
      <c r="J3" s="2424" t="s">
        <v>99</v>
      </c>
      <c r="K3" s="2423"/>
      <c r="L3" s="2415" t="s">
        <v>269</v>
      </c>
      <c r="M3" s="2417" t="s">
        <v>122</v>
      </c>
      <c r="N3" s="2415" t="s">
        <v>272</v>
      </c>
      <c r="O3" s="2419" t="s">
        <v>122</v>
      </c>
      <c r="Q3" s="575"/>
      <c r="R3" s="575"/>
    </row>
    <row r="4" spans="1:27" s="10" customFormat="1" ht="35.1" customHeight="1" thickBot="1">
      <c r="A4" s="2382"/>
      <c r="B4" s="759" t="s">
        <v>269</v>
      </c>
      <c r="C4" s="68" t="s">
        <v>272</v>
      </c>
      <c r="D4" s="67" t="s">
        <v>269</v>
      </c>
      <c r="E4" s="68" t="s">
        <v>272</v>
      </c>
      <c r="F4" s="67" t="s">
        <v>269</v>
      </c>
      <c r="G4" s="68" t="s">
        <v>272</v>
      </c>
      <c r="H4" s="67" t="s">
        <v>269</v>
      </c>
      <c r="I4" s="68" t="s">
        <v>272</v>
      </c>
      <c r="J4" s="67" t="s">
        <v>269</v>
      </c>
      <c r="K4" s="68" t="s">
        <v>272</v>
      </c>
      <c r="L4" s="2416"/>
      <c r="M4" s="2418"/>
      <c r="N4" s="2416"/>
      <c r="O4" s="2420"/>
      <c r="Q4" s="575"/>
      <c r="R4" s="575"/>
      <c r="T4" s="5"/>
      <c r="U4" s="5"/>
      <c r="V4" s="5"/>
    </row>
    <row r="5" spans="1:27" ht="20.100000000000001" customHeight="1">
      <c r="A5" s="621" t="s">
        <v>134</v>
      </c>
      <c r="B5" s="404">
        <v>1242</v>
      </c>
      <c r="C5" s="676">
        <v>194080226.02000001</v>
      </c>
      <c r="D5" s="445">
        <v>76</v>
      </c>
      <c r="E5" s="683">
        <v>137254720.47</v>
      </c>
      <c r="F5" s="447" t="s">
        <v>10</v>
      </c>
      <c r="G5" s="687" t="s">
        <v>10</v>
      </c>
      <c r="H5" s="451" t="s">
        <v>10</v>
      </c>
      <c r="I5" s="692" t="s">
        <v>10</v>
      </c>
      <c r="J5" s="457" t="s">
        <v>10</v>
      </c>
      <c r="K5" s="692" t="s">
        <v>10</v>
      </c>
      <c r="L5" s="461">
        <v>1318</v>
      </c>
      <c r="M5" s="557">
        <v>0.25622083981337479</v>
      </c>
      <c r="N5" s="189">
        <v>331334946.49000001</v>
      </c>
      <c r="O5" s="172">
        <v>5.9989656553140073E-3</v>
      </c>
      <c r="Q5" s="576"/>
      <c r="R5" s="359"/>
      <c r="T5" s="4"/>
      <c r="U5" s="5"/>
      <c r="V5" s="564"/>
      <c r="W5" s="544"/>
      <c r="AA5" s="576"/>
    </row>
    <row r="6" spans="1:27" ht="20.100000000000001" customHeight="1">
      <c r="A6" s="622" t="s">
        <v>133</v>
      </c>
      <c r="B6" s="123">
        <v>1424</v>
      </c>
      <c r="C6" s="677">
        <v>353784727.19999999</v>
      </c>
      <c r="D6" s="416">
        <v>314</v>
      </c>
      <c r="E6" s="684">
        <v>668758012.51999998</v>
      </c>
      <c r="F6" s="448">
        <v>2</v>
      </c>
      <c r="G6" s="688">
        <v>22104105.98</v>
      </c>
      <c r="H6" s="452" t="s">
        <v>10</v>
      </c>
      <c r="I6" s="693" t="s">
        <v>10</v>
      </c>
      <c r="J6" s="458" t="s">
        <v>10</v>
      </c>
      <c r="K6" s="693" t="s">
        <v>10</v>
      </c>
      <c r="L6" s="462">
        <v>1740</v>
      </c>
      <c r="M6" s="463">
        <v>0.33825816485225507</v>
      </c>
      <c r="N6" s="187">
        <v>1044646845.7</v>
      </c>
      <c r="O6" s="158">
        <v>1.8913792872360204E-2</v>
      </c>
      <c r="Q6" s="576"/>
      <c r="R6" s="359"/>
      <c r="T6" s="4"/>
      <c r="U6" s="5"/>
      <c r="V6" s="563"/>
      <c r="AA6" s="576"/>
    </row>
    <row r="7" spans="1:27" ht="20.100000000000001" customHeight="1">
      <c r="A7" s="623" t="s">
        <v>132</v>
      </c>
      <c r="B7" s="116">
        <v>671</v>
      </c>
      <c r="C7" s="678">
        <v>246531457.59999999</v>
      </c>
      <c r="D7" s="417">
        <v>889</v>
      </c>
      <c r="E7" s="685">
        <v>3175522200.3699999</v>
      </c>
      <c r="F7" s="449">
        <v>163</v>
      </c>
      <c r="G7" s="689">
        <v>3012947762.1399999</v>
      </c>
      <c r="H7" s="453" t="s">
        <v>10</v>
      </c>
      <c r="I7" s="694" t="s">
        <v>10</v>
      </c>
      <c r="J7" s="459" t="s">
        <v>10</v>
      </c>
      <c r="K7" s="694" t="s">
        <v>10</v>
      </c>
      <c r="L7" s="464">
        <v>1723</v>
      </c>
      <c r="M7" s="465">
        <v>0.33495334370139968</v>
      </c>
      <c r="N7" s="188">
        <v>6435001420.1099997</v>
      </c>
      <c r="O7" s="159">
        <v>0.11650854496358365</v>
      </c>
      <c r="Q7" s="576"/>
      <c r="R7" s="359"/>
      <c r="T7" s="4"/>
      <c r="U7" s="4"/>
      <c r="V7" s="577"/>
      <c r="W7" s="402"/>
      <c r="AA7" s="576"/>
    </row>
    <row r="8" spans="1:27" ht="20.100000000000001" customHeight="1">
      <c r="A8" s="622" t="s">
        <v>131</v>
      </c>
      <c r="B8" s="123">
        <v>13</v>
      </c>
      <c r="C8" s="679">
        <v>-48844.45</v>
      </c>
      <c r="D8" s="416">
        <v>70</v>
      </c>
      <c r="E8" s="684">
        <v>345205479.55000001</v>
      </c>
      <c r="F8" s="448">
        <v>176</v>
      </c>
      <c r="G8" s="690">
        <v>6530991706.0600004</v>
      </c>
      <c r="H8" s="454">
        <v>21</v>
      </c>
      <c r="I8" s="695">
        <v>3117335166.8400002</v>
      </c>
      <c r="J8" s="458" t="s">
        <v>10</v>
      </c>
      <c r="K8" s="2188" t="s">
        <v>10</v>
      </c>
      <c r="L8" s="2189">
        <v>280</v>
      </c>
      <c r="M8" s="463">
        <v>5.4432348367029551E-2</v>
      </c>
      <c r="N8" s="187">
        <v>9993483508</v>
      </c>
      <c r="O8" s="158">
        <v>0.1809364360038862</v>
      </c>
      <c r="Q8" s="576"/>
      <c r="R8" s="359"/>
      <c r="AA8" s="576"/>
    </row>
    <row r="9" spans="1:27" ht="20.100000000000001" customHeight="1">
      <c r="A9" s="623" t="s">
        <v>130</v>
      </c>
      <c r="B9" s="116" t="s">
        <v>10</v>
      </c>
      <c r="C9" s="680" t="s">
        <v>10</v>
      </c>
      <c r="D9" s="417">
        <v>1</v>
      </c>
      <c r="E9" s="685">
        <v>6420835.0700000003</v>
      </c>
      <c r="F9" s="449">
        <v>18</v>
      </c>
      <c r="G9" s="689">
        <v>1048504414.76</v>
      </c>
      <c r="H9" s="455">
        <v>23</v>
      </c>
      <c r="I9" s="696">
        <v>5622445122.54</v>
      </c>
      <c r="J9" s="459">
        <v>1</v>
      </c>
      <c r="K9" s="2187">
        <v>1037917535.74</v>
      </c>
      <c r="L9" s="464">
        <v>43</v>
      </c>
      <c r="M9" s="465">
        <v>8.3592534992223948E-3</v>
      </c>
      <c r="N9" s="188">
        <v>7715287908.1099997</v>
      </c>
      <c r="O9" s="159">
        <v>0.13968869771184317</v>
      </c>
      <c r="Q9" s="576"/>
      <c r="R9" s="359"/>
      <c r="AA9" s="576"/>
    </row>
    <row r="10" spans="1:27" ht="20.100000000000001" customHeight="1" thickBot="1">
      <c r="A10" s="636" t="s">
        <v>123</v>
      </c>
      <c r="B10" s="405" t="s">
        <v>10</v>
      </c>
      <c r="C10" s="681" t="s">
        <v>10</v>
      </c>
      <c r="D10" s="446" t="s">
        <v>10</v>
      </c>
      <c r="E10" s="686" t="s">
        <v>10</v>
      </c>
      <c r="F10" s="450">
        <v>7</v>
      </c>
      <c r="G10" s="691">
        <v>338843608.97000003</v>
      </c>
      <c r="H10" s="456">
        <v>24</v>
      </c>
      <c r="I10" s="697">
        <v>10176588343.190001</v>
      </c>
      <c r="J10" s="460">
        <v>9</v>
      </c>
      <c r="K10" s="684">
        <v>19196825990.880001</v>
      </c>
      <c r="L10" s="466">
        <v>40</v>
      </c>
      <c r="M10" s="467">
        <v>7.7760497667185074E-3</v>
      </c>
      <c r="N10" s="187">
        <v>29712257943.040001</v>
      </c>
      <c r="O10" s="158">
        <v>0.53795356279301287</v>
      </c>
      <c r="Q10" s="576"/>
      <c r="R10" s="359"/>
      <c r="AA10" s="576"/>
    </row>
    <row r="11" spans="1:27" ht="20.100000000000001" customHeight="1">
      <c r="A11" s="637" t="s">
        <v>13</v>
      </c>
      <c r="B11" s="406">
        <v>3350</v>
      </c>
      <c r="C11" s="682">
        <v>794347566.37</v>
      </c>
      <c r="D11" s="412">
        <v>1350</v>
      </c>
      <c r="E11" s="682">
        <v>4333161247.9799995</v>
      </c>
      <c r="F11" s="412">
        <v>366</v>
      </c>
      <c r="G11" s="682">
        <v>10953391597.91</v>
      </c>
      <c r="H11" s="412">
        <v>68</v>
      </c>
      <c r="I11" s="682">
        <v>18916368632.57</v>
      </c>
      <c r="J11" s="796">
        <v>10</v>
      </c>
      <c r="K11" s="682">
        <v>20234743526.619999</v>
      </c>
      <c r="L11" s="412">
        <v>5144</v>
      </c>
      <c r="M11" s="797"/>
      <c r="N11" s="799">
        <v>55232012571.449997</v>
      </c>
      <c r="O11" s="185"/>
    </row>
    <row r="12" spans="1:27" s="13" customFormat="1" ht="20.100000000000001" customHeight="1" thickBot="1">
      <c r="A12" s="626" t="s">
        <v>94</v>
      </c>
      <c r="B12" s="165">
        <v>0.65124416796267492</v>
      </c>
      <c r="C12" s="165">
        <v>1.4382013788514499E-2</v>
      </c>
      <c r="D12" s="479">
        <v>0.26244167962674964</v>
      </c>
      <c r="E12" s="165">
        <v>7.8453799639737476E-2</v>
      </c>
      <c r="F12" s="479">
        <v>7.1150855365474344E-2</v>
      </c>
      <c r="G12" s="165">
        <v>0.1983159962483772</v>
      </c>
      <c r="H12" s="479">
        <v>1.3219284603421462E-2</v>
      </c>
      <c r="I12" s="165">
        <v>0.34248921507430397</v>
      </c>
      <c r="J12" s="479">
        <v>1.9440124416796269E-3</v>
      </c>
      <c r="K12" s="165">
        <v>0.36635897524906685</v>
      </c>
      <c r="L12" s="798"/>
      <c r="M12" s="165">
        <v>1</v>
      </c>
      <c r="N12" s="800"/>
      <c r="O12" s="164">
        <v>1</v>
      </c>
    </row>
    <row r="13" spans="1:27" ht="8.1" customHeight="1">
      <c r="A13" s="43"/>
      <c r="B13" s="184"/>
      <c r="C13" s="184"/>
      <c r="D13" s="183"/>
      <c r="E13" s="183"/>
      <c r="F13" s="182"/>
      <c r="G13" s="182"/>
      <c r="H13" s="182"/>
      <c r="I13" s="182"/>
      <c r="J13" s="182"/>
      <c r="K13" s="182"/>
      <c r="L13" s="182"/>
      <c r="M13" s="182"/>
      <c r="N13" s="182"/>
      <c r="O13" s="139"/>
    </row>
    <row r="14" spans="1:27" s="13" customFormat="1" ht="15" customHeight="1">
      <c r="A14" s="11" t="s">
        <v>477</v>
      </c>
      <c r="B14" s="12"/>
      <c r="C14" s="12"/>
      <c r="D14" s="180"/>
      <c r="E14" s="180"/>
      <c r="F14" s="180"/>
      <c r="G14" s="180"/>
      <c r="H14" s="180"/>
      <c r="I14" s="180"/>
      <c r="J14" s="180"/>
      <c r="K14" s="180"/>
      <c r="L14" s="180"/>
      <c r="M14" s="180"/>
      <c r="N14" s="180"/>
      <c r="O14" s="180"/>
    </row>
    <row r="15" spans="1:27" s="13" customFormat="1" ht="8.1" customHeight="1">
      <c r="A15" s="11"/>
      <c r="B15" s="12"/>
      <c r="C15" s="12"/>
      <c r="D15" s="180"/>
      <c r="E15" s="180"/>
      <c r="F15" s="180"/>
      <c r="G15" s="180"/>
      <c r="H15" s="180"/>
      <c r="I15" s="180"/>
      <c r="J15" s="180"/>
      <c r="K15" s="180"/>
      <c r="L15" s="180"/>
      <c r="M15" s="180"/>
      <c r="N15" s="512"/>
      <c r="O15" s="180"/>
    </row>
    <row r="16" spans="1:27" s="13" customFormat="1" ht="15" customHeight="1">
      <c r="A16" s="11" t="s">
        <v>21</v>
      </c>
      <c r="B16" s="12"/>
      <c r="C16" s="12"/>
      <c r="D16" s="180"/>
      <c r="E16" s="180"/>
      <c r="F16" s="180"/>
      <c r="G16" s="180"/>
      <c r="H16" s="180"/>
      <c r="I16" s="180"/>
      <c r="J16" s="180"/>
      <c r="K16" s="180"/>
      <c r="L16" s="180"/>
      <c r="M16" s="180"/>
      <c r="N16" s="180"/>
      <c r="O16" s="180"/>
    </row>
    <row r="17" spans="1:15" s="13" customFormat="1" ht="15" customHeight="1">
      <c r="A17" s="29" t="s">
        <v>425</v>
      </c>
      <c r="B17" s="29"/>
      <c r="C17" s="29"/>
      <c r="D17" s="29"/>
      <c r="E17" s="29"/>
      <c r="F17" s="29"/>
      <c r="G17" s="29"/>
      <c r="H17" s="29"/>
      <c r="I17" s="29"/>
      <c r="J17" s="29"/>
      <c r="K17" s="29"/>
      <c r="L17" s="29"/>
      <c r="M17" s="29"/>
      <c r="N17" s="29"/>
      <c r="O17" s="29"/>
    </row>
    <row r="18" spans="1:15" s="13" customFormat="1" ht="15" customHeight="1">
      <c r="A18" s="29" t="s">
        <v>247</v>
      </c>
      <c r="B18" s="29"/>
      <c r="C18" s="29"/>
      <c r="D18" s="29"/>
      <c r="E18" s="29"/>
      <c r="F18" s="29"/>
      <c r="G18" s="29"/>
      <c r="H18" s="29"/>
      <c r="I18" s="29"/>
      <c r="J18" s="29"/>
      <c r="K18" s="29"/>
      <c r="L18" s="29"/>
      <c r="M18" s="29"/>
      <c r="N18" s="29"/>
      <c r="O18" s="29"/>
    </row>
    <row r="19" spans="1:15" s="13" customFormat="1" ht="15" customHeight="1">
      <c r="A19" s="29" t="s">
        <v>246</v>
      </c>
      <c r="B19" s="29"/>
      <c r="C19" s="29"/>
      <c r="D19" s="29"/>
      <c r="E19" s="29"/>
      <c r="F19" s="29"/>
      <c r="G19" s="29"/>
      <c r="H19" s="29"/>
      <c r="I19" s="29"/>
      <c r="J19" s="29"/>
      <c r="K19" s="29"/>
      <c r="L19" s="29"/>
      <c r="M19" s="29"/>
      <c r="N19" s="29"/>
      <c r="O19" s="29"/>
    </row>
    <row r="20" spans="1:15" ht="15" customHeight="1">
      <c r="A20" s="2376" t="s">
        <v>480</v>
      </c>
      <c r="B20" s="2376"/>
      <c r="C20" s="2376"/>
      <c r="D20" s="2376"/>
      <c r="E20" s="2376"/>
      <c r="F20" s="2376"/>
      <c r="G20" s="2376"/>
    </row>
  </sheetData>
  <mergeCells count="14">
    <mergeCell ref="A20:G20"/>
    <mergeCell ref="A1:O1"/>
    <mergeCell ref="A3:A4"/>
    <mergeCell ref="L3:L4"/>
    <mergeCell ref="M3:M4"/>
    <mergeCell ref="N3:N4"/>
    <mergeCell ref="O3:O4"/>
    <mergeCell ref="L2:O2"/>
    <mergeCell ref="B3:C3"/>
    <mergeCell ref="D3:E3"/>
    <mergeCell ref="F3:G3"/>
    <mergeCell ref="H3:I3"/>
    <mergeCell ref="J3:K3"/>
    <mergeCell ref="B2:K2"/>
  </mergeCells>
  <printOptions horizontalCentered="1"/>
  <pageMargins left="0.45" right="0.45" top="0.75" bottom="0.5" header="0.3" footer="0.3"/>
  <pageSetup paperSize="5" scale="75" fitToHeight="0" orientation="landscape" horizontalDpi="300" verticalDpi="300" r:id="rId1"/>
  <headerFooter>
    <oddFooter xml:space="preserve">&amp;R2023 Data Tables </oddFooter>
  </headerFooter>
  <rowBreaks count="1" manualBreakCount="1">
    <brk id="51"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71651-D3F9-4AA6-B1B2-7AEE89231C63}">
  <sheetPr>
    <tabColor theme="8" tint="-0.499984740745262"/>
    <pageSetUpPr fitToPage="1"/>
  </sheetPr>
  <dimension ref="A1:V26"/>
  <sheetViews>
    <sheetView showGridLines="0" zoomScaleNormal="100" zoomScaleSheetLayoutView="100" workbookViewId="0">
      <pane xSplit="1" ySplit="4" topLeftCell="D5" activePane="bottomRight" state="frozen"/>
      <selection activeCell="B1" sqref="B1"/>
      <selection pane="topRight" activeCell="B1" sqref="B1"/>
      <selection pane="bottomLeft" activeCell="B1" sqref="B1"/>
      <selection pane="bottomRight" sqref="A1:M1"/>
    </sheetView>
  </sheetViews>
  <sheetFormatPr defaultColWidth="8.7109375" defaultRowHeight="12.75"/>
  <cols>
    <col min="1" max="1" width="19.85546875" style="3" customWidth="1"/>
    <col min="2" max="2" width="12.5703125" style="3" customWidth="1"/>
    <col min="3" max="3" width="16.5703125" style="3" customWidth="1"/>
    <col min="4" max="4" width="12.5703125" style="3" customWidth="1"/>
    <col min="5" max="5" width="16.5703125" style="3" customWidth="1"/>
    <col min="6" max="6" width="12.5703125" style="3" customWidth="1"/>
    <col min="7" max="7" width="16.5703125" style="3" customWidth="1"/>
    <col min="8" max="8" width="12.5703125" style="3" customWidth="1"/>
    <col min="9" max="9" width="16.5703125" style="3" customWidth="1"/>
    <col min="10" max="11" width="12.5703125" style="3" customWidth="1"/>
    <col min="12" max="12" width="16.5703125" style="3" customWidth="1"/>
    <col min="13" max="13" width="12.5703125" style="3" customWidth="1"/>
    <col min="14" max="18" width="8.7109375" style="1"/>
    <col min="19" max="19" width="13.42578125" style="1" bestFit="1" customWidth="1"/>
    <col min="20" max="20" width="8.7109375" style="1"/>
    <col min="21" max="21" width="10.140625" style="1" bestFit="1" customWidth="1"/>
    <col min="22" max="16384" width="8.7109375" style="1"/>
  </cols>
  <sheetData>
    <row r="1" spans="1:22" ht="69.95" customHeight="1" thickBot="1">
      <c r="A1" s="2393"/>
      <c r="B1" s="2394"/>
      <c r="C1" s="2394"/>
      <c r="D1" s="2394"/>
      <c r="E1" s="2394"/>
      <c r="F1" s="2394"/>
      <c r="G1" s="2394"/>
      <c r="H1" s="2394"/>
      <c r="I1" s="2394"/>
      <c r="J1" s="2394"/>
      <c r="K1" s="2394"/>
      <c r="L1" s="2394"/>
      <c r="M1" s="2395"/>
    </row>
    <row r="2" spans="1:22" ht="24" customHeight="1">
      <c r="A2" s="444"/>
      <c r="B2" s="2379" t="s">
        <v>115</v>
      </c>
      <c r="C2" s="2380"/>
      <c r="D2" s="2380"/>
      <c r="E2" s="2380"/>
      <c r="F2" s="2380"/>
      <c r="G2" s="2380"/>
      <c r="H2" s="2380"/>
      <c r="I2" s="2389"/>
      <c r="J2" s="2356" t="s">
        <v>268</v>
      </c>
      <c r="K2" s="2357"/>
      <c r="L2" s="2357"/>
      <c r="M2" s="2421"/>
    </row>
    <row r="3" spans="1:22" ht="23.25" customHeight="1">
      <c r="A3" s="2402" t="s">
        <v>259</v>
      </c>
      <c r="B3" s="2426" t="s">
        <v>119</v>
      </c>
      <c r="C3" s="2427"/>
      <c r="D3" s="2426" t="s">
        <v>140</v>
      </c>
      <c r="E3" s="2427"/>
      <c r="F3" s="2426" t="s">
        <v>139</v>
      </c>
      <c r="G3" s="2427"/>
      <c r="H3" s="2426" t="s">
        <v>138</v>
      </c>
      <c r="I3" s="2427"/>
      <c r="J3" s="2428" t="s">
        <v>273</v>
      </c>
      <c r="K3" s="2417" t="s">
        <v>100</v>
      </c>
      <c r="L3" s="2411" t="s">
        <v>272</v>
      </c>
      <c r="M3" s="2429" t="s">
        <v>100</v>
      </c>
    </row>
    <row r="4" spans="1:22" ht="30" customHeight="1" thickBot="1">
      <c r="A4" s="2403"/>
      <c r="B4" s="443" t="s">
        <v>273</v>
      </c>
      <c r="C4" s="409" t="s">
        <v>272</v>
      </c>
      <c r="D4" s="443" t="s">
        <v>273</v>
      </c>
      <c r="E4" s="409" t="s">
        <v>272</v>
      </c>
      <c r="F4" s="443" t="s">
        <v>273</v>
      </c>
      <c r="G4" s="409" t="s">
        <v>272</v>
      </c>
      <c r="H4" s="443" t="s">
        <v>273</v>
      </c>
      <c r="I4" s="409" t="s">
        <v>272</v>
      </c>
      <c r="J4" s="2408"/>
      <c r="K4" s="2418"/>
      <c r="L4" s="2412"/>
      <c r="M4" s="2420"/>
      <c r="O4" s="395"/>
      <c r="S4" s="5"/>
      <c r="T4" s="5"/>
      <c r="U4" s="5"/>
    </row>
    <row r="5" spans="1:22" ht="20.100000000000001" customHeight="1">
      <c r="A5" s="621" t="s">
        <v>134</v>
      </c>
      <c r="B5" s="426">
        <v>507</v>
      </c>
      <c r="C5" s="676">
        <v>184407334.74000001</v>
      </c>
      <c r="D5" s="426">
        <v>291</v>
      </c>
      <c r="E5" s="700">
        <v>90218864.239999995</v>
      </c>
      <c r="F5" s="436">
        <v>242</v>
      </c>
      <c r="G5" s="676">
        <v>56177334.030000001</v>
      </c>
      <c r="H5" s="426">
        <v>278</v>
      </c>
      <c r="I5" s="700">
        <v>531413.48</v>
      </c>
      <c r="J5" s="471">
        <v>1318</v>
      </c>
      <c r="K5" s="472">
        <v>0.25622083981337479</v>
      </c>
      <c r="L5" s="189">
        <v>331334946.49000001</v>
      </c>
      <c r="M5" s="172">
        <v>5.9989656553140073E-3</v>
      </c>
      <c r="S5" s="4"/>
      <c r="T5" s="5"/>
      <c r="U5" s="567"/>
      <c r="V5" s="574"/>
    </row>
    <row r="6" spans="1:22" ht="20.100000000000001" customHeight="1">
      <c r="A6" s="622" t="s">
        <v>137</v>
      </c>
      <c r="B6" s="142">
        <v>490</v>
      </c>
      <c r="C6" s="677">
        <v>367173961</v>
      </c>
      <c r="D6" s="142">
        <v>468</v>
      </c>
      <c r="E6" s="142">
        <v>376356540.07999998</v>
      </c>
      <c r="F6" s="438">
        <v>459</v>
      </c>
      <c r="G6" s="677">
        <v>278278894.79000002</v>
      </c>
      <c r="H6" s="142">
        <v>323</v>
      </c>
      <c r="I6" s="142">
        <v>22837449.829999998</v>
      </c>
      <c r="J6" s="473">
        <v>1740</v>
      </c>
      <c r="K6" s="474">
        <v>0.33825816485225507</v>
      </c>
      <c r="L6" s="187">
        <v>1044646845.7</v>
      </c>
      <c r="M6" s="158">
        <v>1.8913792872360204E-2</v>
      </c>
      <c r="S6" s="4"/>
      <c r="T6" s="5"/>
      <c r="U6" s="563"/>
    </row>
    <row r="7" spans="1:22" ht="20.100000000000001" customHeight="1">
      <c r="A7" s="623" t="s">
        <v>126</v>
      </c>
      <c r="B7" s="130">
        <v>272</v>
      </c>
      <c r="C7" s="678">
        <v>877516399.76999998</v>
      </c>
      <c r="D7" s="130">
        <v>454</v>
      </c>
      <c r="E7" s="130">
        <v>2343554515.3200002</v>
      </c>
      <c r="F7" s="439">
        <v>699</v>
      </c>
      <c r="G7" s="678">
        <v>2974281968.3600001</v>
      </c>
      <c r="H7" s="130">
        <v>298</v>
      </c>
      <c r="I7" s="130">
        <v>239648536.66</v>
      </c>
      <c r="J7" s="475">
        <v>1723</v>
      </c>
      <c r="K7" s="476">
        <v>0.33495334370139968</v>
      </c>
      <c r="L7" s="188">
        <v>6435001420.1099997</v>
      </c>
      <c r="M7" s="159">
        <v>0.11650854496358365</v>
      </c>
      <c r="S7" s="4"/>
      <c r="T7" s="5"/>
      <c r="U7" s="563"/>
    </row>
    <row r="8" spans="1:22" ht="20.100000000000001" customHeight="1">
      <c r="A8" s="622" t="s">
        <v>125</v>
      </c>
      <c r="B8" s="142">
        <v>34</v>
      </c>
      <c r="C8" s="677">
        <v>1569454253.8499999</v>
      </c>
      <c r="D8" s="142">
        <v>82</v>
      </c>
      <c r="E8" s="142">
        <v>3310906661.9400001</v>
      </c>
      <c r="F8" s="438">
        <v>123</v>
      </c>
      <c r="G8" s="677">
        <v>4747501942.7399998</v>
      </c>
      <c r="H8" s="142">
        <v>41</v>
      </c>
      <c r="I8" s="142">
        <v>365620649.47000003</v>
      </c>
      <c r="J8" s="473">
        <v>280</v>
      </c>
      <c r="K8" s="474">
        <v>5.4432348367029551E-2</v>
      </c>
      <c r="L8" s="187">
        <v>9993483508</v>
      </c>
      <c r="M8" s="158">
        <v>0.1809364360038862</v>
      </c>
    </row>
    <row r="9" spans="1:22" ht="20.100000000000001" customHeight="1">
      <c r="A9" s="623" t="s">
        <v>124</v>
      </c>
      <c r="B9" s="130">
        <v>4</v>
      </c>
      <c r="C9" s="678">
        <v>826538770.54999995</v>
      </c>
      <c r="D9" s="130">
        <v>16</v>
      </c>
      <c r="E9" s="130">
        <v>3017972875.1900001</v>
      </c>
      <c r="F9" s="439">
        <v>17</v>
      </c>
      <c r="G9" s="678">
        <v>3548162099.8499999</v>
      </c>
      <c r="H9" s="130">
        <v>6</v>
      </c>
      <c r="I9" s="130">
        <v>322614162.51999998</v>
      </c>
      <c r="J9" s="475">
        <v>43</v>
      </c>
      <c r="K9" s="476">
        <v>8.3592534992223948E-3</v>
      </c>
      <c r="L9" s="188">
        <v>7715287908.1099997</v>
      </c>
      <c r="M9" s="159">
        <v>0.13968869771184317</v>
      </c>
    </row>
    <row r="10" spans="1:22" ht="20.100000000000001" customHeight="1" thickBot="1">
      <c r="A10" s="622" t="s">
        <v>123</v>
      </c>
      <c r="B10" s="142">
        <v>1</v>
      </c>
      <c r="C10" s="677">
        <v>779537388.47000003</v>
      </c>
      <c r="D10" s="142">
        <v>11</v>
      </c>
      <c r="E10" s="142">
        <v>12743892737.719999</v>
      </c>
      <c r="F10" s="438">
        <v>24</v>
      </c>
      <c r="G10" s="677">
        <v>16074223092.23</v>
      </c>
      <c r="H10" s="142">
        <v>4</v>
      </c>
      <c r="I10" s="142">
        <v>114604724.62</v>
      </c>
      <c r="J10" s="477">
        <v>40</v>
      </c>
      <c r="K10" s="478">
        <v>7.7760497667185074E-3</v>
      </c>
      <c r="L10" s="187">
        <v>29712257943.040001</v>
      </c>
      <c r="M10" s="158">
        <v>0.53795356279301287</v>
      </c>
    </row>
    <row r="11" spans="1:22" ht="20.100000000000001" customHeight="1">
      <c r="A11" s="637" t="s">
        <v>13</v>
      </c>
      <c r="B11" s="639">
        <v>1308</v>
      </c>
      <c r="C11" s="698">
        <v>4604628108.3800001</v>
      </c>
      <c r="D11" s="429">
        <v>1322</v>
      </c>
      <c r="E11" s="698">
        <v>21882902194.490002</v>
      </c>
      <c r="F11" s="429">
        <v>1564</v>
      </c>
      <c r="G11" s="698">
        <v>27678625332</v>
      </c>
      <c r="H11" s="429">
        <v>950</v>
      </c>
      <c r="I11" s="698">
        <v>1065856936.58</v>
      </c>
      <c r="J11" s="429">
        <v>5144</v>
      </c>
      <c r="K11" s="480"/>
      <c r="L11" s="468">
        <v>55232012571.449997</v>
      </c>
      <c r="M11" s="469"/>
    </row>
    <row r="12" spans="1:22" s="13" customFormat="1" ht="20.100000000000001" customHeight="1" thickBot="1">
      <c r="A12" s="626" t="s">
        <v>94</v>
      </c>
      <c r="B12" s="165">
        <v>0.25427682737169516</v>
      </c>
      <c r="C12" s="699">
        <v>8.3368827134866721E-2</v>
      </c>
      <c r="D12" s="479">
        <v>0.25699844479004663</v>
      </c>
      <c r="E12" s="699">
        <v>0.39619961641233947</v>
      </c>
      <c r="F12" s="479">
        <v>0.30404354587869364</v>
      </c>
      <c r="G12" s="699">
        <v>0.50113374551025092</v>
      </c>
      <c r="H12" s="479">
        <v>0.18468118195956454</v>
      </c>
      <c r="I12" s="699">
        <v>1.9297810942542997E-2</v>
      </c>
      <c r="J12" s="479"/>
      <c r="K12" s="435">
        <v>1</v>
      </c>
      <c r="L12" s="193"/>
      <c r="M12" s="470">
        <v>1</v>
      </c>
    </row>
    <row r="13" spans="1:22" ht="8.1" customHeight="1">
      <c r="A13" s="43"/>
      <c r="B13" s="192"/>
      <c r="C13" s="192"/>
      <c r="D13" s="191"/>
      <c r="E13" s="191"/>
      <c r="F13" s="191"/>
      <c r="G13" s="191"/>
      <c r="H13" s="191"/>
      <c r="I13" s="191"/>
      <c r="J13" s="191"/>
      <c r="K13" s="191"/>
      <c r="L13" s="191"/>
      <c r="M13" s="190"/>
    </row>
    <row r="14" spans="1:22" s="13" customFormat="1" ht="15" customHeight="1">
      <c r="A14" s="11" t="s">
        <v>477</v>
      </c>
      <c r="B14" s="4"/>
      <c r="C14" s="4"/>
      <c r="D14" s="8"/>
      <c r="E14" s="8"/>
      <c r="F14" s="8"/>
      <c r="G14" s="8"/>
      <c r="H14" s="8"/>
      <c r="I14" s="8"/>
      <c r="J14" s="8"/>
      <c r="K14" s="8"/>
      <c r="L14" s="8"/>
      <c r="M14" s="8"/>
    </row>
    <row r="15" spans="1:22" s="13" customFormat="1" ht="8.1" customHeight="1">
      <c r="A15" s="11"/>
      <c r="B15" s="4"/>
      <c r="C15" s="4"/>
      <c r="D15" s="8"/>
      <c r="E15" s="8"/>
      <c r="F15" s="8"/>
      <c r="G15" s="8"/>
      <c r="H15" s="8"/>
      <c r="I15" s="8"/>
      <c r="J15" s="8"/>
      <c r="K15" s="8"/>
      <c r="L15" s="8"/>
      <c r="M15" s="8"/>
    </row>
    <row r="16" spans="1:22" s="13" customFormat="1" ht="15" customHeight="1">
      <c r="A16" s="11" t="s">
        <v>21</v>
      </c>
      <c r="B16" s="4"/>
      <c r="C16" s="4"/>
      <c r="D16" s="8"/>
      <c r="E16" s="8"/>
      <c r="F16" s="8"/>
      <c r="G16" s="8"/>
      <c r="H16" s="8"/>
      <c r="I16" s="8"/>
      <c r="J16" s="8"/>
      <c r="K16" s="8"/>
      <c r="L16" s="8"/>
      <c r="M16" s="8"/>
    </row>
    <row r="17" spans="1:13" s="13" customFormat="1" ht="15" customHeight="1">
      <c r="A17" s="29" t="s">
        <v>425</v>
      </c>
      <c r="B17" s="4"/>
      <c r="C17" s="4"/>
      <c r="D17" s="8"/>
      <c r="E17" s="8"/>
      <c r="F17" s="8"/>
      <c r="G17" s="8"/>
      <c r="H17" s="8"/>
      <c r="I17" s="8"/>
      <c r="J17" s="8"/>
      <c r="K17" s="8"/>
      <c r="L17" s="8"/>
      <c r="M17" s="8"/>
    </row>
    <row r="18" spans="1:13" s="13" customFormat="1" ht="15" customHeight="1">
      <c r="A18" s="29" t="s">
        <v>247</v>
      </c>
      <c r="B18" s="4"/>
      <c r="C18" s="4"/>
      <c r="D18" s="8"/>
      <c r="E18" s="8"/>
      <c r="F18" s="8"/>
      <c r="G18" s="8"/>
      <c r="H18" s="8"/>
      <c r="I18" s="8"/>
      <c r="J18" s="8"/>
      <c r="K18" s="8"/>
      <c r="L18" s="8"/>
      <c r="M18" s="8"/>
    </row>
    <row r="19" spans="1:13" ht="15" customHeight="1">
      <c r="A19" s="29" t="s">
        <v>427</v>
      </c>
    </row>
    <row r="20" spans="1:13" ht="15" customHeight="1">
      <c r="A20" s="2376" t="s">
        <v>480</v>
      </c>
      <c r="B20" s="2376"/>
      <c r="C20" s="2376"/>
      <c r="D20" s="2376"/>
      <c r="E20" s="2376"/>
      <c r="F20" s="2376"/>
      <c r="G20" s="2376"/>
    </row>
    <row r="23" spans="1:13">
      <c r="A23" s="1"/>
      <c r="B23" s="12"/>
      <c r="C23" s="11"/>
      <c r="D23" s="11"/>
      <c r="E23" s="11"/>
      <c r="F23" s="11"/>
      <c r="G23" s="11"/>
    </row>
    <row r="24" spans="1:13">
      <c r="A24" s="29"/>
      <c r="B24" s="29"/>
      <c r="C24" s="29"/>
      <c r="D24" s="29"/>
      <c r="E24" s="29"/>
      <c r="F24" s="29"/>
      <c r="G24" s="29"/>
    </row>
    <row r="25" spans="1:13">
      <c r="A25" s="2376"/>
      <c r="B25" s="2376"/>
      <c r="C25" s="2376"/>
      <c r="D25" s="2376"/>
      <c r="E25" s="2376"/>
      <c r="F25" s="2376"/>
      <c r="G25" s="2376"/>
    </row>
    <row r="26" spans="1:13">
      <c r="A26" s="29"/>
      <c r="B26" s="29"/>
      <c r="C26" s="29"/>
      <c r="D26" s="29"/>
      <c r="E26" s="29"/>
      <c r="F26" s="29"/>
      <c r="G26" s="29"/>
    </row>
  </sheetData>
  <mergeCells count="14">
    <mergeCell ref="A25:G25"/>
    <mergeCell ref="A3:A4"/>
    <mergeCell ref="A1:M1"/>
    <mergeCell ref="B2:I2"/>
    <mergeCell ref="B3:C3"/>
    <mergeCell ref="D3:E3"/>
    <mergeCell ref="F3:G3"/>
    <mergeCell ref="H3:I3"/>
    <mergeCell ref="J2:M2"/>
    <mergeCell ref="J3:J4"/>
    <mergeCell ref="K3:K4"/>
    <mergeCell ref="L3:L4"/>
    <mergeCell ref="M3:M4"/>
    <mergeCell ref="A20:G20"/>
  </mergeCells>
  <printOptions horizontalCentered="1"/>
  <pageMargins left="0.45" right="0.45" top="0.75" bottom="0.5" header="0.3" footer="0.3"/>
  <pageSetup scale="66" fitToHeight="0" orientation="landscape" horizontalDpi="300" verticalDpi="300" r:id="rId1"/>
  <headerFooter>
    <oddFooter xml:space="preserve">&amp;R2023 Data Tables </oddFooter>
  </headerFooter>
  <rowBreaks count="1" manualBreakCount="1">
    <brk id="52"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D2EFF-D798-47FE-B3C9-68C7193E8708}">
  <sheetPr>
    <tabColor theme="8" tint="-0.499984740745262"/>
    <pageSetUpPr fitToPage="1"/>
  </sheetPr>
  <dimension ref="A1:AJ50"/>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sqref="A1:G1"/>
    </sheetView>
  </sheetViews>
  <sheetFormatPr defaultColWidth="8.7109375" defaultRowHeight="12.75"/>
  <cols>
    <col min="1" max="1" width="44.5703125" style="3" customWidth="1"/>
    <col min="2" max="2" width="16.5703125" style="3" customWidth="1"/>
    <col min="3" max="3" width="10.7109375" style="3" customWidth="1"/>
    <col min="4" max="4" width="10.85546875" style="3" customWidth="1"/>
    <col min="5" max="5" width="10.7109375" style="3" customWidth="1"/>
    <col min="6" max="6" width="13.140625" style="1" customWidth="1"/>
    <col min="7" max="7" width="10.7109375" style="1" customWidth="1"/>
    <col min="8" max="8" width="8.7109375" style="1"/>
    <col min="9" max="9" width="18" style="62" customWidth="1"/>
    <col min="10" max="10" width="17.5703125" style="565" bestFit="1" customWidth="1"/>
    <col min="11" max="11" width="8.7109375" style="62"/>
    <col min="12" max="12" width="10.140625" style="565" bestFit="1" customWidth="1"/>
    <col min="13" max="13" width="13.140625" style="62" bestFit="1" customWidth="1"/>
    <col min="14" max="14" width="8.7109375" style="565"/>
    <col min="15" max="17" width="8.7109375" style="1"/>
    <col min="18" max="18" width="17.42578125" style="566" bestFit="1" customWidth="1"/>
    <col min="19" max="19" width="8.7109375" style="565"/>
    <col min="20" max="20" width="8.7109375" style="62"/>
    <col min="21" max="21" width="8.7109375" style="565"/>
    <col min="22" max="22" width="9.5703125" style="62" bestFit="1" customWidth="1"/>
    <col min="23" max="23" width="8.7109375" style="565"/>
    <col min="24" max="24" width="19.140625" style="1" customWidth="1"/>
    <col min="25" max="25" width="8.7109375" style="565"/>
    <col min="26" max="26" width="8.7109375" style="62"/>
    <col min="27" max="27" width="8.7109375" style="565"/>
    <col min="28" max="28" width="8.7109375" style="62"/>
    <col min="29" max="29" width="8.7109375" style="565"/>
    <col min="30" max="33" width="8.7109375" style="1"/>
    <col min="34" max="36" width="13.85546875" style="1" bestFit="1" customWidth="1"/>
    <col min="37" max="16384" width="8.7109375" style="1"/>
  </cols>
  <sheetData>
    <row r="1" spans="1:36" ht="84.95" customHeight="1" thickBot="1">
      <c r="A1" s="2314"/>
      <c r="B1" s="2430"/>
      <c r="C1" s="2430"/>
      <c r="D1" s="2430"/>
      <c r="E1" s="2430"/>
      <c r="F1" s="2430"/>
      <c r="G1" s="2431"/>
      <c r="X1" s="402"/>
      <c r="AH1"/>
      <c r="AI1"/>
      <c r="AJ1" s="543"/>
    </row>
    <row r="2" spans="1:36" ht="39.950000000000003" customHeight="1" thickBot="1">
      <c r="A2" s="44" t="s">
        <v>15</v>
      </c>
      <c r="B2" s="2432" t="s">
        <v>167</v>
      </c>
      <c r="C2" s="2433"/>
      <c r="D2" s="2432" t="s">
        <v>16</v>
      </c>
      <c r="E2" s="2433"/>
      <c r="F2" s="2434" t="s">
        <v>129</v>
      </c>
      <c r="G2" s="2435"/>
      <c r="J2" s="5"/>
      <c r="K2" s="5"/>
      <c r="L2" s="5"/>
      <c r="X2" s="21"/>
      <c r="AD2" s="544"/>
    </row>
    <row r="3" spans="1:36" ht="20.100000000000001" customHeight="1">
      <c r="A3" s="76" t="s">
        <v>166</v>
      </c>
      <c r="B3" s="209">
        <v>841250427.29999995</v>
      </c>
      <c r="C3" s="207">
        <v>1.5231210816584495E-2</v>
      </c>
      <c r="D3" s="208">
        <v>308</v>
      </c>
      <c r="E3" s="207">
        <v>5.9875583203732506E-2</v>
      </c>
      <c r="F3" s="206">
        <v>49169</v>
      </c>
      <c r="G3" s="643">
        <v>1.9639319380092668E-2</v>
      </c>
      <c r="I3" s="38"/>
      <c r="J3" s="4"/>
      <c r="K3" s="5"/>
      <c r="L3" s="567"/>
      <c r="M3" s="513"/>
      <c r="O3" s="565"/>
      <c r="P3" s="565"/>
      <c r="Q3" s="359"/>
      <c r="R3" s="503"/>
      <c r="X3" s="503"/>
    </row>
    <row r="4" spans="1:36" ht="20.100000000000001" customHeight="1">
      <c r="A4" s="31" t="s">
        <v>165</v>
      </c>
      <c r="B4" s="202">
        <v>28951505077.100002</v>
      </c>
      <c r="C4" s="200">
        <v>0.52417979590454644</v>
      </c>
      <c r="D4" s="201">
        <v>2956</v>
      </c>
      <c r="E4" s="200">
        <v>0.5746500777604977</v>
      </c>
      <c r="F4" s="202">
        <v>1395305</v>
      </c>
      <c r="G4" s="641">
        <v>0.55731945997763221</v>
      </c>
      <c r="I4" s="38"/>
      <c r="J4" s="4"/>
      <c r="K4" s="5"/>
      <c r="L4" s="563"/>
      <c r="O4" s="565"/>
      <c r="P4" s="565"/>
      <c r="Q4" s="359"/>
      <c r="R4" s="503"/>
      <c r="X4" s="503"/>
    </row>
    <row r="5" spans="1:36" ht="20.100000000000001" customHeight="1">
      <c r="A5" s="32" t="s">
        <v>164</v>
      </c>
      <c r="B5" s="205">
        <v>337267373.11000001</v>
      </c>
      <c r="C5" s="203">
        <v>6.1063748613849542E-3</v>
      </c>
      <c r="D5" s="204">
        <v>65</v>
      </c>
      <c r="E5" s="203">
        <v>1.2636080870917573E-2</v>
      </c>
      <c r="F5" s="187">
        <v>17648</v>
      </c>
      <c r="G5" s="598">
        <v>7.0490493689087715E-3</v>
      </c>
      <c r="I5" s="38"/>
      <c r="J5" s="4"/>
      <c r="K5" s="5"/>
      <c r="L5" s="563"/>
      <c r="M5" s="527"/>
      <c r="O5" s="565"/>
      <c r="P5" s="565"/>
      <c r="Q5" s="359"/>
      <c r="R5" s="503"/>
      <c r="X5" s="503"/>
    </row>
    <row r="6" spans="1:36" ht="20.100000000000001" customHeight="1">
      <c r="A6" s="32" t="s">
        <v>163</v>
      </c>
      <c r="B6" s="205">
        <v>793276899.63</v>
      </c>
      <c r="C6" s="203">
        <v>1.4362628893955117E-2</v>
      </c>
      <c r="D6" s="204">
        <v>79</v>
      </c>
      <c r="E6" s="203">
        <v>1.5357698289269051E-2</v>
      </c>
      <c r="F6" s="187">
        <v>39096</v>
      </c>
      <c r="G6" s="598">
        <v>1.5615913085157373E-2</v>
      </c>
      <c r="I6" s="38"/>
      <c r="K6" s="565"/>
      <c r="O6" s="565"/>
      <c r="P6" s="565"/>
      <c r="Q6" s="359"/>
      <c r="R6" s="503"/>
      <c r="X6" s="503"/>
    </row>
    <row r="7" spans="1:36" ht="20.100000000000001" customHeight="1">
      <c r="A7" s="32" t="s">
        <v>162</v>
      </c>
      <c r="B7" s="205">
        <v>126339483.43000001</v>
      </c>
      <c r="C7" s="203">
        <v>2.2874321891957674E-3</v>
      </c>
      <c r="D7" s="204">
        <v>77</v>
      </c>
      <c r="E7" s="203">
        <v>1.4968895800933127E-2</v>
      </c>
      <c r="F7" s="187">
        <v>14189</v>
      </c>
      <c r="G7" s="598">
        <v>5.6674388880012779E-3</v>
      </c>
      <c r="I7" s="38"/>
      <c r="K7" s="565"/>
      <c r="O7" s="565"/>
      <c r="P7" s="565"/>
      <c r="Q7" s="359"/>
      <c r="R7" s="503"/>
      <c r="X7" s="503"/>
    </row>
    <row r="8" spans="1:36" ht="20.100000000000001" customHeight="1">
      <c r="A8" s="32" t="s">
        <v>161</v>
      </c>
      <c r="B8" s="205">
        <v>1943532008.23</v>
      </c>
      <c r="C8" s="203">
        <v>3.5188506044674391E-2</v>
      </c>
      <c r="D8" s="204">
        <v>696</v>
      </c>
      <c r="E8" s="203">
        <v>0.13530326594090203</v>
      </c>
      <c r="F8" s="187">
        <v>139239</v>
      </c>
      <c r="G8" s="598">
        <v>5.5615513660329123E-2</v>
      </c>
      <c r="I8" s="38"/>
      <c r="K8" s="565"/>
      <c r="O8" s="565"/>
      <c r="P8" s="565"/>
      <c r="Q8" s="359"/>
      <c r="R8" s="503"/>
      <c r="X8" s="503"/>
    </row>
    <row r="9" spans="1:36" ht="20.100000000000001" customHeight="1">
      <c r="A9" s="32" t="s">
        <v>160</v>
      </c>
      <c r="B9" s="205">
        <v>536946097.61000001</v>
      </c>
      <c r="C9" s="203">
        <v>9.7216464258909341E-3</v>
      </c>
      <c r="D9" s="204">
        <v>188</v>
      </c>
      <c r="E9" s="203">
        <v>3.6547433903576981E-2</v>
      </c>
      <c r="F9" s="187">
        <v>63139</v>
      </c>
      <c r="G9" s="598">
        <v>2.5219284230707781E-2</v>
      </c>
      <c r="I9" s="38"/>
      <c r="K9" s="565"/>
      <c r="O9" s="565"/>
      <c r="P9" s="565"/>
      <c r="Q9" s="359"/>
      <c r="R9" s="503"/>
      <c r="X9" s="503"/>
    </row>
    <row r="10" spans="1:36" ht="20.100000000000001" customHeight="1">
      <c r="A10" s="32" t="s">
        <v>159</v>
      </c>
      <c r="B10" s="205">
        <v>1518255967.3</v>
      </c>
      <c r="C10" s="203">
        <v>2.748869535282519E-2</v>
      </c>
      <c r="D10" s="204">
        <v>305</v>
      </c>
      <c r="E10" s="203">
        <v>5.9292379471228618E-2</v>
      </c>
      <c r="F10" s="187">
        <v>104916</v>
      </c>
      <c r="G10" s="598">
        <v>4.1906055280396232E-2</v>
      </c>
      <c r="I10" s="38"/>
      <c r="K10" s="565"/>
      <c r="O10" s="565"/>
      <c r="P10" s="565"/>
      <c r="Q10" s="359"/>
      <c r="R10" s="503"/>
      <c r="X10" s="568"/>
      <c r="AD10" s="544"/>
    </row>
    <row r="11" spans="1:36" ht="20.100000000000001" customHeight="1">
      <c r="A11" s="32" t="s">
        <v>158</v>
      </c>
      <c r="B11" s="205">
        <v>5530403713.8699999</v>
      </c>
      <c r="C11" s="203">
        <v>0.10013040366247171</v>
      </c>
      <c r="D11" s="204">
        <v>129</v>
      </c>
      <c r="E11" s="203">
        <v>2.5077760497667186E-2</v>
      </c>
      <c r="F11" s="187">
        <v>133311</v>
      </c>
      <c r="G11" s="598">
        <v>5.3247723278478994E-2</v>
      </c>
      <c r="I11" s="38"/>
      <c r="K11" s="565"/>
      <c r="O11" s="565"/>
      <c r="P11" s="565"/>
      <c r="Q11" s="359"/>
      <c r="R11" s="503"/>
      <c r="X11" s="503"/>
    </row>
    <row r="12" spans="1:36" ht="20.100000000000001" customHeight="1">
      <c r="A12" s="32" t="s">
        <v>157</v>
      </c>
      <c r="B12" s="205">
        <v>588472209.52999997</v>
      </c>
      <c r="C12" s="203">
        <v>1.0654549456598788E-2</v>
      </c>
      <c r="D12" s="204">
        <v>130</v>
      </c>
      <c r="E12" s="203">
        <v>2.5272161741835147E-2</v>
      </c>
      <c r="F12" s="187">
        <v>29115</v>
      </c>
      <c r="G12" s="598">
        <v>1.1629253874420833E-2</v>
      </c>
      <c r="I12" s="38"/>
      <c r="K12" s="565"/>
      <c r="O12" s="565"/>
      <c r="P12" s="565"/>
      <c r="Q12" s="359"/>
      <c r="R12" s="503"/>
      <c r="X12" s="503"/>
    </row>
    <row r="13" spans="1:36" ht="20.100000000000001" customHeight="1">
      <c r="A13" s="32" t="s">
        <v>156</v>
      </c>
      <c r="B13" s="205">
        <v>61296082.329999998</v>
      </c>
      <c r="C13" s="203">
        <v>1.1097926632802908E-3</v>
      </c>
      <c r="D13" s="204">
        <v>16</v>
      </c>
      <c r="E13" s="203">
        <v>3.1104199066874028E-3</v>
      </c>
      <c r="F13" s="187">
        <v>5606</v>
      </c>
      <c r="G13" s="598">
        <v>2.2391755871544977E-3</v>
      </c>
      <c r="I13" s="38"/>
      <c r="K13" s="565"/>
      <c r="O13" s="565"/>
      <c r="P13" s="565"/>
      <c r="Q13" s="359"/>
      <c r="R13" s="503"/>
      <c r="X13" s="503"/>
    </row>
    <row r="14" spans="1:36" ht="20.100000000000001" customHeight="1">
      <c r="A14" s="32" t="s">
        <v>155</v>
      </c>
      <c r="B14" s="205">
        <v>12605955153.5</v>
      </c>
      <c r="C14" s="203">
        <v>0.22823638985076836</v>
      </c>
      <c r="D14" s="204">
        <v>365</v>
      </c>
      <c r="E14" s="203">
        <v>7.095645412130637E-2</v>
      </c>
      <c r="F14" s="187">
        <v>431073</v>
      </c>
      <c r="G14" s="598">
        <v>0.17218125898705863</v>
      </c>
      <c r="I14" s="38"/>
      <c r="K14" s="565"/>
      <c r="O14" s="565"/>
      <c r="P14" s="565"/>
      <c r="Q14" s="359"/>
      <c r="R14" s="503"/>
      <c r="X14" s="503"/>
    </row>
    <row r="15" spans="1:36" ht="20.100000000000001" customHeight="1">
      <c r="A15" s="32" t="s">
        <v>154</v>
      </c>
      <c r="B15" s="205">
        <v>4909760088.5600004</v>
      </c>
      <c r="C15" s="203">
        <v>8.8893376503500918E-2</v>
      </c>
      <c r="D15" s="204">
        <v>906</v>
      </c>
      <c r="E15" s="203">
        <v>0.1761275272161742</v>
      </c>
      <c r="F15" s="187">
        <v>417973</v>
      </c>
      <c r="G15" s="598">
        <v>0.16694879373701868</v>
      </c>
      <c r="I15" s="38"/>
      <c r="K15" s="565"/>
      <c r="O15" s="565"/>
      <c r="P15" s="565"/>
      <c r="Q15" s="359"/>
      <c r="R15" s="503"/>
      <c r="X15" s="503"/>
    </row>
    <row r="16" spans="1:36" ht="20.100000000000001" customHeight="1">
      <c r="A16" s="31" t="s">
        <v>153</v>
      </c>
      <c r="B16" s="202">
        <v>14636066486.48</v>
      </c>
      <c r="C16" s="200">
        <v>0.26499245283785899</v>
      </c>
      <c r="D16" s="201">
        <v>218</v>
      </c>
      <c r="E16" s="200">
        <v>4.2379471228615864E-2</v>
      </c>
      <c r="F16" s="202">
        <v>384373</v>
      </c>
      <c r="G16" s="641">
        <v>0.15352811950790862</v>
      </c>
      <c r="I16" s="38"/>
      <c r="K16" s="565"/>
      <c r="O16" s="565"/>
      <c r="P16" s="565"/>
      <c r="Q16" s="359"/>
      <c r="R16" s="503"/>
      <c r="X16" s="503"/>
    </row>
    <row r="17" spans="1:30" ht="20.100000000000001" customHeight="1">
      <c r="A17" s="32" t="s">
        <v>152</v>
      </c>
      <c r="B17" s="205">
        <v>14017125987.43</v>
      </c>
      <c r="C17" s="203">
        <v>0.25378626153260253</v>
      </c>
      <c r="D17" s="204">
        <v>44</v>
      </c>
      <c r="E17" s="203">
        <v>8.553654743390357E-3</v>
      </c>
      <c r="F17" s="187">
        <v>340749</v>
      </c>
      <c r="G17" s="598">
        <v>0.13610361080044736</v>
      </c>
      <c r="I17" s="38"/>
      <c r="K17" s="565"/>
      <c r="O17" s="565"/>
      <c r="P17" s="565"/>
      <c r="Q17" s="359"/>
      <c r="R17" s="503"/>
      <c r="X17" s="503"/>
    </row>
    <row r="18" spans="1:30" ht="20.100000000000001" customHeight="1">
      <c r="A18" s="32" t="s">
        <v>151</v>
      </c>
      <c r="B18" s="205">
        <v>616098575.05999994</v>
      </c>
      <c r="C18" s="203">
        <v>1.1154737015295143E-2</v>
      </c>
      <c r="D18" s="204">
        <v>164</v>
      </c>
      <c r="E18" s="203">
        <v>3.1881804043545882E-2</v>
      </c>
      <c r="F18" s="187">
        <v>43219</v>
      </c>
      <c r="G18" s="598">
        <v>1.7262741652021088E-2</v>
      </c>
      <c r="I18" s="38"/>
      <c r="J18" s="569"/>
      <c r="K18" s="565"/>
      <c r="O18" s="565"/>
      <c r="P18" s="565"/>
      <c r="Q18" s="359"/>
      <c r="R18" s="503"/>
      <c r="X18" s="568"/>
      <c r="AD18" s="544"/>
    </row>
    <row r="19" spans="1:30" ht="20.100000000000001" customHeight="1">
      <c r="A19" s="32" t="s">
        <v>150</v>
      </c>
      <c r="B19" s="205">
        <v>2841923.99</v>
      </c>
      <c r="C19" s="203">
        <v>5.1454289961344275E-5</v>
      </c>
      <c r="D19" s="204">
        <v>10</v>
      </c>
      <c r="E19" s="203">
        <v>1.9440124416796269E-3</v>
      </c>
      <c r="F19" s="187">
        <v>405</v>
      </c>
      <c r="G19" s="598">
        <v>1.6176705544016615E-4</v>
      </c>
      <c r="I19" s="38"/>
      <c r="K19" s="565"/>
      <c r="O19" s="565"/>
      <c r="P19" s="565"/>
      <c r="Q19" s="359"/>
      <c r="R19" s="503"/>
      <c r="X19" s="503"/>
    </row>
    <row r="20" spans="1:30" ht="20.100000000000001" customHeight="1">
      <c r="A20" s="31" t="s">
        <v>149</v>
      </c>
      <c r="B20" s="202">
        <v>2671532807.5599999</v>
      </c>
      <c r="C20" s="200">
        <v>4.8369282290845639E-2</v>
      </c>
      <c r="D20" s="201">
        <v>86</v>
      </c>
      <c r="E20" s="200">
        <v>1.671850699844479E-2</v>
      </c>
      <c r="F20" s="199">
        <v>57913</v>
      </c>
      <c r="G20" s="641">
        <v>2.3131890078287268E-2</v>
      </c>
      <c r="I20" s="38"/>
      <c r="K20" s="565"/>
      <c r="O20" s="565"/>
      <c r="P20" s="565"/>
      <c r="Q20" s="359"/>
      <c r="R20" s="503"/>
      <c r="X20" s="568"/>
      <c r="AD20" s="544"/>
    </row>
    <row r="21" spans="1:30" ht="20.100000000000001" customHeight="1">
      <c r="A21" s="31" t="s">
        <v>148</v>
      </c>
      <c r="B21" s="202">
        <v>658139947.62</v>
      </c>
      <c r="C21" s="200">
        <v>1.1915914647662132E-2</v>
      </c>
      <c r="D21" s="201">
        <v>318</v>
      </c>
      <c r="E21" s="200">
        <v>6.1819595645412131E-2</v>
      </c>
      <c r="F21" s="199">
        <v>47219</v>
      </c>
      <c r="G21" s="641">
        <v>1.8860440965010387E-2</v>
      </c>
      <c r="I21" s="38"/>
      <c r="K21" s="565"/>
      <c r="O21" s="565"/>
      <c r="P21" s="565"/>
      <c r="Q21" s="359"/>
      <c r="R21" s="503"/>
      <c r="X21" s="503"/>
    </row>
    <row r="22" spans="1:30" ht="20.100000000000001" customHeight="1">
      <c r="A22" s="31" t="s">
        <v>147</v>
      </c>
      <c r="B22" s="202">
        <v>2416697102.9299998</v>
      </c>
      <c r="C22" s="200">
        <v>4.3755369221856237E-2</v>
      </c>
      <c r="D22" s="201">
        <v>365</v>
      </c>
      <c r="E22" s="200">
        <v>7.095645412130637E-2</v>
      </c>
      <c r="F22" s="199">
        <v>271157</v>
      </c>
      <c r="G22" s="641">
        <v>0.1083068381530596</v>
      </c>
      <c r="I22" s="38"/>
      <c r="K22" s="565"/>
      <c r="O22" s="565"/>
      <c r="P22" s="565"/>
      <c r="Q22" s="359"/>
      <c r="R22" s="503"/>
      <c r="X22" s="568"/>
      <c r="AD22" s="544"/>
    </row>
    <row r="23" spans="1:30" ht="20.100000000000001" customHeight="1">
      <c r="A23" s="31" t="s">
        <v>146</v>
      </c>
      <c r="B23" s="202">
        <v>1103922258.1300001</v>
      </c>
      <c r="C23" s="200">
        <v>1.9987000413970595E-2</v>
      </c>
      <c r="D23" s="201">
        <v>172</v>
      </c>
      <c r="E23" s="200">
        <v>3.3437013996889579E-2</v>
      </c>
      <c r="F23" s="199">
        <v>84599</v>
      </c>
      <c r="G23" s="641">
        <v>3.3790941044895349E-2</v>
      </c>
      <c r="I23" s="38"/>
      <c r="K23" s="565"/>
      <c r="O23" s="565"/>
      <c r="P23" s="565"/>
      <c r="Q23" s="359"/>
      <c r="R23" s="503"/>
      <c r="X23" s="503"/>
    </row>
    <row r="24" spans="1:30" ht="20.100000000000001" customHeight="1">
      <c r="A24" s="31" t="s">
        <v>145</v>
      </c>
      <c r="B24" s="202">
        <v>3711323685.5700002</v>
      </c>
      <c r="C24" s="200">
        <v>6.719515572185436E-2</v>
      </c>
      <c r="D24" s="201">
        <v>629</v>
      </c>
      <c r="E24" s="200">
        <v>0.12227838258164853</v>
      </c>
      <c r="F24" s="202">
        <v>204439</v>
      </c>
      <c r="G24" s="641">
        <v>8.1658012462054647E-2</v>
      </c>
      <c r="I24" s="38"/>
      <c r="K24" s="565"/>
      <c r="O24" s="565"/>
      <c r="P24" s="565"/>
      <c r="Q24" s="359"/>
      <c r="R24" s="503"/>
      <c r="X24" s="503"/>
    </row>
    <row r="25" spans="1:30" ht="20.100000000000001" customHeight="1">
      <c r="A25" s="32" t="s">
        <v>144</v>
      </c>
      <c r="B25" s="205">
        <v>2355462801.0900002</v>
      </c>
      <c r="C25" s="203">
        <v>4.2646695121654199E-2</v>
      </c>
      <c r="D25" s="204">
        <v>194</v>
      </c>
      <c r="E25" s="203">
        <v>3.7713841368584758E-2</v>
      </c>
      <c r="F25" s="187">
        <v>125905</v>
      </c>
      <c r="G25" s="598">
        <v>5.028958300047931E-2</v>
      </c>
      <c r="I25" s="38"/>
      <c r="K25" s="565"/>
      <c r="O25" s="565"/>
      <c r="P25" s="565"/>
      <c r="Q25" s="359"/>
      <c r="R25" s="503"/>
      <c r="X25" s="568"/>
      <c r="AD25" s="544"/>
    </row>
    <row r="26" spans="1:30" ht="20.100000000000001" customHeight="1">
      <c r="A26" s="32" t="s">
        <v>143</v>
      </c>
      <c r="B26" s="205">
        <v>1355860884.48</v>
      </c>
      <c r="C26" s="203">
        <v>2.4548460600200158E-2</v>
      </c>
      <c r="D26" s="204">
        <v>435</v>
      </c>
      <c r="E26" s="203">
        <v>8.4564541213063768E-2</v>
      </c>
      <c r="F26" s="187">
        <v>78534</v>
      </c>
      <c r="G26" s="598">
        <v>3.136842946157533E-2</v>
      </c>
      <c r="I26" s="38"/>
      <c r="K26" s="565"/>
      <c r="O26" s="565"/>
      <c r="P26" s="565"/>
      <c r="Q26" s="359"/>
      <c r="R26" s="503"/>
      <c r="X26" s="568"/>
      <c r="AD26" s="544"/>
    </row>
    <row r="27" spans="1:30" ht="20.100000000000001" customHeight="1" thickBot="1">
      <c r="A27" s="31" t="s">
        <v>142</v>
      </c>
      <c r="B27" s="202">
        <v>241574778.75999999</v>
      </c>
      <c r="C27" s="200">
        <v>4.3738181448211887E-3</v>
      </c>
      <c r="D27" s="201">
        <v>92</v>
      </c>
      <c r="E27" s="200">
        <v>1.7884914463452566E-2</v>
      </c>
      <c r="F27" s="199">
        <v>9426</v>
      </c>
      <c r="G27" s="642">
        <v>3.7649784310592746E-3</v>
      </c>
      <c r="I27" s="38"/>
      <c r="K27" s="565"/>
      <c r="O27" s="565"/>
      <c r="P27" s="565"/>
      <c r="Q27" s="359"/>
      <c r="R27" s="503"/>
      <c r="X27" s="503"/>
    </row>
    <row r="28" spans="1:30" s="6" customFormat="1" ht="20.100000000000001" customHeight="1" thickBot="1">
      <c r="A28" s="47" t="s">
        <v>17</v>
      </c>
      <c r="B28" s="198">
        <v>55232012571.449997</v>
      </c>
      <c r="C28" s="196">
        <v>1</v>
      </c>
      <c r="D28" s="197">
        <v>5144</v>
      </c>
      <c r="E28" s="196">
        <v>1</v>
      </c>
      <c r="F28" s="195">
        <v>2503600</v>
      </c>
      <c r="G28" s="194">
        <v>1</v>
      </c>
      <c r="I28" s="38"/>
      <c r="J28" s="565"/>
      <c r="K28" s="565"/>
      <c r="O28" s="565"/>
      <c r="P28" s="565"/>
      <c r="Q28" s="359"/>
      <c r="R28" s="503"/>
      <c r="S28" s="570"/>
      <c r="T28" s="62"/>
      <c r="U28" s="570"/>
      <c r="V28" s="62"/>
      <c r="W28" s="570"/>
      <c r="X28" s="503"/>
      <c r="Y28" s="565"/>
      <c r="Z28" s="62"/>
      <c r="AA28" s="565"/>
      <c r="AB28" s="62"/>
      <c r="AC28" s="565"/>
    </row>
    <row r="29" spans="1:30" ht="8.1" customHeight="1">
      <c r="A29" s="291"/>
      <c r="B29" s="292"/>
      <c r="C29" s="293"/>
      <c r="D29" s="292"/>
      <c r="E29" s="293"/>
      <c r="F29" s="294"/>
      <c r="G29" s="293"/>
    </row>
    <row r="30" spans="1:30" s="13" customFormat="1" ht="15" customHeight="1">
      <c r="A30" s="11" t="s">
        <v>479</v>
      </c>
      <c r="B30" s="11"/>
      <c r="C30" s="11"/>
      <c r="D30" s="11"/>
      <c r="E30" s="11"/>
      <c r="F30" s="23"/>
      <c r="G30" s="23"/>
      <c r="R30" s="571"/>
      <c r="S30" s="572"/>
      <c r="T30" s="526"/>
      <c r="U30" s="572"/>
      <c r="V30" s="526"/>
      <c r="W30" s="572"/>
      <c r="X30" s="573"/>
      <c r="Y30" s="572"/>
      <c r="Z30" s="526"/>
      <c r="AA30" s="572"/>
      <c r="AB30" s="526"/>
      <c r="AC30" s="572"/>
    </row>
    <row r="31" spans="1:30" s="13" customFormat="1" ht="7.9" customHeight="1">
      <c r="A31" s="11"/>
      <c r="B31" s="11"/>
      <c r="C31" s="11"/>
      <c r="D31" s="11"/>
      <c r="E31" s="11"/>
      <c r="F31" s="23"/>
      <c r="G31" s="23"/>
      <c r="R31" s="571"/>
      <c r="S31" s="572"/>
      <c r="T31" s="526"/>
      <c r="U31" s="572"/>
      <c r="V31" s="526"/>
      <c r="W31" s="572"/>
      <c r="Y31" s="572"/>
      <c r="Z31" s="526"/>
      <c r="AA31" s="572"/>
      <c r="AB31" s="526"/>
      <c r="AC31" s="572"/>
    </row>
    <row r="32" spans="1:30" s="13" customFormat="1" ht="15" customHeight="1">
      <c r="A32" s="11" t="s">
        <v>21</v>
      </c>
      <c r="B32" s="11"/>
      <c r="C32" s="11"/>
      <c r="D32" s="11"/>
      <c r="E32" s="11"/>
      <c r="F32" s="23"/>
      <c r="G32" s="23"/>
      <c r="R32" s="571"/>
      <c r="S32" s="572"/>
      <c r="T32" s="526"/>
      <c r="U32" s="572"/>
      <c r="V32" s="526"/>
      <c r="W32" s="572"/>
      <c r="Y32" s="572"/>
      <c r="Z32" s="526"/>
      <c r="AA32" s="572"/>
      <c r="AB32" s="526"/>
      <c r="AC32" s="572"/>
    </row>
    <row r="33" spans="1:29" s="13" customFormat="1" ht="15" customHeight="1">
      <c r="A33" s="29" t="s">
        <v>425</v>
      </c>
      <c r="B33" s="11"/>
      <c r="C33" s="11"/>
      <c r="D33" s="11"/>
      <c r="E33" s="11"/>
      <c r="F33" s="23"/>
      <c r="G33" s="23"/>
      <c r="R33" s="571"/>
      <c r="S33" s="572"/>
      <c r="T33" s="526"/>
      <c r="U33" s="572"/>
      <c r="V33" s="526"/>
      <c r="W33" s="572"/>
      <c r="Y33" s="572"/>
      <c r="Z33" s="526"/>
      <c r="AA33" s="572"/>
      <c r="AB33" s="526"/>
      <c r="AC33" s="572"/>
    </row>
    <row r="34" spans="1:29" s="13" customFormat="1" ht="15" customHeight="1">
      <c r="A34" s="2376" t="s">
        <v>247</v>
      </c>
      <c r="B34" s="2376"/>
      <c r="C34" s="2376"/>
      <c r="D34" s="2376"/>
      <c r="E34" s="2376"/>
      <c r="F34" s="2376"/>
      <c r="G34" s="2376"/>
      <c r="R34" s="571"/>
      <c r="S34" s="572"/>
      <c r="T34" s="526"/>
      <c r="U34" s="572"/>
      <c r="V34" s="526"/>
      <c r="W34" s="572"/>
      <c r="Y34" s="572"/>
      <c r="Z34" s="526"/>
      <c r="AA34" s="572"/>
      <c r="AB34" s="526"/>
      <c r="AC34" s="572"/>
    </row>
    <row r="35" spans="1:29" s="13" customFormat="1" ht="15" customHeight="1">
      <c r="A35" s="2376" t="s">
        <v>246</v>
      </c>
      <c r="B35" s="2376"/>
      <c r="C35" s="2376"/>
      <c r="D35" s="2376"/>
      <c r="E35" s="2376"/>
      <c r="F35" s="2376"/>
      <c r="G35" s="2376"/>
      <c r="R35" s="571"/>
      <c r="S35" s="572"/>
      <c r="T35" s="526"/>
      <c r="U35" s="572"/>
      <c r="V35" s="526"/>
      <c r="W35" s="572"/>
      <c r="Y35" s="572"/>
      <c r="Z35" s="526"/>
      <c r="AA35" s="572"/>
      <c r="AB35" s="526"/>
      <c r="AC35" s="572"/>
    </row>
    <row r="36" spans="1:29" s="13" customFormat="1" ht="15" customHeight="1">
      <c r="A36" s="2376" t="s">
        <v>480</v>
      </c>
      <c r="B36" s="2376"/>
      <c r="C36" s="2376"/>
      <c r="D36" s="2376"/>
      <c r="E36" s="2376"/>
      <c r="F36" s="2376"/>
      <c r="G36" s="2376"/>
      <c r="R36" s="571"/>
      <c r="S36" s="572"/>
      <c r="T36" s="526"/>
      <c r="U36" s="572"/>
      <c r="V36" s="526"/>
      <c r="W36" s="572"/>
      <c r="Y36" s="572"/>
      <c r="Z36" s="526"/>
      <c r="AA36" s="572"/>
      <c r="AB36" s="526"/>
      <c r="AC36" s="572"/>
    </row>
    <row r="37" spans="1:29" s="13" customFormat="1" ht="15" customHeight="1">
      <c r="A37" s="2376" t="s">
        <v>141</v>
      </c>
      <c r="B37" s="2376"/>
      <c r="C37" s="2376"/>
      <c r="D37" s="2376"/>
      <c r="E37" s="2376"/>
      <c r="F37" s="2376"/>
      <c r="G37" s="2376"/>
      <c r="R37" s="571"/>
      <c r="S37" s="572"/>
      <c r="T37" s="526"/>
      <c r="U37" s="572"/>
      <c r="V37" s="526"/>
      <c r="W37" s="572"/>
      <c r="Y37" s="572"/>
      <c r="Z37" s="526"/>
      <c r="AA37" s="572"/>
      <c r="AB37" s="526"/>
      <c r="AC37" s="572"/>
    </row>
    <row r="38" spans="1:29" s="13" customFormat="1" ht="7.9" customHeight="1">
      <c r="A38" s="303"/>
      <c r="B38" s="303"/>
      <c r="C38" s="303"/>
      <c r="D38" s="303"/>
      <c r="E38" s="303"/>
      <c r="F38" s="303"/>
      <c r="G38" s="303"/>
      <c r="R38" s="571"/>
      <c r="S38" s="572"/>
      <c r="T38" s="526"/>
      <c r="U38" s="572"/>
      <c r="V38" s="526"/>
      <c r="W38" s="572"/>
      <c r="Y38" s="572"/>
      <c r="Z38" s="526"/>
      <c r="AA38" s="572"/>
      <c r="AB38" s="526"/>
      <c r="AC38" s="572"/>
    </row>
    <row r="39" spans="1:29" s="13" customFormat="1" ht="15" customHeight="1">
      <c r="A39" s="35" t="s">
        <v>26</v>
      </c>
      <c r="B39" s="303"/>
      <c r="C39" s="303"/>
      <c r="D39" s="303"/>
      <c r="E39" s="303"/>
      <c r="F39" s="303"/>
      <c r="G39" s="303"/>
      <c r="R39" s="571"/>
      <c r="S39" s="572"/>
      <c r="T39" s="526"/>
      <c r="U39" s="572"/>
      <c r="V39" s="526"/>
      <c r="W39" s="572"/>
      <c r="Y39" s="572"/>
      <c r="Z39" s="526"/>
      <c r="AA39" s="572"/>
      <c r="AB39" s="526"/>
      <c r="AC39" s="572"/>
    </row>
    <row r="46" spans="1:29">
      <c r="B46" s="524"/>
      <c r="D46" s="525"/>
      <c r="E46" s="525"/>
      <c r="F46" s="525"/>
    </row>
    <row r="47" spans="1:29">
      <c r="B47" s="524"/>
      <c r="D47" s="525"/>
      <c r="E47" s="525"/>
      <c r="F47" s="525"/>
    </row>
    <row r="48" spans="1:29">
      <c r="B48" s="524"/>
      <c r="D48" s="508"/>
      <c r="F48" s="508"/>
    </row>
    <row r="49" spans="2:6">
      <c r="B49" s="524"/>
      <c r="D49" s="508"/>
      <c r="F49" s="508"/>
    </row>
    <row r="50" spans="2:6">
      <c r="B50" s="524"/>
      <c r="C50" s="508"/>
      <c r="D50" s="508"/>
      <c r="E50" s="508"/>
      <c r="F50" s="508"/>
    </row>
  </sheetData>
  <mergeCells count="8">
    <mergeCell ref="A37:G37"/>
    <mergeCell ref="A1:G1"/>
    <mergeCell ref="B2:C2"/>
    <mergeCell ref="D2:E2"/>
    <mergeCell ref="F2:G2"/>
    <mergeCell ref="A34:G34"/>
    <mergeCell ref="A36:G36"/>
    <mergeCell ref="A35:G35"/>
  </mergeCells>
  <printOptions horizontalCentered="1"/>
  <pageMargins left="0.45" right="0.45" top="0.75" bottom="0.5" header="0.3" footer="0.3"/>
  <pageSetup scale="81" fitToHeight="0" orientation="portrait" horizontalDpi="300" verticalDpi="300" r:id="rId1"/>
  <headerFooter>
    <oddFooter>&amp;R2023 Data Tables</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6A0DE-8D98-4DF6-8E7A-1442FF311BD1}">
  <sheetPr>
    <tabColor rgb="FF1F4E78"/>
  </sheetPr>
  <dimension ref="A1:U46"/>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sqref="A1:K1"/>
    </sheetView>
  </sheetViews>
  <sheetFormatPr defaultColWidth="8.85546875" defaultRowHeight="12.75"/>
  <cols>
    <col min="1" max="1" width="11.42578125" style="3" customWidth="1"/>
    <col min="2" max="2" width="12.7109375" style="3" customWidth="1"/>
    <col min="3" max="3" width="19.140625" style="3" customWidth="1"/>
    <col min="4" max="6" width="12.7109375" style="3" customWidth="1"/>
    <col min="7" max="7" width="19.140625" style="3" customWidth="1"/>
    <col min="8" max="9" width="12.7109375" style="3" customWidth="1"/>
    <col min="10" max="10" width="19.140625" style="3" customWidth="1"/>
    <col min="11" max="11" width="12.7109375" style="3" customWidth="1"/>
    <col min="12" max="16384" width="8.85546875" style="1"/>
  </cols>
  <sheetData>
    <row r="1" spans="1:11" s="13" customFormat="1" ht="84.95" customHeight="1" thickBot="1">
      <c r="A1" s="2314"/>
      <c r="B1" s="2315"/>
      <c r="C1" s="2315"/>
      <c r="D1" s="2315"/>
      <c r="E1" s="2315"/>
      <c r="F1" s="2315"/>
      <c r="G1" s="2315"/>
      <c r="H1" s="2315"/>
      <c r="I1" s="2315"/>
      <c r="J1" s="2315"/>
      <c r="K1" s="2316"/>
    </row>
    <row r="2" spans="1:11" s="13" customFormat="1" ht="21.75" customHeight="1">
      <c r="A2" s="2437" t="s">
        <v>101</v>
      </c>
      <c r="B2" s="2439" t="s">
        <v>174</v>
      </c>
      <c r="C2" s="2440"/>
      <c r="D2" s="2440"/>
      <c r="E2" s="2441"/>
      <c r="F2" s="2356" t="s">
        <v>173</v>
      </c>
      <c r="G2" s="2442"/>
      <c r="H2" s="2443"/>
      <c r="I2" s="2356" t="s">
        <v>172</v>
      </c>
      <c r="J2" s="2443"/>
      <c r="K2" s="2444" t="s">
        <v>221</v>
      </c>
    </row>
    <row r="3" spans="1:11" s="6" customFormat="1" ht="45" customHeight="1" thickBot="1">
      <c r="A3" s="2438"/>
      <c r="B3" s="67" t="s">
        <v>170</v>
      </c>
      <c r="C3" s="45" t="s">
        <v>238</v>
      </c>
      <c r="D3" s="45" t="s">
        <v>281</v>
      </c>
      <c r="E3" s="68" t="s">
        <v>282</v>
      </c>
      <c r="F3" s="67" t="s">
        <v>170</v>
      </c>
      <c r="G3" s="45" t="s">
        <v>239</v>
      </c>
      <c r="H3" s="68" t="s">
        <v>171</v>
      </c>
      <c r="I3" s="67" t="s">
        <v>170</v>
      </c>
      <c r="J3" s="68" t="s">
        <v>240</v>
      </c>
      <c r="K3" s="2445"/>
    </row>
    <row r="4" spans="1:11" s="18" customFormat="1" ht="20.100000000000001" customHeight="1">
      <c r="A4" s="337">
        <v>1980</v>
      </c>
      <c r="B4" s="48">
        <v>34</v>
      </c>
      <c r="C4" s="365">
        <v>28</v>
      </c>
      <c r="D4" s="364">
        <v>124.1</v>
      </c>
      <c r="E4" s="236">
        <v>91</v>
      </c>
      <c r="F4" s="48">
        <v>3</v>
      </c>
      <c r="G4" s="365">
        <v>2</v>
      </c>
      <c r="H4" s="236">
        <v>1623</v>
      </c>
      <c r="I4" s="48">
        <v>37</v>
      </c>
      <c r="J4" s="369">
        <v>30</v>
      </c>
      <c r="K4" s="372">
        <v>25</v>
      </c>
    </row>
    <row r="5" spans="1:11" s="18" customFormat="1" ht="20.100000000000001" customHeight="1">
      <c r="A5" s="135">
        <v>1985</v>
      </c>
      <c r="B5" s="49">
        <v>166</v>
      </c>
      <c r="C5" s="366">
        <v>75</v>
      </c>
      <c r="D5" s="64">
        <v>226</v>
      </c>
      <c r="E5" s="255">
        <v>128</v>
      </c>
      <c r="F5" s="49">
        <v>4</v>
      </c>
      <c r="G5" s="366">
        <v>2.04</v>
      </c>
      <c r="H5" s="255">
        <v>1782</v>
      </c>
      <c r="I5" s="49">
        <v>170</v>
      </c>
      <c r="J5" s="370">
        <v>77</v>
      </c>
      <c r="K5" s="373">
        <v>92</v>
      </c>
    </row>
    <row r="6" spans="1:11" s="18" customFormat="1" ht="20.100000000000001" customHeight="1">
      <c r="A6" s="137">
        <v>1990</v>
      </c>
      <c r="B6" s="25">
        <v>356</v>
      </c>
      <c r="C6" s="367">
        <v>110</v>
      </c>
      <c r="D6" s="358">
        <v>262</v>
      </c>
      <c r="E6" s="251">
        <v>184</v>
      </c>
      <c r="F6" s="25">
        <v>13</v>
      </c>
      <c r="G6" s="367">
        <v>6</v>
      </c>
      <c r="H6" s="251">
        <v>2437</v>
      </c>
      <c r="I6" s="25">
        <v>369</v>
      </c>
      <c r="J6" s="371">
        <v>116</v>
      </c>
      <c r="K6" s="374">
        <v>85</v>
      </c>
    </row>
    <row r="7" spans="1:11" s="18" customFormat="1" ht="20.100000000000001" customHeight="1">
      <c r="A7" s="135">
        <v>1995</v>
      </c>
      <c r="B7" s="49">
        <v>739</v>
      </c>
      <c r="C7" s="366">
        <v>182</v>
      </c>
      <c r="D7" s="64">
        <v>344</v>
      </c>
      <c r="E7" s="255">
        <v>232</v>
      </c>
      <c r="F7" s="49">
        <v>22</v>
      </c>
      <c r="G7" s="366">
        <v>6</v>
      </c>
      <c r="H7" s="255">
        <v>3335</v>
      </c>
      <c r="I7" s="49">
        <v>761</v>
      </c>
      <c r="J7" s="370">
        <v>187</v>
      </c>
      <c r="K7" s="373">
        <v>163</v>
      </c>
    </row>
    <row r="8" spans="1:11" s="18" customFormat="1" ht="20.100000000000001" hidden="1" customHeight="1">
      <c r="A8" s="137">
        <v>1996</v>
      </c>
      <c r="B8" s="25">
        <v>770</v>
      </c>
      <c r="C8" s="367">
        <v>199</v>
      </c>
      <c r="D8" s="358">
        <v>328</v>
      </c>
      <c r="E8" s="251">
        <v>225</v>
      </c>
      <c r="F8" s="25">
        <v>20</v>
      </c>
      <c r="G8" s="367">
        <v>7</v>
      </c>
      <c r="H8" s="251">
        <v>2757</v>
      </c>
      <c r="I8" s="25">
        <v>790</v>
      </c>
      <c r="J8" s="371">
        <v>206</v>
      </c>
      <c r="K8" s="374">
        <v>182</v>
      </c>
    </row>
    <row r="9" spans="1:11" s="18" customFormat="1" ht="20.100000000000001" hidden="1" customHeight="1">
      <c r="A9" s="135">
        <v>1997</v>
      </c>
      <c r="B9" s="49">
        <v>800</v>
      </c>
      <c r="C9" s="366">
        <v>204</v>
      </c>
      <c r="D9" s="64">
        <v>316</v>
      </c>
      <c r="E9" s="255">
        <v>212</v>
      </c>
      <c r="F9" s="49">
        <v>23</v>
      </c>
      <c r="G9" s="366">
        <v>9</v>
      </c>
      <c r="H9" s="255">
        <v>2629</v>
      </c>
      <c r="I9" s="49">
        <v>823</v>
      </c>
      <c r="J9" s="370">
        <v>213</v>
      </c>
      <c r="K9" s="373">
        <v>202</v>
      </c>
    </row>
    <row r="10" spans="1:11" s="18" customFormat="1" ht="20.100000000000001" hidden="1" customHeight="1">
      <c r="A10" s="137">
        <v>1998</v>
      </c>
      <c r="B10" s="25">
        <v>826.08</v>
      </c>
      <c r="C10" s="367">
        <v>207.57</v>
      </c>
      <c r="D10" s="358">
        <v>313</v>
      </c>
      <c r="E10" s="251">
        <v>208</v>
      </c>
      <c r="F10" s="25">
        <v>21</v>
      </c>
      <c r="G10" s="367">
        <v>8.59</v>
      </c>
      <c r="H10" s="251">
        <v>2198</v>
      </c>
      <c r="I10" s="25">
        <v>846.77</v>
      </c>
      <c r="J10" s="371">
        <v>215.89</v>
      </c>
      <c r="K10" s="374">
        <v>213</v>
      </c>
    </row>
    <row r="11" spans="1:11" s="18" customFormat="1" ht="20.100000000000001" hidden="1" customHeight="1">
      <c r="A11" s="135">
        <v>1999</v>
      </c>
      <c r="B11" s="49">
        <v>844</v>
      </c>
      <c r="C11" s="366">
        <v>214</v>
      </c>
      <c r="D11" s="64">
        <v>311</v>
      </c>
      <c r="E11" s="255">
        <v>208</v>
      </c>
      <c r="F11" s="49">
        <v>56</v>
      </c>
      <c r="G11" s="366">
        <v>16</v>
      </c>
      <c r="H11" s="255">
        <v>3553</v>
      </c>
      <c r="I11" s="49">
        <v>901</v>
      </c>
      <c r="J11" s="370">
        <v>229</v>
      </c>
      <c r="K11" s="373">
        <v>225</v>
      </c>
    </row>
    <row r="12" spans="1:11" s="18" customFormat="1" ht="20.100000000000001" customHeight="1">
      <c r="A12" s="137">
        <v>2000</v>
      </c>
      <c r="B12" s="25">
        <v>831</v>
      </c>
      <c r="C12" s="367">
        <v>226</v>
      </c>
      <c r="D12" s="358">
        <v>309</v>
      </c>
      <c r="E12" s="251">
        <v>206</v>
      </c>
      <c r="F12" s="25">
        <v>71</v>
      </c>
      <c r="G12" s="367">
        <v>19</v>
      </c>
      <c r="H12" s="251">
        <v>3726</v>
      </c>
      <c r="I12" s="25">
        <v>902</v>
      </c>
      <c r="J12" s="371">
        <v>243</v>
      </c>
      <c r="K12" s="374">
        <v>226</v>
      </c>
    </row>
    <row r="13" spans="1:11" s="18" customFormat="1" ht="20.100000000000001" customHeight="1">
      <c r="A13" s="135">
        <v>2001</v>
      </c>
      <c r="B13" s="49">
        <v>954</v>
      </c>
      <c r="C13" s="366">
        <v>266</v>
      </c>
      <c r="D13" s="64">
        <v>325</v>
      </c>
      <c r="E13" s="255">
        <v>208</v>
      </c>
      <c r="F13" s="49">
        <v>88</v>
      </c>
      <c r="G13" s="366">
        <v>18</v>
      </c>
      <c r="H13" s="255">
        <v>4817</v>
      </c>
      <c r="I13" s="49">
        <v>1042</v>
      </c>
      <c r="J13" s="370">
        <v>283</v>
      </c>
      <c r="K13" s="373">
        <v>246</v>
      </c>
    </row>
    <row r="14" spans="1:11" s="18" customFormat="1" ht="20.100000000000001" customHeight="1">
      <c r="A14" s="137">
        <v>2002</v>
      </c>
      <c r="B14" s="25">
        <v>1458</v>
      </c>
      <c r="C14" s="367">
        <v>343</v>
      </c>
      <c r="D14" s="358">
        <v>383</v>
      </c>
      <c r="E14" s="251">
        <v>242</v>
      </c>
      <c r="F14" s="25">
        <v>79</v>
      </c>
      <c r="G14" s="367">
        <v>21</v>
      </c>
      <c r="H14" s="251">
        <v>3757</v>
      </c>
      <c r="I14" s="25">
        <v>1537</v>
      </c>
      <c r="J14" s="371">
        <v>362</v>
      </c>
      <c r="K14" s="374">
        <v>326</v>
      </c>
    </row>
    <row r="15" spans="1:11" s="18" customFormat="1" ht="20.100000000000001" customHeight="1">
      <c r="A15" s="135">
        <v>2003</v>
      </c>
      <c r="B15" s="49">
        <v>2401</v>
      </c>
      <c r="C15" s="366">
        <v>457</v>
      </c>
      <c r="D15" s="64">
        <v>453</v>
      </c>
      <c r="E15" s="255">
        <v>275</v>
      </c>
      <c r="F15" s="49">
        <v>87</v>
      </c>
      <c r="G15" s="366">
        <v>22</v>
      </c>
      <c r="H15" s="255">
        <v>4220</v>
      </c>
      <c r="I15" s="49">
        <v>2488</v>
      </c>
      <c r="J15" s="370">
        <v>477</v>
      </c>
      <c r="K15" s="373">
        <v>375</v>
      </c>
    </row>
    <row r="16" spans="1:11" s="18" customFormat="1" ht="20.100000000000001" customHeight="1">
      <c r="A16" s="137">
        <v>2004</v>
      </c>
      <c r="B16" s="25">
        <v>2918</v>
      </c>
      <c r="C16" s="367">
        <v>517</v>
      </c>
      <c r="D16" s="358">
        <v>475</v>
      </c>
      <c r="E16" s="251">
        <v>281</v>
      </c>
      <c r="F16" s="25">
        <v>88</v>
      </c>
      <c r="G16" s="367">
        <v>21</v>
      </c>
      <c r="H16" s="251">
        <v>4229</v>
      </c>
      <c r="I16" s="25">
        <v>3006</v>
      </c>
      <c r="J16" s="371">
        <v>533</v>
      </c>
      <c r="K16" s="374">
        <v>424</v>
      </c>
    </row>
    <row r="17" spans="1:12" s="18" customFormat="1" ht="20.100000000000001" customHeight="1">
      <c r="A17" s="135">
        <v>2005</v>
      </c>
      <c r="B17" s="49">
        <v>3607</v>
      </c>
      <c r="C17" s="366">
        <v>683</v>
      </c>
      <c r="D17" s="64">
        <v>487</v>
      </c>
      <c r="E17" s="255">
        <v>286</v>
      </c>
      <c r="F17" s="49">
        <v>78</v>
      </c>
      <c r="G17" s="366">
        <v>17</v>
      </c>
      <c r="H17" s="255">
        <v>4633</v>
      </c>
      <c r="I17" s="49">
        <v>3685</v>
      </c>
      <c r="J17" s="370">
        <v>698</v>
      </c>
      <c r="K17" s="373">
        <v>489</v>
      </c>
    </row>
    <row r="18" spans="1:12" s="18" customFormat="1" ht="20.100000000000001" customHeight="1">
      <c r="A18" s="137">
        <v>2006</v>
      </c>
      <c r="B18" s="25">
        <v>4011</v>
      </c>
      <c r="C18" s="367">
        <v>612</v>
      </c>
      <c r="D18" s="358">
        <v>531</v>
      </c>
      <c r="E18" s="251">
        <v>296</v>
      </c>
      <c r="F18" s="25">
        <v>71</v>
      </c>
      <c r="G18" s="367">
        <v>13</v>
      </c>
      <c r="H18" s="251">
        <v>5145</v>
      </c>
      <c r="I18" s="25">
        <v>4082</v>
      </c>
      <c r="J18" s="371">
        <v>622</v>
      </c>
      <c r="K18" s="374">
        <v>520</v>
      </c>
      <c r="L18" s="18" t="s">
        <v>169</v>
      </c>
    </row>
    <row r="19" spans="1:12" s="18" customFormat="1" ht="20.100000000000001" customHeight="1">
      <c r="A19" s="135">
        <v>2007</v>
      </c>
      <c r="B19" s="49">
        <v>4179</v>
      </c>
      <c r="C19" s="366">
        <v>630</v>
      </c>
      <c r="D19" s="64">
        <v>539</v>
      </c>
      <c r="E19" s="255">
        <v>281</v>
      </c>
      <c r="F19" s="49">
        <v>87</v>
      </c>
      <c r="G19" s="366">
        <v>17</v>
      </c>
      <c r="H19" s="255">
        <v>5154</v>
      </c>
      <c r="I19" s="49">
        <v>4266</v>
      </c>
      <c r="J19" s="370">
        <v>645</v>
      </c>
      <c r="K19" s="373">
        <v>534</v>
      </c>
    </row>
    <row r="20" spans="1:12" s="18" customFormat="1" ht="20.100000000000001" customHeight="1">
      <c r="A20" s="137">
        <v>2008</v>
      </c>
      <c r="B20" s="25">
        <v>4211</v>
      </c>
      <c r="C20" s="367">
        <v>639</v>
      </c>
      <c r="D20" s="358">
        <v>534</v>
      </c>
      <c r="E20" s="251">
        <v>289</v>
      </c>
      <c r="F20" s="25">
        <v>81</v>
      </c>
      <c r="G20" s="367">
        <v>17</v>
      </c>
      <c r="H20" s="251">
        <v>4827.83</v>
      </c>
      <c r="I20" s="25">
        <v>4292</v>
      </c>
      <c r="J20" s="371">
        <v>653</v>
      </c>
      <c r="K20" s="374">
        <v>495</v>
      </c>
    </row>
    <row r="21" spans="1:12" s="18" customFormat="1" ht="20.100000000000001" customHeight="1">
      <c r="A21" s="135">
        <v>2009</v>
      </c>
      <c r="B21" s="49">
        <v>4409</v>
      </c>
      <c r="C21" s="366">
        <v>743</v>
      </c>
      <c r="D21" s="64">
        <v>598</v>
      </c>
      <c r="E21" s="255">
        <v>305</v>
      </c>
      <c r="F21" s="49">
        <v>69</v>
      </c>
      <c r="G21" s="366">
        <v>12</v>
      </c>
      <c r="H21" s="255">
        <v>4289</v>
      </c>
      <c r="I21" s="49">
        <v>4478</v>
      </c>
      <c r="J21" s="370">
        <v>754</v>
      </c>
      <c r="K21" s="373">
        <v>565</v>
      </c>
    </row>
    <row r="22" spans="1:12" s="18" customFormat="1" ht="20.100000000000001" customHeight="1">
      <c r="A22" s="137">
        <v>2010</v>
      </c>
      <c r="B22" s="25">
        <v>5361</v>
      </c>
      <c r="C22" s="367">
        <v>746</v>
      </c>
      <c r="D22" s="358">
        <v>594</v>
      </c>
      <c r="E22" s="251">
        <v>316</v>
      </c>
      <c r="F22" s="25">
        <v>106</v>
      </c>
      <c r="G22" s="367">
        <v>16</v>
      </c>
      <c r="H22" s="251">
        <v>6661</v>
      </c>
      <c r="I22" s="25">
        <v>5467</v>
      </c>
      <c r="J22" s="371">
        <v>758</v>
      </c>
      <c r="K22" s="374">
        <v>614</v>
      </c>
    </row>
    <row r="23" spans="1:12" s="18" customFormat="1" ht="20.100000000000001" customHeight="1">
      <c r="A23" s="135">
        <v>2011</v>
      </c>
      <c r="B23" s="49">
        <v>5172</v>
      </c>
      <c r="C23" s="366">
        <v>775</v>
      </c>
      <c r="D23" s="64">
        <v>579</v>
      </c>
      <c r="E23" s="255">
        <v>287</v>
      </c>
      <c r="F23" s="49">
        <v>168</v>
      </c>
      <c r="G23" s="366">
        <v>48</v>
      </c>
      <c r="H23" s="255">
        <v>3517</v>
      </c>
      <c r="I23" s="49">
        <v>5340</v>
      </c>
      <c r="J23" s="370">
        <v>781</v>
      </c>
      <c r="K23" s="373">
        <v>595</v>
      </c>
    </row>
    <row r="24" spans="1:12" s="18" customFormat="1" ht="20.100000000000001" customHeight="1">
      <c r="A24" s="137">
        <v>2012</v>
      </c>
      <c r="B24" s="25">
        <v>5299</v>
      </c>
      <c r="C24" s="367">
        <v>781</v>
      </c>
      <c r="D24" s="358">
        <v>559</v>
      </c>
      <c r="E24" s="251">
        <v>284</v>
      </c>
      <c r="F24" s="25">
        <v>85</v>
      </c>
      <c r="G24" s="367">
        <v>39</v>
      </c>
      <c r="H24" s="251">
        <v>2198</v>
      </c>
      <c r="I24" s="25">
        <v>5384</v>
      </c>
      <c r="J24" s="371">
        <v>786</v>
      </c>
      <c r="K24" s="374">
        <v>590</v>
      </c>
    </row>
    <row r="25" spans="1:12" s="18" customFormat="1" ht="20.100000000000001" customHeight="1">
      <c r="A25" s="135">
        <v>2013</v>
      </c>
      <c r="B25" s="49">
        <v>5385.8</v>
      </c>
      <c r="C25" s="366">
        <v>799</v>
      </c>
      <c r="D25" s="64">
        <v>539</v>
      </c>
      <c r="E25" s="255">
        <v>283</v>
      </c>
      <c r="F25" s="49">
        <v>63</v>
      </c>
      <c r="G25" s="366">
        <v>39</v>
      </c>
      <c r="H25" s="255">
        <v>1600</v>
      </c>
      <c r="I25" s="49">
        <v>5449</v>
      </c>
      <c r="J25" s="370">
        <v>801</v>
      </c>
      <c r="K25" s="373">
        <v>600</v>
      </c>
    </row>
    <row r="26" spans="1:12" s="18" customFormat="1" ht="20.100000000000001" customHeight="1">
      <c r="A26" s="137">
        <v>2014</v>
      </c>
      <c r="B26" s="25">
        <v>5436.25</v>
      </c>
      <c r="C26" s="367">
        <v>812</v>
      </c>
      <c r="D26" s="358">
        <v>539</v>
      </c>
      <c r="E26" s="251">
        <v>283</v>
      </c>
      <c r="F26" s="25">
        <v>86</v>
      </c>
      <c r="G26" s="367">
        <v>39</v>
      </c>
      <c r="H26" s="251">
        <v>2014</v>
      </c>
      <c r="I26" s="25">
        <v>5522</v>
      </c>
      <c r="J26" s="371">
        <v>815</v>
      </c>
      <c r="K26" s="374">
        <v>488</v>
      </c>
    </row>
    <row r="27" spans="1:12" s="18" customFormat="1" ht="20.100000000000001" customHeight="1">
      <c r="A27" s="135">
        <v>2015</v>
      </c>
      <c r="B27" s="49">
        <v>5486</v>
      </c>
      <c r="C27" s="366">
        <v>825</v>
      </c>
      <c r="D27" s="64">
        <v>536</v>
      </c>
      <c r="E27" s="255">
        <v>279</v>
      </c>
      <c r="F27" s="49">
        <v>84</v>
      </c>
      <c r="G27" s="366">
        <v>40</v>
      </c>
      <c r="H27" s="255">
        <v>2054</v>
      </c>
      <c r="I27" s="49">
        <v>5570</v>
      </c>
      <c r="J27" s="370">
        <v>828</v>
      </c>
      <c r="K27" s="373">
        <v>560</v>
      </c>
    </row>
    <row r="28" spans="1:12" s="18" customFormat="1" ht="20.100000000000001" customHeight="1">
      <c r="A28" s="137">
        <v>2016</v>
      </c>
      <c r="B28" s="25">
        <v>5545</v>
      </c>
      <c r="C28" s="367">
        <v>837</v>
      </c>
      <c r="D28" s="358">
        <v>535</v>
      </c>
      <c r="E28" s="251">
        <v>278</v>
      </c>
      <c r="F28" s="25">
        <v>113</v>
      </c>
      <c r="G28" s="367">
        <v>36</v>
      </c>
      <c r="H28" s="251">
        <v>3031</v>
      </c>
      <c r="I28" s="25">
        <v>5659</v>
      </c>
      <c r="J28" s="371">
        <v>842</v>
      </c>
      <c r="K28" s="374">
        <v>559</v>
      </c>
    </row>
    <row r="29" spans="1:12" s="18" customFormat="1" ht="20.100000000000001" customHeight="1">
      <c r="A29" s="135">
        <v>2017</v>
      </c>
      <c r="B29" s="49">
        <v>5578</v>
      </c>
      <c r="C29" s="366">
        <v>839</v>
      </c>
      <c r="D29" s="64">
        <v>534.79999999999995</v>
      </c>
      <c r="E29" s="255">
        <v>277.89999999999998</v>
      </c>
      <c r="F29" s="49">
        <v>121</v>
      </c>
      <c r="G29" s="366">
        <v>40</v>
      </c>
      <c r="H29" s="255">
        <v>2535</v>
      </c>
      <c r="I29" s="49">
        <v>5699</v>
      </c>
      <c r="J29" s="370">
        <v>842</v>
      </c>
      <c r="K29" s="373">
        <v>552</v>
      </c>
    </row>
    <row r="30" spans="1:12" s="18" customFormat="1" ht="20.100000000000001" customHeight="1">
      <c r="A30" s="137">
        <v>2018</v>
      </c>
      <c r="B30" s="25">
        <v>5704</v>
      </c>
      <c r="C30" s="367">
        <v>861</v>
      </c>
      <c r="D30" s="358">
        <v>532.73</v>
      </c>
      <c r="E30" s="251">
        <v>277.99</v>
      </c>
      <c r="F30" s="25">
        <v>87</v>
      </c>
      <c r="G30" s="367">
        <v>39</v>
      </c>
      <c r="H30" s="251">
        <v>2252</v>
      </c>
      <c r="I30" s="25">
        <v>5791.74</v>
      </c>
      <c r="J30" s="371">
        <v>864</v>
      </c>
      <c r="K30" s="374">
        <v>542</v>
      </c>
    </row>
    <row r="31" spans="1:12" s="18" customFormat="1" ht="20.100000000000001" customHeight="1">
      <c r="A31" s="135">
        <v>2019</v>
      </c>
      <c r="B31" s="49">
        <v>5916.8</v>
      </c>
      <c r="C31" s="366">
        <v>886</v>
      </c>
      <c r="D31" s="64">
        <v>534.22</v>
      </c>
      <c r="E31" s="255">
        <v>278.93</v>
      </c>
      <c r="F31" s="49">
        <v>102.81</v>
      </c>
      <c r="G31" s="366">
        <v>41</v>
      </c>
      <c r="H31" s="255">
        <v>2481</v>
      </c>
      <c r="I31" s="49">
        <v>6019.62</v>
      </c>
      <c r="J31" s="370">
        <v>890</v>
      </c>
      <c r="K31" s="559">
        <v>534</v>
      </c>
    </row>
    <row r="32" spans="1:12" s="18" customFormat="1" ht="20.100000000000001" customHeight="1">
      <c r="A32" s="137">
        <v>2020</v>
      </c>
      <c r="B32" s="25">
        <v>6032.7</v>
      </c>
      <c r="C32" s="367">
        <v>983</v>
      </c>
      <c r="D32" s="358">
        <v>535.99</v>
      </c>
      <c r="E32" s="251">
        <v>280</v>
      </c>
      <c r="F32" s="25">
        <v>92.85</v>
      </c>
      <c r="G32" s="367">
        <v>38</v>
      </c>
      <c r="H32" s="251">
        <v>2467.85</v>
      </c>
      <c r="I32" s="25">
        <v>6125.55</v>
      </c>
      <c r="J32" s="371">
        <v>988</v>
      </c>
      <c r="K32" s="560">
        <v>534</v>
      </c>
    </row>
    <row r="33" spans="1:21" s="18" customFormat="1" ht="20.100000000000001" customHeight="1">
      <c r="A33" s="135">
        <v>2021</v>
      </c>
      <c r="B33" s="49">
        <v>6298.58</v>
      </c>
      <c r="C33" s="366">
        <v>967</v>
      </c>
      <c r="D33" s="64">
        <v>543.37</v>
      </c>
      <c r="E33" s="255">
        <v>285.94</v>
      </c>
      <c r="F33" s="49">
        <v>141.09</v>
      </c>
      <c r="G33" s="366">
        <v>41</v>
      </c>
      <c r="H33" s="368">
        <v>2753</v>
      </c>
      <c r="I33" s="49">
        <v>6439.67</v>
      </c>
      <c r="J33" s="370">
        <v>969</v>
      </c>
      <c r="K33" s="373">
        <v>521</v>
      </c>
    </row>
    <row r="34" spans="1:21" s="18" customFormat="1" ht="20.100000000000001" customHeight="1">
      <c r="A34" s="137">
        <v>2022</v>
      </c>
      <c r="B34" s="25">
        <v>6865.87</v>
      </c>
      <c r="C34" s="367">
        <v>966</v>
      </c>
      <c r="D34" s="358">
        <v>538.47</v>
      </c>
      <c r="E34" s="251">
        <v>289.57</v>
      </c>
      <c r="F34" s="25">
        <v>176.65</v>
      </c>
      <c r="G34" s="367">
        <v>46</v>
      </c>
      <c r="H34" s="558">
        <v>2829</v>
      </c>
      <c r="I34" s="25">
        <v>7042.52</v>
      </c>
      <c r="J34" s="371">
        <v>969</v>
      </c>
      <c r="K34" s="374">
        <v>472</v>
      </c>
    </row>
    <row r="35" spans="1:21" s="18" customFormat="1" ht="20.100000000000001" customHeight="1">
      <c r="A35" s="135">
        <v>2023</v>
      </c>
      <c r="B35" s="49">
        <v>5965.17</v>
      </c>
      <c r="C35" s="366">
        <v>917</v>
      </c>
      <c r="D35" s="64">
        <v>541.84</v>
      </c>
      <c r="E35" s="255">
        <v>291.13</v>
      </c>
      <c r="F35" s="49">
        <v>95.46</v>
      </c>
      <c r="G35" s="366">
        <v>34</v>
      </c>
      <c r="H35" s="368">
        <v>2805.24</v>
      </c>
      <c r="I35" s="49">
        <v>6060.63</v>
      </c>
      <c r="J35" s="370">
        <v>921</v>
      </c>
      <c r="K35" s="373">
        <v>424</v>
      </c>
    </row>
    <row r="36" spans="1:21" s="18" customFormat="1" ht="20.100000000000001" customHeight="1" thickBot="1">
      <c r="A36" s="760">
        <v>2024</v>
      </c>
      <c r="B36" s="761">
        <v>5717.26</v>
      </c>
      <c r="C36" s="762">
        <v>911.81</v>
      </c>
      <c r="D36" s="763">
        <v>544.41999999999996</v>
      </c>
      <c r="E36" s="764">
        <v>292.82</v>
      </c>
      <c r="F36" s="761">
        <v>131.81</v>
      </c>
      <c r="G36" s="762">
        <v>40</v>
      </c>
      <c r="H36" s="764">
        <v>3329.23</v>
      </c>
      <c r="I36" s="761">
        <v>5849.07</v>
      </c>
      <c r="J36" s="765">
        <v>916.98</v>
      </c>
      <c r="K36" s="766">
        <v>396</v>
      </c>
      <c r="L36" s="210"/>
    </row>
    <row r="37" spans="1:21" ht="8.1" customHeight="1">
      <c r="A37" s="107"/>
      <c r="B37" s="19"/>
      <c r="C37" s="19"/>
      <c r="D37" s="19"/>
      <c r="E37" s="19"/>
      <c r="F37" s="19"/>
      <c r="G37" s="19"/>
      <c r="H37" s="19"/>
      <c r="I37" s="19"/>
      <c r="J37" s="19"/>
      <c r="K37" s="19"/>
    </row>
    <row r="38" spans="1:21" s="3" customFormat="1" ht="15" customHeight="1">
      <c r="A38" s="35" t="s">
        <v>228</v>
      </c>
      <c r="B38" s="19"/>
      <c r="C38" s="19"/>
      <c r="D38" s="19"/>
      <c r="E38" s="19"/>
      <c r="F38" s="19"/>
      <c r="G38" s="19"/>
      <c r="H38" s="19"/>
      <c r="I38" s="19"/>
      <c r="J38" s="19"/>
      <c r="K38" s="19"/>
    </row>
    <row r="39" spans="1:21" s="3" customFormat="1" ht="15" customHeight="1">
      <c r="A39" s="35" t="s">
        <v>229</v>
      </c>
      <c r="B39" s="19"/>
      <c r="C39" s="19"/>
      <c r="D39" s="19"/>
      <c r="E39" s="19"/>
      <c r="F39" s="19"/>
      <c r="G39" s="19"/>
      <c r="H39" s="19"/>
      <c r="I39" s="19"/>
      <c r="J39" s="19"/>
      <c r="K39" s="19"/>
    </row>
    <row r="40" spans="1:21" s="3" customFormat="1" ht="15" customHeight="1">
      <c r="A40" s="2436" t="s">
        <v>494</v>
      </c>
      <c r="B40" s="2436"/>
      <c r="C40" s="2436"/>
      <c r="D40" s="2436"/>
      <c r="E40" s="2436"/>
      <c r="F40" s="2436"/>
      <c r="G40" s="2436"/>
      <c r="H40" s="2436"/>
      <c r="I40" s="2436"/>
      <c r="J40" s="2436"/>
      <c r="K40" s="2436"/>
      <c r="M40" s="18"/>
      <c r="N40" s="18"/>
      <c r="O40" s="18"/>
      <c r="P40" s="18"/>
      <c r="Q40" s="18"/>
      <c r="R40" s="18"/>
      <c r="S40" s="18"/>
      <c r="T40" s="18"/>
      <c r="U40" s="18"/>
    </row>
    <row r="41" spans="1:21" ht="8.1" customHeight="1">
      <c r="A41" s="28"/>
      <c r="B41" s="19"/>
      <c r="C41" s="19"/>
      <c r="D41" s="19"/>
      <c r="E41" s="19"/>
      <c r="F41" s="19"/>
      <c r="G41" s="19"/>
      <c r="H41" s="19"/>
      <c r="I41" s="19"/>
      <c r="J41" s="19"/>
      <c r="K41" s="19"/>
    </row>
    <row r="42" spans="1:21" ht="15" customHeight="1">
      <c r="A42" s="17" t="s">
        <v>491</v>
      </c>
      <c r="B42" s="19"/>
      <c r="C42" s="19"/>
      <c r="D42" s="19"/>
      <c r="E42" s="19"/>
      <c r="F42" s="19"/>
      <c r="G42" s="19"/>
      <c r="H42" s="19"/>
      <c r="I42" s="19"/>
      <c r="J42" s="19"/>
      <c r="K42" s="19"/>
    </row>
    <row r="43" spans="1:21" ht="8.1" customHeight="1">
      <c r="A43" s="28"/>
      <c r="B43" s="19"/>
      <c r="C43" s="19"/>
      <c r="D43" s="19"/>
      <c r="E43" s="19"/>
      <c r="F43" s="19"/>
      <c r="G43" s="19"/>
      <c r="H43" s="19"/>
      <c r="I43" s="19"/>
      <c r="J43" s="19"/>
      <c r="K43" s="19"/>
    </row>
    <row r="44" spans="1:21" ht="15" customHeight="1">
      <c r="A44" s="28" t="s">
        <v>21</v>
      </c>
      <c r="B44" s="19"/>
      <c r="C44" s="19"/>
      <c r="D44" s="19"/>
      <c r="E44" s="19"/>
      <c r="F44" s="19"/>
      <c r="G44" s="19"/>
      <c r="H44" s="19"/>
      <c r="I44" s="19"/>
      <c r="J44" s="19"/>
      <c r="K44" s="19"/>
    </row>
    <row r="45" spans="1:21" ht="15" customHeight="1">
      <c r="A45" s="34" t="s">
        <v>168</v>
      </c>
      <c r="B45" s="19"/>
      <c r="C45" s="19"/>
      <c r="D45" s="19"/>
      <c r="E45" s="19"/>
      <c r="F45" s="19"/>
      <c r="G45" s="19"/>
      <c r="H45" s="19"/>
      <c r="I45" s="19"/>
      <c r="J45" s="19"/>
      <c r="K45" s="19"/>
    </row>
    <row r="46" spans="1:21" ht="15" customHeight="1">
      <c r="A46" s="34" t="s">
        <v>249</v>
      </c>
      <c r="B46" s="19"/>
      <c r="C46" s="19"/>
      <c r="D46" s="19"/>
      <c r="E46" s="19"/>
      <c r="F46" s="19"/>
      <c r="G46" s="19"/>
      <c r="H46" s="19"/>
      <c r="I46" s="19"/>
      <c r="J46" s="19"/>
      <c r="K46" s="19"/>
    </row>
  </sheetData>
  <mergeCells count="7">
    <mergeCell ref="A40:K40"/>
    <mergeCell ref="A1:K1"/>
    <mergeCell ref="A2:A3"/>
    <mergeCell ref="B2:E2"/>
    <mergeCell ref="F2:H2"/>
    <mergeCell ref="I2:J2"/>
    <mergeCell ref="K2:K3"/>
  </mergeCells>
  <printOptions horizontalCentered="1"/>
  <pageMargins left="0.45" right="0.45" top="0.5" bottom="0.25" header="0.3" footer="0.3"/>
  <pageSetup scale="65" orientation="landscape" horizontalDpi="300" verticalDpi="300" r:id="rId1"/>
  <headerFooter>
    <oddFooter>&amp;R2023 Data Tables</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E980A-64BB-429F-B1AD-B2A1B9D8403D}">
  <sheetPr>
    <tabColor rgb="FF1F4E78"/>
    <pageSetUpPr fitToPage="1"/>
  </sheetPr>
  <dimension ref="A1:I60"/>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8.85546875" defaultRowHeight="12.75"/>
  <cols>
    <col min="1" max="1" width="18.7109375" style="3" customWidth="1"/>
    <col min="2" max="2" width="13.140625" style="3" customWidth="1"/>
    <col min="3" max="3" width="11.7109375" style="3" customWidth="1"/>
    <col min="4" max="4" width="10.85546875" style="3" customWidth="1"/>
    <col min="5" max="5" width="11.7109375" style="3" customWidth="1"/>
    <col min="6" max="7" width="10.85546875" style="3" customWidth="1"/>
    <col min="8" max="8" width="13.140625" style="3" customWidth="1"/>
    <col min="9" max="9" width="8.42578125" style="3" customWidth="1"/>
    <col min="10" max="16384" width="8.85546875" style="1"/>
  </cols>
  <sheetData>
    <row r="1" spans="1:9" s="13" customFormat="1" ht="84.95" customHeight="1" thickBot="1">
      <c r="A1" s="2314"/>
      <c r="B1" s="2315"/>
      <c r="C1" s="2315"/>
      <c r="D1" s="2315"/>
      <c r="E1" s="2315"/>
      <c r="F1" s="2315"/>
      <c r="G1" s="2315"/>
      <c r="H1" s="2316"/>
    </row>
    <row r="2" spans="1:9" s="13" customFormat="1" ht="54.75" customHeight="1" thickBot="1">
      <c r="A2" s="40" t="s">
        <v>182</v>
      </c>
      <c r="B2" s="2446" t="s">
        <v>222</v>
      </c>
      <c r="C2" s="2447"/>
      <c r="D2" s="2446" t="s">
        <v>416</v>
      </c>
      <c r="E2" s="2448"/>
      <c r="F2" s="41" t="s">
        <v>181</v>
      </c>
      <c r="G2" s="600" t="s">
        <v>180</v>
      </c>
      <c r="H2" s="42" t="s">
        <v>223</v>
      </c>
    </row>
    <row r="3" spans="1:9" ht="20.100000000000001" customHeight="1">
      <c r="A3" s="238" t="s">
        <v>179</v>
      </c>
      <c r="B3" s="65">
        <v>880</v>
      </c>
      <c r="C3" s="237">
        <v>1E-3</v>
      </c>
      <c r="D3" s="48">
        <v>0.98</v>
      </c>
      <c r="E3" s="237">
        <v>2.0000000000000001E-4</v>
      </c>
      <c r="F3" s="48">
        <v>177.15</v>
      </c>
      <c r="G3" s="236">
        <v>79.17</v>
      </c>
      <c r="H3" s="235">
        <v>716</v>
      </c>
      <c r="I3" s="384"/>
    </row>
    <row r="4" spans="1:9" ht="20.100000000000001" customHeight="1">
      <c r="A4" s="233" t="s">
        <v>178</v>
      </c>
      <c r="B4" s="24">
        <v>6819</v>
      </c>
      <c r="C4" s="227">
        <v>7.4000000000000003E-3</v>
      </c>
      <c r="D4" s="204">
        <v>13.75</v>
      </c>
      <c r="E4" s="227">
        <v>2.3999999999999998E-3</v>
      </c>
      <c r="F4" s="204">
        <v>228.3</v>
      </c>
      <c r="G4" s="226">
        <v>147.06</v>
      </c>
      <c r="H4" s="225">
        <v>1443</v>
      </c>
      <c r="I4" s="384"/>
    </row>
    <row r="5" spans="1:9" ht="20.100000000000001" customHeight="1">
      <c r="A5" s="234" t="s">
        <v>177</v>
      </c>
      <c r="B5" s="26">
        <v>15196</v>
      </c>
      <c r="C5" s="231">
        <v>1.66E-2</v>
      </c>
      <c r="D5" s="230">
        <v>43.71</v>
      </c>
      <c r="E5" s="231">
        <v>7.4999999999999997E-3</v>
      </c>
      <c r="F5" s="230">
        <v>338.29</v>
      </c>
      <c r="G5" s="229">
        <v>192.3</v>
      </c>
      <c r="H5" s="228">
        <v>2257</v>
      </c>
      <c r="I5" s="384"/>
    </row>
    <row r="6" spans="1:9" ht="20.100000000000001" customHeight="1">
      <c r="A6" s="233" t="s">
        <v>176</v>
      </c>
      <c r="B6" s="24">
        <v>59391</v>
      </c>
      <c r="C6" s="227">
        <v>6.4799999999999996E-2</v>
      </c>
      <c r="D6" s="204">
        <v>207.73</v>
      </c>
      <c r="E6" s="227">
        <v>3.5499999999999997E-2</v>
      </c>
      <c r="F6" s="176">
        <v>404.29</v>
      </c>
      <c r="G6" s="232">
        <v>226.44</v>
      </c>
      <c r="H6" s="225">
        <v>7643</v>
      </c>
      <c r="I6" s="384"/>
    </row>
    <row r="7" spans="1:9" ht="20.45" hidden="1" customHeight="1">
      <c r="A7" s="137">
        <v>1995</v>
      </c>
      <c r="B7" s="26">
        <v>5659</v>
      </c>
      <c r="C7" s="231">
        <v>6.1999999999999998E-3</v>
      </c>
      <c r="D7" s="230">
        <v>20.12</v>
      </c>
      <c r="E7" s="231">
        <v>3.3999999999999998E-3</v>
      </c>
      <c r="F7" s="230">
        <v>437.41</v>
      </c>
      <c r="G7" s="229">
        <v>184.19</v>
      </c>
      <c r="H7" s="228">
        <v>1190</v>
      </c>
      <c r="I7" s="384"/>
    </row>
    <row r="8" spans="1:9" ht="20.100000000000001" hidden="1" customHeight="1">
      <c r="A8" s="135">
        <v>1996</v>
      </c>
      <c r="B8" s="24">
        <v>6433</v>
      </c>
      <c r="C8" s="227">
        <v>7.0000000000000001E-3</v>
      </c>
      <c r="D8" s="204">
        <v>17.41</v>
      </c>
      <c r="E8" s="227">
        <v>3.0000000000000001E-3</v>
      </c>
      <c r="F8" s="204">
        <v>320.36</v>
      </c>
      <c r="G8" s="226">
        <v>149.52000000000001</v>
      </c>
      <c r="H8" s="225">
        <v>1353</v>
      </c>
      <c r="I8" s="384"/>
    </row>
    <row r="9" spans="1:9" ht="20.100000000000001" hidden="1" customHeight="1">
      <c r="A9" s="137">
        <v>1997</v>
      </c>
      <c r="B9" s="26">
        <v>10393</v>
      </c>
      <c r="C9" s="231">
        <v>1.1299999999999999E-2</v>
      </c>
      <c r="D9" s="230">
        <v>33.58</v>
      </c>
      <c r="E9" s="231">
        <v>5.7000000000000002E-3</v>
      </c>
      <c r="F9" s="230">
        <v>396.02</v>
      </c>
      <c r="G9" s="229">
        <v>203.99</v>
      </c>
      <c r="H9" s="228">
        <v>2043</v>
      </c>
      <c r="I9" s="384"/>
    </row>
    <row r="10" spans="1:9" ht="20.100000000000001" hidden="1" customHeight="1">
      <c r="A10" s="135">
        <v>1998</v>
      </c>
      <c r="B10" s="24">
        <v>3982</v>
      </c>
      <c r="C10" s="227">
        <v>4.3E-3</v>
      </c>
      <c r="D10" s="204">
        <v>13.18</v>
      </c>
      <c r="E10" s="227">
        <v>2.3E-3</v>
      </c>
      <c r="F10" s="204">
        <v>466.91</v>
      </c>
      <c r="G10" s="226">
        <v>186.9</v>
      </c>
      <c r="H10" s="225">
        <v>1672</v>
      </c>
      <c r="I10" s="384"/>
    </row>
    <row r="11" spans="1:9" ht="20.100000000000001" hidden="1" customHeight="1">
      <c r="A11" s="137">
        <v>1999</v>
      </c>
      <c r="B11" s="26">
        <v>9991</v>
      </c>
      <c r="C11" s="231">
        <v>1.09E-2</v>
      </c>
      <c r="D11" s="230">
        <v>33.590000000000003</v>
      </c>
      <c r="E11" s="231">
        <v>5.7000000000000002E-3</v>
      </c>
      <c r="F11" s="230">
        <v>589.27</v>
      </c>
      <c r="G11" s="229">
        <v>195.69</v>
      </c>
      <c r="H11" s="228">
        <v>6281</v>
      </c>
      <c r="I11" s="384"/>
    </row>
    <row r="12" spans="1:9" ht="20.100000000000001" customHeight="1">
      <c r="A12" s="137" t="s">
        <v>276</v>
      </c>
      <c r="B12" s="26">
        <v>36458</v>
      </c>
      <c r="C12" s="231">
        <v>3.9800000000000002E-2</v>
      </c>
      <c r="D12" s="26">
        <v>117.88</v>
      </c>
      <c r="E12" s="231">
        <v>2.0199999999999999E-2</v>
      </c>
      <c r="F12" s="230">
        <v>449.79</v>
      </c>
      <c r="G12" s="229">
        <v>187.29</v>
      </c>
      <c r="H12" s="228">
        <v>12539</v>
      </c>
      <c r="I12" s="384"/>
    </row>
    <row r="13" spans="1:9" ht="20.100000000000001" hidden="1" customHeight="1">
      <c r="A13" s="135">
        <v>2000</v>
      </c>
      <c r="B13" s="24">
        <v>5891</v>
      </c>
      <c r="C13" s="227">
        <v>6.4000000000000003E-3</v>
      </c>
      <c r="D13" s="204">
        <v>18.12</v>
      </c>
      <c r="E13" s="227">
        <v>3.0999999999999999E-3</v>
      </c>
      <c r="F13" s="204">
        <v>327.64999999999998</v>
      </c>
      <c r="G13" s="226">
        <v>162.02000000000001</v>
      </c>
      <c r="H13" s="225">
        <v>1240</v>
      </c>
      <c r="I13" s="384"/>
    </row>
    <row r="14" spans="1:9" ht="20.100000000000001" hidden="1" customHeight="1">
      <c r="A14" s="137">
        <v>2001</v>
      </c>
      <c r="B14" s="26">
        <v>42410</v>
      </c>
      <c r="C14" s="231">
        <v>4.6199999999999998E-2</v>
      </c>
      <c r="D14" s="230">
        <v>208.82</v>
      </c>
      <c r="E14" s="231">
        <v>3.5700000000000003E-2</v>
      </c>
      <c r="F14" s="230">
        <v>482.92</v>
      </c>
      <c r="G14" s="229">
        <v>253.92</v>
      </c>
      <c r="H14" s="228">
        <v>9379</v>
      </c>
      <c r="I14" s="384"/>
    </row>
    <row r="15" spans="1:9" ht="20.100000000000001" hidden="1" customHeight="1">
      <c r="A15" s="135">
        <v>2002</v>
      </c>
      <c r="B15" s="24">
        <v>71999</v>
      </c>
      <c r="C15" s="227">
        <v>7.85E-2</v>
      </c>
      <c r="D15" s="204">
        <v>347.17</v>
      </c>
      <c r="E15" s="227">
        <v>5.9400000000000001E-2</v>
      </c>
      <c r="F15" s="204">
        <v>470.74</v>
      </c>
      <c r="G15" s="226">
        <v>247.71</v>
      </c>
      <c r="H15" s="225">
        <v>11966</v>
      </c>
      <c r="I15" s="384"/>
    </row>
    <row r="16" spans="1:9" ht="20.100000000000001" hidden="1" customHeight="1">
      <c r="A16" s="137">
        <v>2003</v>
      </c>
      <c r="B16" s="26">
        <v>74647</v>
      </c>
      <c r="C16" s="231">
        <v>8.14E-2</v>
      </c>
      <c r="D16" s="230">
        <v>625.61</v>
      </c>
      <c r="E16" s="231">
        <v>0.107</v>
      </c>
      <c r="F16" s="230">
        <v>757.03</v>
      </c>
      <c r="G16" s="229">
        <v>381.57</v>
      </c>
      <c r="H16" s="228">
        <v>12582</v>
      </c>
      <c r="I16" s="384"/>
    </row>
    <row r="17" spans="1:9" ht="20.100000000000001" hidden="1" customHeight="1">
      <c r="A17" s="135">
        <v>2004</v>
      </c>
      <c r="B17" s="24">
        <v>59442</v>
      </c>
      <c r="C17" s="227">
        <v>6.4799999999999996E-2</v>
      </c>
      <c r="D17" s="204">
        <v>277.52</v>
      </c>
      <c r="E17" s="227">
        <v>4.7399999999999998E-2</v>
      </c>
      <c r="F17" s="204">
        <v>468.1</v>
      </c>
      <c r="G17" s="226">
        <v>238.92</v>
      </c>
      <c r="H17" s="225">
        <v>16752</v>
      </c>
      <c r="I17" s="384"/>
    </row>
    <row r="18" spans="1:9" ht="20.100000000000001" customHeight="1">
      <c r="A18" s="135" t="s">
        <v>277</v>
      </c>
      <c r="B18" s="24">
        <v>254389</v>
      </c>
      <c r="C18" s="227">
        <v>0.27739999999999998</v>
      </c>
      <c r="D18" s="24">
        <v>1477.24</v>
      </c>
      <c r="E18" s="227">
        <v>0.25259999999999999</v>
      </c>
      <c r="F18" s="204">
        <v>552.85</v>
      </c>
      <c r="G18" s="226">
        <v>269.87</v>
      </c>
      <c r="H18" s="225">
        <v>51919</v>
      </c>
      <c r="I18" s="384"/>
    </row>
    <row r="19" spans="1:9" ht="20.100000000000001" hidden="1" customHeight="1">
      <c r="A19" s="137">
        <v>2005</v>
      </c>
      <c r="B19" s="26">
        <v>128150</v>
      </c>
      <c r="C19" s="231">
        <v>0.13980000000000001</v>
      </c>
      <c r="D19" s="230">
        <v>1135.81</v>
      </c>
      <c r="E19" s="231">
        <v>0.19420000000000001</v>
      </c>
      <c r="F19" s="230">
        <v>893.85</v>
      </c>
      <c r="G19" s="229">
        <v>505.56</v>
      </c>
      <c r="H19" s="228">
        <v>56200</v>
      </c>
      <c r="I19" s="384"/>
    </row>
    <row r="20" spans="1:9" ht="20.100000000000001" hidden="1" customHeight="1">
      <c r="A20" s="135">
        <v>2006</v>
      </c>
      <c r="B20" s="24">
        <v>21961</v>
      </c>
      <c r="C20" s="227">
        <v>2.3900000000000001E-2</v>
      </c>
      <c r="D20" s="204">
        <v>307.08999999999997</v>
      </c>
      <c r="E20" s="227">
        <v>5.2499999999999998E-2</v>
      </c>
      <c r="F20" s="204">
        <v>1355.43</v>
      </c>
      <c r="G20" s="226">
        <v>473.91</v>
      </c>
      <c r="H20" s="225">
        <v>9998</v>
      </c>
      <c r="I20" s="384"/>
    </row>
    <row r="21" spans="1:9" ht="20.100000000000001" hidden="1" customHeight="1">
      <c r="A21" s="137">
        <v>2007</v>
      </c>
      <c r="B21" s="26">
        <v>13435</v>
      </c>
      <c r="C21" s="231">
        <v>1.47E-2</v>
      </c>
      <c r="D21" s="230">
        <v>52.17</v>
      </c>
      <c r="E21" s="231">
        <v>8.8999999999999999E-3</v>
      </c>
      <c r="F21" s="230">
        <v>399.47</v>
      </c>
      <c r="G21" s="229">
        <v>195.30500000000001</v>
      </c>
      <c r="H21" s="228">
        <v>6480</v>
      </c>
      <c r="I21" s="384"/>
    </row>
    <row r="22" spans="1:9" ht="20.100000000000001" hidden="1" customHeight="1">
      <c r="A22" s="135">
        <v>2008</v>
      </c>
      <c r="B22" s="24">
        <v>10489</v>
      </c>
      <c r="C22" s="227">
        <v>1.14E-2</v>
      </c>
      <c r="D22" s="204">
        <v>50.33</v>
      </c>
      <c r="E22" s="227">
        <v>8.6E-3</v>
      </c>
      <c r="F22" s="204">
        <v>493.57</v>
      </c>
      <c r="G22" s="226">
        <v>236.42</v>
      </c>
      <c r="H22" s="225">
        <v>6242</v>
      </c>
      <c r="I22" s="384"/>
    </row>
    <row r="23" spans="1:9" ht="20.100000000000001" hidden="1" customHeight="1">
      <c r="A23" s="137">
        <v>2009</v>
      </c>
      <c r="B23" s="26">
        <v>122618</v>
      </c>
      <c r="C23" s="231">
        <v>0.13370000000000001</v>
      </c>
      <c r="D23" s="230">
        <v>981.32</v>
      </c>
      <c r="E23" s="231">
        <v>0.1678</v>
      </c>
      <c r="F23" s="230">
        <v>735.22</v>
      </c>
      <c r="G23" s="229">
        <v>411.88</v>
      </c>
      <c r="H23" s="228">
        <v>74927</v>
      </c>
      <c r="I23" s="384"/>
    </row>
    <row r="24" spans="1:9" ht="20.100000000000001" customHeight="1">
      <c r="A24" s="137" t="s">
        <v>278</v>
      </c>
      <c r="B24" s="26">
        <v>296653</v>
      </c>
      <c r="C24" s="231">
        <v>0.32350000000000001</v>
      </c>
      <c r="D24" s="26">
        <v>2526.7199999999998</v>
      </c>
      <c r="E24" s="231">
        <v>0.432</v>
      </c>
      <c r="F24" s="230">
        <v>825.91</v>
      </c>
      <c r="G24" s="229">
        <v>424.98</v>
      </c>
      <c r="H24" s="228">
        <v>153847</v>
      </c>
      <c r="I24" s="384"/>
    </row>
    <row r="25" spans="1:9" ht="20.100000000000001" customHeight="1">
      <c r="A25" s="135">
        <v>2010</v>
      </c>
      <c r="B25" s="24">
        <v>26760</v>
      </c>
      <c r="C25" s="227">
        <v>2.92E-2</v>
      </c>
      <c r="D25" s="204">
        <v>137.69999999999999</v>
      </c>
      <c r="E25" s="227">
        <v>2.35E-2</v>
      </c>
      <c r="F25" s="204">
        <v>505.81</v>
      </c>
      <c r="G25" s="226">
        <v>270.46499999999997</v>
      </c>
      <c r="H25" s="225">
        <v>14287</v>
      </c>
      <c r="I25" s="384"/>
    </row>
    <row r="26" spans="1:9" ht="20.100000000000001" customHeight="1">
      <c r="A26" s="137">
        <v>2011</v>
      </c>
      <c r="B26" s="26">
        <v>14249</v>
      </c>
      <c r="C26" s="231">
        <v>1.55E-2</v>
      </c>
      <c r="D26" s="230">
        <v>74.7</v>
      </c>
      <c r="E26" s="231">
        <v>1.2800000000000001E-2</v>
      </c>
      <c r="F26" s="230">
        <v>515.94000000000005</v>
      </c>
      <c r="G26" s="229">
        <v>277.08999999999997</v>
      </c>
      <c r="H26" s="228">
        <v>10281</v>
      </c>
      <c r="I26" s="384"/>
    </row>
    <row r="27" spans="1:9" ht="20.100000000000001" customHeight="1">
      <c r="A27" s="135">
        <v>2012</v>
      </c>
      <c r="B27" s="24">
        <v>13218</v>
      </c>
      <c r="C27" s="227">
        <v>1.44E-2</v>
      </c>
      <c r="D27" s="204">
        <v>78.62</v>
      </c>
      <c r="E27" s="227">
        <v>1.34E-2</v>
      </c>
      <c r="F27" s="204">
        <v>567.07000000000005</v>
      </c>
      <c r="G27" s="226">
        <v>269.12</v>
      </c>
      <c r="H27" s="225">
        <v>10385</v>
      </c>
      <c r="I27" s="384"/>
    </row>
    <row r="28" spans="1:9" ht="20.100000000000001" customHeight="1">
      <c r="A28" s="137">
        <v>2013</v>
      </c>
      <c r="B28" s="26">
        <v>19258</v>
      </c>
      <c r="C28" s="231">
        <v>2.1000000000000001E-2</v>
      </c>
      <c r="D28" s="230">
        <v>123.01</v>
      </c>
      <c r="E28" s="231">
        <v>2.1000000000000001E-2</v>
      </c>
      <c r="F28" s="230">
        <v>609.79</v>
      </c>
      <c r="G28" s="229">
        <v>337.46</v>
      </c>
      <c r="H28" s="228">
        <v>13137</v>
      </c>
      <c r="I28" s="384"/>
    </row>
    <row r="29" spans="1:9" ht="20.100000000000001" customHeight="1">
      <c r="A29" s="135">
        <v>2014</v>
      </c>
      <c r="B29" s="24">
        <v>20157</v>
      </c>
      <c r="C29" s="227">
        <v>2.1999999999999999E-2</v>
      </c>
      <c r="D29" s="204">
        <v>84.11</v>
      </c>
      <c r="E29" s="227">
        <v>1.44E-2</v>
      </c>
      <c r="F29" s="204">
        <v>395.67</v>
      </c>
      <c r="G29" s="226">
        <v>195.31</v>
      </c>
      <c r="H29" s="225">
        <v>10129</v>
      </c>
      <c r="I29" s="384"/>
    </row>
    <row r="30" spans="1:9" ht="20.100000000000001" customHeight="1">
      <c r="A30" s="137">
        <v>2015</v>
      </c>
      <c r="B30" s="26">
        <v>11358</v>
      </c>
      <c r="C30" s="231">
        <v>1.24E-2</v>
      </c>
      <c r="D30" s="230">
        <v>62.23</v>
      </c>
      <c r="E30" s="231">
        <v>1.06E-2</v>
      </c>
      <c r="F30" s="230">
        <v>617.36</v>
      </c>
      <c r="G30" s="229">
        <v>283.62</v>
      </c>
      <c r="H30" s="228">
        <v>5379</v>
      </c>
      <c r="I30" s="384"/>
    </row>
    <row r="31" spans="1:9" s="6" customFormat="1" ht="20.100000000000001" customHeight="1">
      <c r="A31" s="135">
        <v>2016</v>
      </c>
      <c r="B31" s="24">
        <v>17452</v>
      </c>
      <c r="C31" s="227">
        <v>1.9E-2</v>
      </c>
      <c r="D31" s="204">
        <v>93.66</v>
      </c>
      <c r="E31" s="227">
        <v>1.6E-2</v>
      </c>
      <c r="F31" s="204">
        <v>503.72</v>
      </c>
      <c r="G31" s="226">
        <v>236.095</v>
      </c>
      <c r="H31" s="225">
        <v>15152</v>
      </c>
      <c r="I31" s="384"/>
    </row>
    <row r="32" spans="1:9" s="6" customFormat="1" ht="20.100000000000001" customHeight="1">
      <c r="A32" s="137">
        <v>2017</v>
      </c>
      <c r="B32" s="26">
        <v>6969</v>
      </c>
      <c r="C32" s="231">
        <v>7.6E-3</v>
      </c>
      <c r="D32" s="230">
        <v>39.29</v>
      </c>
      <c r="E32" s="231">
        <v>6.7000000000000002E-3</v>
      </c>
      <c r="F32" s="230">
        <v>808.55</v>
      </c>
      <c r="G32" s="229">
        <v>238.14500000000001</v>
      </c>
      <c r="H32" s="228">
        <v>4309</v>
      </c>
      <c r="I32" s="384"/>
    </row>
    <row r="33" spans="1:9" s="6" customFormat="1" ht="20.100000000000001" customHeight="1">
      <c r="A33" s="135">
        <v>2018</v>
      </c>
      <c r="B33" s="24">
        <v>15952</v>
      </c>
      <c r="C33" s="227">
        <v>1.7399999999999999E-2</v>
      </c>
      <c r="D33" s="204">
        <v>196.85</v>
      </c>
      <c r="E33" s="227">
        <v>3.3700000000000001E-2</v>
      </c>
      <c r="F33" s="204">
        <v>1243.58</v>
      </c>
      <c r="G33" s="226">
        <v>654.14</v>
      </c>
      <c r="H33" s="225">
        <v>6364</v>
      </c>
      <c r="I33" s="384"/>
    </row>
    <row r="34" spans="1:9" s="6" customFormat="1" ht="20.100000000000001" customHeight="1">
      <c r="A34" s="137">
        <v>2019</v>
      </c>
      <c r="B34" s="26">
        <v>55800</v>
      </c>
      <c r="C34" s="231">
        <v>6.0900000000000003E-2</v>
      </c>
      <c r="D34" s="230">
        <v>237.05</v>
      </c>
      <c r="E34" s="231">
        <v>4.0500000000000001E-2</v>
      </c>
      <c r="F34" s="230">
        <v>422.5</v>
      </c>
      <c r="G34" s="229">
        <v>277.38</v>
      </c>
      <c r="H34" s="228">
        <v>36216</v>
      </c>
      <c r="I34" s="384"/>
    </row>
    <row r="35" spans="1:9" s="6" customFormat="1" ht="20.100000000000001" customHeight="1">
      <c r="A35" s="135">
        <v>2020</v>
      </c>
      <c r="B35" s="24">
        <v>33965</v>
      </c>
      <c r="C35" s="227">
        <v>3.6999999999999998E-2</v>
      </c>
      <c r="D35" s="204">
        <v>244.73</v>
      </c>
      <c r="E35" s="227">
        <v>4.1799999999999997E-2</v>
      </c>
      <c r="F35" s="204">
        <v>688.99</v>
      </c>
      <c r="G35" s="226">
        <v>383.51</v>
      </c>
      <c r="H35" s="225">
        <v>29284</v>
      </c>
      <c r="I35" s="384"/>
    </row>
    <row r="36" spans="1:9" s="6" customFormat="1" ht="20.100000000000001" customHeight="1">
      <c r="A36" s="137">
        <v>2021</v>
      </c>
      <c r="B36" s="26">
        <v>6968</v>
      </c>
      <c r="C36" s="231">
        <v>7.6E-3</v>
      </c>
      <c r="D36" s="230">
        <v>45.86</v>
      </c>
      <c r="E36" s="231">
        <v>7.7999999999999996E-3</v>
      </c>
      <c r="F36" s="230">
        <v>661.68</v>
      </c>
      <c r="G36" s="229">
        <v>396.22</v>
      </c>
      <c r="H36" s="228">
        <v>5580</v>
      </c>
      <c r="I36" s="384"/>
    </row>
    <row r="37" spans="1:9" s="6" customFormat="1" ht="20.100000000000001" customHeight="1">
      <c r="A37" s="135">
        <v>2022</v>
      </c>
      <c r="B37" s="24">
        <v>2891</v>
      </c>
      <c r="C37" s="227">
        <v>3.2000000000000002E-3</v>
      </c>
      <c r="D37" s="204">
        <v>14.26</v>
      </c>
      <c r="E37" s="227">
        <v>2.3999999999999998E-3</v>
      </c>
      <c r="F37" s="204">
        <v>587.79</v>
      </c>
      <c r="G37" s="226">
        <v>293.60000000000002</v>
      </c>
      <c r="H37" s="225">
        <v>2389</v>
      </c>
      <c r="I37" s="384"/>
    </row>
    <row r="38" spans="1:9" ht="20.100000000000001" customHeight="1">
      <c r="A38" s="137">
        <v>2023</v>
      </c>
      <c r="B38" s="26">
        <v>1669</v>
      </c>
      <c r="C38" s="231">
        <v>1.8E-3</v>
      </c>
      <c r="D38" s="230">
        <v>6.54</v>
      </c>
      <c r="E38" s="231">
        <v>1.1000000000000001E-3</v>
      </c>
      <c r="F38" s="230">
        <v>588.47</v>
      </c>
      <c r="G38" s="229">
        <v>327.48</v>
      </c>
      <c r="H38" s="228">
        <v>1171</v>
      </c>
      <c r="I38" s="384"/>
    </row>
    <row r="39" spans="1:9" ht="20.100000000000001" customHeight="1" thickBot="1">
      <c r="A39" s="135">
        <v>2024</v>
      </c>
      <c r="B39" s="24">
        <v>7</v>
      </c>
      <c r="C39" s="227">
        <v>0</v>
      </c>
      <c r="D39" s="204" t="s">
        <v>483</v>
      </c>
      <c r="E39" s="227">
        <v>0</v>
      </c>
      <c r="F39" s="204">
        <v>3278.78</v>
      </c>
      <c r="G39" s="226">
        <v>2674.95</v>
      </c>
      <c r="H39" s="225">
        <v>1119</v>
      </c>
      <c r="I39" s="384"/>
    </row>
    <row r="40" spans="1:9" s="6" customFormat="1" ht="30" customHeight="1">
      <c r="A40" s="224" t="s">
        <v>175</v>
      </c>
      <c r="B40" s="561">
        <v>916459</v>
      </c>
      <c r="C40" s="223">
        <v>0.99939999999999996</v>
      </c>
      <c r="D40" s="222">
        <v>5826.619999999999</v>
      </c>
      <c r="E40" s="223">
        <v>0.99619999999999997</v>
      </c>
      <c r="F40" s="222">
        <v>632.44000000000005</v>
      </c>
      <c r="G40" s="264">
        <v>298.41000000000003</v>
      </c>
      <c r="H40" s="767">
        <v>395546</v>
      </c>
      <c r="I40" s="384"/>
    </row>
    <row r="41" spans="1:9" s="6" customFormat="1" ht="31.5" customHeight="1">
      <c r="A41" s="221" t="s">
        <v>414</v>
      </c>
      <c r="B41" s="220">
        <v>525</v>
      </c>
      <c r="C41" s="219">
        <v>5.9999999999999995E-4</v>
      </c>
      <c r="D41" s="355">
        <v>22.39</v>
      </c>
      <c r="E41" s="219">
        <v>3.8E-3</v>
      </c>
      <c r="F41" s="218" t="s">
        <v>24</v>
      </c>
      <c r="G41" s="217" t="s">
        <v>24</v>
      </c>
      <c r="H41" s="545" t="s">
        <v>24</v>
      </c>
      <c r="I41" s="384"/>
    </row>
    <row r="42" spans="1:9" ht="27" customHeight="1" thickBot="1">
      <c r="A42" s="216" t="s">
        <v>25</v>
      </c>
      <c r="B42" s="215">
        <v>916984</v>
      </c>
      <c r="C42" s="214">
        <v>1</v>
      </c>
      <c r="D42" s="354">
        <v>5849.0099999999993</v>
      </c>
      <c r="E42" s="214">
        <v>1.0000000000000002</v>
      </c>
      <c r="F42" s="213" t="s">
        <v>24</v>
      </c>
      <c r="G42" s="212" t="s">
        <v>24</v>
      </c>
      <c r="H42" s="211">
        <v>395546</v>
      </c>
      <c r="I42" s="546"/>
    </row>
    <row r="43" spans="1:9" ht="8.1" customHeight="1">
      <c r="A43" s="295"/>
      <c r="B43" s="295"/>
      <c r="C43" s="295"/>
      <c r="D43" s="295"/>
      <c r="E43" s="295"/>
      <c r="F43" s="295"/>
      <c r="G43" s="295"/>
      <c r="H43" s="295"/>
    </row>
    <row r="44" spans="1:9" ht="25.5" customHeight="1">
      <c r="A44" s="2449" t="s">
        <v>493</v>
      </c>
      <c r="B44" s="2449"/>
      <c r="C44" s="2449"/>
      <c r="D44" s="2449"/>
      <c r="E44" s="2449"/>
      <c r="F44" s="2449"/>
      <c r="G44" s="2449"/>
      <c r="H44" s="2449"/>
    </row>
    <row r="45" spans="1:9" ht="7.9" customHeight="1">
      <c r="A45" s="36"/>
      <c r="B45" s="36"/>
      <c r="C45" s="36"/>
      <c r="D45" s="36"/>
      <c r="E45" s="36"/>
      <c r="F45" s="36"/>
      <c r="G45" s="36"/>
      <c r="H45" s="36"/>
    </row>
    <row r="46" spans="1:9" ht="15" customHeight="1">
      <c r="A46" s="17" t="s">
        <v>218</v>
      </c>
      <c r="B46" s="36"/>
      <c r="C46" s="36"/>
      <c r="D46" s="36"/>
      <c r="E46" s="36"/>
      <c r="F46" s="36"/>
      <c r="G46" s="36"/>
      <c r="H46" s="36"/>
    </row>
    <row r="47" spans="1:9" ht="7.9" customHeight="1">
      <c r="A47" s="36"/>
      <c r="B47" s="36"/>
      <c r="C47" s="36"/>
      <c r="D47" s="36"/>
      <c r="E47" s="36"/>
      <c r="F47" s="36"/>
      <c r="G47" s="36"/>
      <c r="H47" s="36"/>
    </row>
    <row r="48" spans="1:9" ht="15" customHeight="1">
      <c r="A48" s="17" t="s">
        <v>491</v>
      </c>
      <c r="B48" s="36"/>
      <c r="C48" s="36"/>
      <c r="D48" s="36"/>
      <c r="E48" s="36"/>
      <c r="F48" s="36"/>
      <c r="G48" s="36"/>
      <c r="H48" s="36"/>
    </row>
    <row r="49" spans="1:8" ht="8.1" customHeight="1">
      <c r="A49" s="35"/>
      <c r="B49" s="36"/>
      <c r="C49" s="36"/>
      <c r="D49" s="36"/>
      <c r="E49" s="36"/>
      <c r="F49" s="36"/>
      <c r="G49" s="36"/>
      <c r="H49" s="36"/>
    </row>
    <row r="50" spans="1:8" ht="15" customHeight="1">
      <c r="A50" s="37" t="s">
        <v>21</v>
      </c>
      <c r="B50" s="35"/>
      <c r="C50" s="35"/>
      <c r="D50" s="35"/>
      <c r="E50" s="35"/>
      <c r="F50" s="35"/>
      <c r="G50" s="35"/>
      <c r="H50" s="35"/>
    </row>
    <row r="51" spans="1:8" s="13" customFormat="1" ht="30" customHeight="1">
      <c r="A51" s="2450" t="s">
        <v>220</v>
      </c>
      <c r="B51" s="2451"/>
      <c r="C51" s="2451"/>
      <c r="D51" s="2451"/>
      <c r="E51" s="2451"/>
      <c r="F51" s="2451"/>
      <c r="G51" s="2451"/>
      <c r="H51" s="2451"/>
    </row>
    <row r="52" spans="1:8" s="13" customFormat="1" ht="15" customHeight="1">
      <c r="A52" s="2376" t="s">
        <v>247</v>
      </c>
      <c r="B52" s="2376"/>
      <c r="C52" s="2376"/>
      <c r="D52" s="2376"/>
      <c r="E52" s="2376"/>
      <c r="F52" s="2376"/>
      <c r="G52" s="2376"/>
      <c r="H52" s="2376"/>
    </row>
    <row r="59" spans="1:8">
      <c r="B59" s="525"/>
      <c r="C59" s="384"/>
      <c r="D59" s="525"/>
      <c r="E59" s="384"/>
      <c r="F59" s="525"/>
      <c r="G59" s="525"/>
      <c r="H59" s="525"/>
    </row>
    <row r="60" spans="1:8">
      <c r="B60" s="528"/>
      <c r="C60" s="384"/>
      <c r="D60" s="528"/>
      <c r="E60" s="384"/>
      <c r="F60" s="528"/>
      <c r="G60" s="528"/>
      <c r="H60" s="528"/>
    </row>
  </sheetData>
  <mergeCells count="6">
    <mergeCell ref="A52:H52"/>
    <mergeCell ref="A1:H1"/>
    <mergeCell ref="B2:C2"/>
    <mergeCell ref="D2:E2"/>
    <mergeCell ref="A44:H44"/>
    <mergeCell ref="A51:H51"/>
  </mergeCells>
  <printOptions horizontalCentered="1"/>
  <pageMargins left="0.45" right="0.45" top="0.75" bottom="0.5" header="0.3" footer="0.3"/>
  <pageSetup scale="90" fitToWidth="0" orientation="portrait" horizontalDpi="300" verticalDpi="300" r:id="rId1"/>
  <headerFooter>
    <oddFooter xml:space="preserve">&amp;R2023 Data Tables </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E90A7-F58D-43C9-A320-0BCC1684DA1D}">
  <sheetPr>
    <tabColor rgb="FF1F4E78"/>
    <pageSetUpPr fitToPage="1"/>
  </sheetPr>
  <dimension ref="A1:I19"/>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8.85546875" defaultRowHeight="15"/>
  <cols>
    <col min="1" max="1" width="18.7109375" style="3" customWidth="1"/>
    <col min="2" max="5" width="14" style="3" customWidth="1"/>
    <col min="6" max="7" width="14.7109375" style="3" customWidth="1"/>
    <col min="8" max="8" width="5.28515625" style="3" customWidth="1"/>
    <col min="9" max="9" width="5.7109375" customWidth="1"/>
    <col min="10" max="16384" width="8.85546875" style="1"/>
  </cols>
  <sheetData>
    <row r="1" spans="1:8" s="21" customFormat="1" ht="84.75" customHeight="1" thickBot="1">
      <c r="A1" s="2314"/>
      <c r="B1" s="2452"/>
      <c r="C1" s="2452"/>
      <c r="D1" s="2452"/>
      <c r="E1" s="2452"/>
      <c r="F1" s="2452"/>
      <c r="G1" s="2453"/>
    </row>
    <row r="2" spans="1:8" s="22" customFormat="1" ht="54.95" customHeight="1" thickBot="1">
      <c r="A2" s="40" t="s">
        <v>259</v>
      </c>
      <c r="B2" s="2454" t="s">
        <v>188</v>
      </c>
      <c r="C2" s="2455"/>
      <c r="D2" s="2446" t="s">
        <v>187</v>
      </c>
      <c r="E2" s="2448"/>
      <c r="F2" s="41" t="s">
        <v>181</v>
      </c>
      <c r="G2" s="42" t="s">
        <v>180</v>
      </c>
    </row>
    <row r="3" spans="1:8" s="13" customFormat="1" ht="20.100000000000001" customHeight="1">
      <c r="A3" s="52" t="s">
        <v>127</v>
      </c>
      <c r="B3" s="247">
        <v>23579</v>
      </c>
      <c r="C3" s="246">
        <v>2.5899999999999999E-2</v>
      </c>
      <c r="D3" s="179">
        <v>111.34</v>
      </c>
      <c r="E3" s="246">
        <v>1.95E-2</v>
      </c>
      <c r="F3" s="245">
        <v>414.48</v>
      </c>
      <c r="G3" s="244">
        <v>212.41</v>
      </c>
      <c r="H3" s="533"/>
    </row>
    <row r="4" spans="1:8" s="13" customFormat="1" ht="20.100000000000001" customHeight="1">
      <c r="A4" s="30" t="s">
        <v>186</v>
      </c>
      <c r="B4" s="176">
        <v>88218</v>
      </c>
      <c r="C4" s="141">
        <v>9.6799999999999997E-2</v>
      </c>
      <c r="D4" s="204">
        <v>349.55</v>
      </c>
      <c r="E4" s="141">
        <v>6.1100000000000002E-2</v>
      </c>
      <c r="F4" s="243">
        <v>349.13</v>
      </c>
      <c r="G4" s="242">
        <v>209.48</v>
      </c>
      <c r="H4" s="533"/>
    </row>
    <row r="5" spans="1:8" s="13" customFormat="1" ht="20.100000000000001" customHeight="1">
      <c r="A5" s="14" t="s">
        <v>185</v>
      </c>
      <c r="B5" s="178">
        <v>63100</v>
      </c>
      <c r="C5" s="143">
        <v>6.9199999999999998E-2</v>
      </c>
      <c r="D5" s="230">
        <v>284.86</v>
      </c>
      <c r="E5" s="143">
        <v>4.9799999999999997E-2</v>
      </c>
      <c r="F5" s="240">
        <v>393.55</v>
      </c>
      <c r="G5" s="239">
        <v>233.82</v>
      </c>
      <c r="H5" s="533"/>
    </row>
    <row r="6" spans="1:8" s="13" customFormat="1" ht="20.100000000000001" customHeight="1">
      <c r="A6" s="30" t="s">
        <v>131</v>
      </c>
      <c r="B6" s="176">
        <v>199391</v>
      </c>
      <c r="C6" s="141">
        <v>0.21870000000000001</v>
      </c>
      <c r="D6" s="204">
        <v>970.34</v>
      </c>
      <c r="E6" s="141">
        <v>0.16969999999999999</v>
      </c>
      <c r="F6" s="243">
        <v>423.85</v>
      </c>
      <c r="G6" s="242">
        <v>244.08</v>
      </c>
      <c r="H6" s="533"/>
    </row>
    <row r="7" spans="1:8" s="13" customFormat="1" ht="20.100000000000001" customHeight="1">
      <c r="A7" s="14" t="s">
        <v>130</v>
      </c>
      <c r="B7" s="178">
        <v>123803</v>
      </c>
      <c r="C7" s="143">
        <v>0.1358</v>
      </c>
      <c r="D7" s="230">
        <v>863.32</v>
      </c>
      <c r="E7" s="143">
        <v>0.151</v>
      </c>
      <c r="F7" s="240">
        <v>603.12</v>
      </c>
      <c r="G7" s="239">
        <v>303.39</v>
      </c>
      <c r="H7" s="533"/>
    </row>
    <row r="8" spans="1:8" s="13" customFormat="1" ht="20.100000000000001" customHeight="1">
      <c r="A8" s="30" t="s">
        <v>184</v>
      </c>
      <c r="B8" s="176">
        <v>182023</v>
      </c>
      <c r="C8" s="141">
        <v>0.1996</v>
      </c>
      <c r="D8" s="204">
        <v>1446.09</v>
      </c>
      <c r="E8" s="141">
        <v>0.25290000000000001</v>
      </c>
      <c r="F8" s="243">
        <v>691.47</v>
      </c>
      <c r="G8" s="242">
        <v>329.58</v>
      </c>
      <c r="H8" s="533"/>
    </row>
    <row r="9" spans="1:8" s="13" customFormat="1" ht="20.100000000000001" customHeight="1" thickBot="1">
      <c r="A9" s="241" t="s">
        <v>231</v>
      </c>
      <c r="B9" s="230">
        <v>231696</v>
      </c>
      <c r="C9" s="143">
        <v>0.25409999999999999</v>
      </c>
      <c r="D9" s="230">
        <v>1691.76</v>
      </c>
      <c r="E9" s="143">
        <v>0.2959</v>
      </c>
      <c r="F9" s="240">
        <v>630.03</v>
      </c>
      <c r="G9" s="239">
        <v>408.94</v>
      </c>
      <c r="H9" s="533"/>
    </row>
    <row r="10" spans="1:8" s="20" customFormat="1" ht="20.100000000000001" customHeight="1" thickBot="1">
      <c r="A10" s="40" t="s">
        <v>13</v>
      </c>
      <c r="B10" s="330">
        <v>911810</v>
      </c>
      <c r="C10" s="331">
        <v>1</v>
      </c>
      <c r="D10" s="332">
        <v>5717.26</v>
      </c>
      <c r="E10" s="331">
        <v>1</v>
      </c>
      <c r="F10" s="333">
        <v>544.41999999999996</v>
      </c>
      <c r="G10" s="334">
        <v>292.82</v>
      </c>
    </row>
    <row r="11" spans="1:8" ht="8.1" customHeight="1">
      <c r="A11" s="295"/>
      <c r="B11" s="295"/>
      <c r="C11" s="295"/>
      <c r="D11" s="295"/>
      <c r="E11" s="295"/>
      <c r="F11" s="295"/>
      <c r="G11" s="295"/>
    </row>
    <row r="12" spans="1:8" ht="15" customHeight="1">
      <c r="A12" s="2449" t="s">
        <v>492</v>
      </c>
      <c r="B12" s="2449"/>
      <c r="C12" s="2449"/>
      <c r="D12" s="2449"/>
      <c r="E12" s="2449"/>
      <c r="F12" s="2449"/>
      <c r="G12" s="2449"/>
    </row>
    <row r="13" spans="1:8" ht="8.1" customHeight="1">
      <c r="A13" s="36"/>
      <c r="B13" s="36"/>
      <c r="C13" s="36"/>
      <c r="D13" s="36"/>
      <c r="E13" s="36"/>
      <c r="F13" s="36"/>
      <c r="G13" s="36"/>
    </row>
    <row r="14" spans="1:8" ht="15" customHeight="1">
      <c r="A14" s="17" t="s">
        <v>491</v>
      </c>
      <c r="B14" s="35"/>
      <c r="C14" s="35"/>
      <c r="D14" s="35"/>
      <c r="E14" s="35"/>
      <c r="F14" s="35"/>
      <c r="G14" s="35"/>
    </row>
    <row r="15" spans="1:8" ht="8.1" customHeight="1">
      <c r="A15" s="36"/>
      <c r="B15" s="36"/>
      <c r="C15" s="36"/>
      <c r="D15" s="36"/>
      <c r="E15" s="36"/>
      <c r="F15" s="36"/>
      <c r="G15" s="36"/>
    </row>
    <row r="16" spans="1:8" ht="15" customHeight="1">
      <c r="A16" s="11" t="s">
        <v>21</v>
      </c>
      <c r="B16" s="35"/>
      <c r="C16" s="35"/>
      <c r="D16" s="35"/>
      <c r="E16" s="35"/>
      <c r="F16" s="35"/>
      <c r="G16" s="35"/>
    </row>
    <row r="17" spans="1:7" ht="15" customHeight="1">
      <c r="A17" s="2376" t="s">
        <v>247</v>
      </c>
      <c r="B17" s="2376"/>
      <c r="C17" s="2376"/>
      <c r="D17" s="2376"/>
      <c r="E17" s="2376"/>
      <c r="F17" s="2376"/>
      <c r="G17" s="2376"/>
    </row>
    <row r="18" spans="1:7" ht="25.5" customHeight="1">
      <c r="A18" s="2337" t="s">
        <v>183</v>
      </c>
      <c r="B18" s="2337"/>
      <c r="C18" s="2337"/>
      <c r="D18" s="2337"/>
      <c r="E18" s="2337"/>
      <c r="F18" s="2337"/>
      <c r="G18" s="2337"/>
    </row>
    <row r="19" spans="1:7">
      <c r="A19" s="2376" t="s">
        <v>482</v>
      </c>
      <c r="B19" s="2376"/>
      <c r="C19" s="2376"/>
      <c r="D19" s="2376"/>
      <c r="E19" s="2376"/>
      <c r="F19" s="2376"/>
      <c r="G19" s="2376"/>
    </row>
  </sheetData>
  <mergeCells count="7">
    <mergeCell ref="A19:G19"/>
    <mergeCell ref="A18:G18"/>
    <mergeCell ref="A1:G1"/>
    <mergeCell ref="B2:C2"/>
    <mergeCell ref="D2:E2"/>
    <mergeCell ref="A12:G12"/>
    <mergeCell ref="A17:G17"/>
  </mergeCells>
  <printOptions horizontalCentered="1"/>
  <pageMargins left="0.45" right="0.45" top="0.75" bottom="0.5" header="0.3" footer="0.3"/>
  <pageSetup scale="92" fitToHeight="0" orientation="portrait" horizontalDpi="300" verticalDpi="300" r:id="rId1"/>
  <headerFooter>
    <oddFooter>&amp;R2023 Data Tables</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0763-9F95-455D-9BDC-FC88A0C5429F}">
  <sheetPr>
    <tabColor theme="8" tint="-0.499984740745262"/>
    <pageSetUpPr fitToPage="1"/>
  </sheetPr>
  <dimension ref="A1:K43"/>
  <sheetViews>
    <sheetView showGridLines="0" zoomScaleNormal="100" zoomScaleSheetLayoutView="100" workbookViewId="0">
      <pane xSplit="1" ySplit="4" topLeftCell="B5" activePane="bottomRight" state="frozen"/>
      <selection activeCell="B1" sqref="B1"/>
      <selection pane="topRight" activeCell="B1" sqref="B1"/>
      <selection pane="bottomLeft" activeCell="B1" sqref="B1"/>
      <selection pane="bottomRight" activeCell="B1" sqref="B1"/>
    </sheetView>
  </sheetViews>
  <sheetFormatPr defaultColWidth="8.85546875" defaultRowHeight="12.75"/>
  <cols>
    <col min="1" max="1" width="16.5703125" style="3" customWidth="1"/>
    <col min="2" max="2" width="10.7109375" style="3" customWidth="1"/>
    <col min="3" max="3" width="9.7109375" style="3" customWidth="1"/>
    <col min="4" max="4" width="10.140625" style="3" customWidth="1"/>
    <col min="5" max="5" width="10.7109375" style="3" customWidth="1"/>
    <col min="6" max="6" width="9.7109375" style="3" customWidth="1"/>
    <col min="7" max="7" width="10.140625" style="3" customWidth="1"/>
    <col min="8" max="8" width="10.7109375" style="3" customWidth="1"/>
    <col min="9" max="9" width="9.7109375" style="3" customWidth="1"/>
    <col min="10" max="10" width="10.140625" style="3" customWidth="1"/>
    <col min="11" max="11" width="8.85546875" style="3"/>
    <col min="12" max="16384" width="8.85546875" style="1"/>
  </cols>
  <sheetData>
    <row r="1" spans="1:11" ht="84.95" customHeight="1" thickBot="1">
      <c r="A1" s="2317"/>
      <c r="B1" s="2374"/>
      <c r="C1" s="2374"/>
      <c r="D1" s="2374"/>
      <c r="E1" s="2374"/>
      <c r="F1" s="2374"/>
      <c r="G1" s="2374"/>
      <c r="H1" s="2374"/>
      <c r="I1" s="2374"/>
      <c r="J1" s="2375"/>
    </row>
    <row r="2" spans="1:11" ht="24" customHeight="1">
      <c r="A2" s="2456" t="s">
        <v>194</v>
      </c>
      <c r="B2" s="2458" t="s">
        <v>25</v>
      </c>
      <c r="C2" s="2459"/>
      <c r="D2" s="2459"/>
      <c r="E2" s="2458" t="s">
        <v>193</v>
      </c>
      <c r="F2" s="2459"/>
      <c r="G2" s="2459"/>
      <c r="H2" s="2379" t="s">
        <v>192</v>
      </c>
      <c r="I2" s="2442"/>
      <c r="J2" s="2460"/>
    </row>
    <row r="3" spans="1:11" ht="44.1" customHeight="1">
      <c r="A3" s="2457"/>
      <c r="B3" s="2461" t="s">
        <v>191</v>
      </c>
      <c r="C3" s="2462"/>
      <c r="D3" s="729" t="s">
        <v>190</v>
      </c>
      <c r="E3" s="2461" t="s">
        <v>191</v>
      </c>
      <c r="F3" s="2462"/>
      <c r="G3" s="729" t="s">
        <v>190</v>
      </c>
      <c r="H3" s="2463" t="s">
        <v>191</v>
      </c>
      <c r="I3" s="2462"/>
      <c r="J3" s="730" t="s">
        <v>190</v>
      </c>
    </row>
    <row r="4" spans="1:11" s="248" customFormat="1" ht="18" customHeight="1">
      <c r="A4" s="727" t="s">
        <v>484</v>
      </c>
      <c r="B4" s="252"/>
      <c r="C4" s="253"/>
      <c r="D4" s="251"/>
      <c r="E4" s="252"/>
      <c r="F4" s="728"/>
      <c r="G4" s="251"/>
      <c r="H4" s="252"/>
      <c r="I4" s="728"/>
      <c r="J4" s="250"/>
    </row>
    <row r="5" spans="1:11" s="248" customFormat="1" ht="18" customHeight="1">
      <c r="A5" s="481" t="s">
        <v>261</v>
      </c>
      <c r="B5" s="252">
        <v>11247</v>
      </c>
      <c r="C5" s="253">
        <v>1.49E-2</v>
      </c>
      <c r="D5" s="601">
        <v>378.12</v>
      </c>
      <c r="E5" s="188">
        <v>7167</v>
      </c>
      <c r="F5" s="253">
        <v>1.52E-2</v>
      </c>
      <c r="G5" s="601">
        <v>414.17</v>
      </c>
      <c r="H5" s="188">
        <v>4080</v>
      </c>
      <c r="I5" s="253">
        <v>1.4500000000000001E-2</v>
      </c>
      <c r="J5" s="250">
        <v>314.79000000000002</v>
      </c>
      <c r="K5" s="547"/>
    </row>
    <row r="6" spans="1:11" s="248" customFormat="1" ht="18" customHeight="1">
      <c r="A6" s="481" t="s">
        <v>262</v>
      </c>
      <c r="B6" s="252">
        <v>5856</v>
      </c>
      <c r="C6" s="253">
        <v>3.6999999999999998E-2</v>
      </c>
      <c r="D6" s="601">
        <v>277.17</v>
      </c>
      <c r="E6" s="188">
        <v>1477</v>
      </c>
      <c r="F6" s="253">
        <v>0.1142</v>
      </c>
      <c r="G6" s="601">
        <v>262.27</v>
      </c>
      <c r="H6" s="188">
        <v>4379</v>
      </c>
      <c r="I6" s="253">
        <v>3.0099999999999998E-2</v>
      </c>
      <c r="J6" s="250">
        <v>282.2</v>
      </c>
      <c r="K6" s="547"/>
    </row>
    <row r="7" spans="1:11" s="248" customFormat="1" ht="18" customHeight="1">
      <c r="A7" s="481" t="s">
        <v>279</v>
      </c>
      <c r="B7" s="252">
        <v>17103</v>
      </c>
      <c r="C7" s="253">
        <v>1.8800000000000001E-2</v>
      </c>
      <c r="D7" s="601">
        <v>343.56</v>
      </c>
      <c r="E7" s="188">
        <v>8644</v>
      </c>
      <c r="F7" s="253">
        <v>1.78E-2</v>
      </c>
      <c r="G7" s="601">
        <v>388.22</v>
      </c>
      <c r="H7" s="188">
        <v>8459</v>
      </c>
      <c r="I7" s="253">
        <v>1.9900000000000001E-2</v>
      </c>
      <c r="J7" s="250">
        <v>297.92</v>
      </c>
      <c r="K7" s="547"/>
    </row>
    <row r="8" spans="1:11" s="18" customFormat="1" ht="18" customHeight="1">
      <c r="A8" s="393" t="s">
        <v>485</v>
      </c>
      <c r="B8" s="205"/>
      <c r="C8" s="256"/>
      <c r="D8" s="255"/>
      <c r="E8" s="205"/>
      <c r="F8" s="256"/>
      <c r="G8" s="255"/>
      <c r="H8" s="187"/>
      <c r="I8" s="256"/>
      <c r="J8" s="254"/>
      <c r="K8" s="547"/>
    </row>
    <row r="9" spans="1:11" s="18" customFormat="1" ht="18" customHeight="1">
      <c r="A9" s="392" t="s">
        <v>261</v>
      </c>
      <c r="B9" s="205">
        <v>43992</v>
      </c>
      <c r="C9" s="256">
        <v>5.8400000000000001E-2</v>
      </c>
      <c r="D9" s="255">
        <v>438.6</v>
      </c>
      <c r="E9" s="205">
        <v>27181</v>
      </c>
      <c r="F9" s="256">
        <v>5.7500000000000002E-2</v>
      </c>
      <c r="G9" s="255">
        <v>481.45</v>
      </c>
      <c r="H9" s="187">
        <v>16811</v>
      </c>
      <c r="I9" s="256">
        <v>5.9900000000000002E-2</v>
      </c>
      <c r="J9" s="254">
        <v>369.31</v>
      </c>
      <c r="K9" s="547"/>
    </row>
    <row r="10" spans="1:11" s="18" customFormat="1" ht="18" customHeight="1">
      <c r="A10" s="392" t="s">
        <v>262</v>
      </c>
      <c r="B10" s="205">
        <v>7194</v>
      </c>
      <c r="C10" s="256">
        <v>4.5400000000000003E-2</v>
      </c>
      <c r="D10" s="255">
        <v>332.08</v>
      </c>
      <c r="E10" s="205">
        <v>709</v>
      </c>
      <c r="F10" s="256">
        <v>5.4800000000000001E-2</v>
      </c>
      <c r="G10" s="255">
        <v>245.01</v>
      </c>
      <c r="H10" s="187">
        <v>6485</v>
      </c>
      <c r="I10" s="256">
        <v>4.4600000000000001E-2</v>
      </c>
      <c r="J10" s="254">
        <v>341.6</v>
      </c>
      <c r="K10" s="547"/>
    </row>
    <row r="11" spans="1:11" s="18" customFormat="1" ht="18" customHeight="1">
      <c r="A11" s="392" t="s">
        <v>279</v>
      </c>
      <c r="B11" s="205">
        <v>51186</v>
      </c>
      <c r="C11" s="256">
        <v>5.6099999999999997E-2</v>
      </c>
      <c r="D11" s="255">
        <v>423.63</v>
      </c>
      <c r="E11" s="205">
        <v>27890</v>
      </c>
      <c r="F11" s="256">
        <v>5.74E-2</v>
      </c>
      <c r="G11" s="255">
        <v>475.44</v>
      </c>
      <c r="H11" s="187">
        <v>23296</v>
      </c>
      <c r="I11" s="256">
        <v>5.4699999999999999E-2</v>
      </c>
      <c r="J11" s="254">
        <v>361.6</v>
      </c>
      <c r="K11" s="547"/>
    </row>
    <row r="12" spans="1:11" s="18" customFormat="1" ht="18" customHeight="1">
      <c r="A12" s="394" t="s">
        <v>486</v>
      </c>
      <c r="B12" s="252"/>
      <c r="C12" s="253"/>
      <c r="D12" s="251"/>
      <c r="E12" s="252"/>
      <c r="F12" s="253"/>
      <c r="G12" s="251"/>
      <c r="H12" s="188"/>
      <c r="I12" s="253"/>
      <c r="J12" s="250"/>
      <c r="K12" s="547"/>
    </row>
    <row r="13" spans="1:11" s="18" customFormat="1" ht="18" customHeight="1">
      <c r="A13" s="481" t="s">
        <v>261</v>
      </c>
      <c r="B13" s="252">
        <v>137406</v>
      </c>
      <c r="C13" s="253">
        <v>0.18240000000000001</v>
      </c>
      <c r="D13" s="251">
        <v>554.79999999999995</v>
      </c>
      <c r="E13" s="252">
        <v>84359</v>
      </c>
      <c r="F13" s="253">
        <v>0.1784</v>
      </c>
      <c r="G13" s="251">
        <v>638.36</v>
      </c>
      <c r="H13" s="188">
        <v>53047</v>
      </c>
      <c r="I13" s="253">
        <v>0.189</v>
      </c>
      <c r="J13" s="250">
        <v>421.92</v>
      </c>
      <c r="K13" s="547"/>
    </row>
    <row r="14" spans="1:11" s="18" customFormat="1" ht="18" customHeight="1">
      <c r="A14" s="481" t="s">
        <v>262</v>
      </c>
      <c r="B14" s="252">
        <v>16484</v>
      </c>
      <c r="C14" s="253">
        <v>0.1041</v>
      </c>
      <c r="D14" s="251">
        <v>359.09</v>
      </c>
      <c r="E14" s="252">
        <v>1541</v>
      </c>
      <c r="F14" s="253">
        <v>0.1192</v>
      </c>
      <c r="G14" s="251">
        <v>264.10000000000002</v>
      </c>
      <c r="H14" s="188">
        <v>14943</v>
      </c>
      <c r="I14" s="253">
        <v>0.1027</v>
      </c>
      <c r="J14" s="250">
        <v>368.89</v>
      </c>
      <c r="K14" s="547"/>
    </row>
    <row r="15" spans="1:11" s="18" customFormat="1" ht="18" customHeight="1">
      <c r="A15" s="481" t="s">
        <v>279</v>
      </c>
      <c r="B15" s="252">
        <v>153890</v>
      </c>
      <c r="C15" s="253">
        <v>0.16880000000000001</v>
      </c>
      <c r="D15" s="251">
        <v>533.84</v>
      </c>
      <c r="E15" s="252">
        <v>85900</v>
      </c>
      <c r="F15" s="253">
        <v>0.17680000000000001</v>
      </c>
      <c r="G15" s="251">
        <v>631.64</v>
      </c>
      <c r="H15" s="188">
        <v>67990</v>
      </c>
      <c r="I15" s="253">
        <v>0.15959999999999999</v>
      </c>
      <c r="J15" s="250">
        <v>410.27</v>
      </c>
      <c r="K15" s="547"/>
    </row>
    <row r="16" spans="1:11" s="18" customFormat="1" ht="18" customHeight="1">
      <c r="A16" s="393" t="s">
        <v>487</v>
      </c>
      <c r="B16" s="205"/>
      <c r="C16" s="256"/>
      <c r="D16" s="255"/>
      <c r="E16" s="205"/>
      <c r="F16" s="256"/>
      <c r="G16" s="255"/>
      <c r="H16" s="187"/>
      <c r="I16" s="256"/>
      <c r="J16" s="254"/>
      <c r="K16" s="547"/>
    </row>
    <row r="17" spans="1:11" s="18" customFormat="1" ht="18" customHeight="1">
      <c r="A17" s="392" t="s">
        <v>261</v>
      </c>
      <c r="B17" s="205">
        <v>178145</v>
      </c>
      <c r="C17" s="256">
        <v>0.2364</v>
      </c>
      <c r="D17" s="255">
        <v>590.58000000000004</v>
      </c>
      <c r="E17" s="205">
        <v>111268</v>
      </c>
      <c r="F17" s="256">
        <v>0.23530000000000001</v>
      </c>
      <c r="G17" s="255">
        <v>660.67</v>
      </c>
      <c r="H17" s="187">
        <v>66877</v>
      </c>
      <c r="I17" s="256">
        <v>0.23830000000000001</v>
      </c>
      <c r="J17" s="254">
        <v>473.96</v>
      </c>
      <c r="K17" s="547"/>
    </row>
    <row r="18" spans="1:11" s="18" customFormat="1" ht="18" customHeight="1">
      <c r="A18" s="392" t="s">
        <v>262</v>
      </c>
      <c r="B18" s="205">
        <v>25241</v>
      </c>
      <c r="C18" s="256">
        <v>0.15939999999999999</v>
      </c>
      <c r="D18" s="255">
        <v>379.71</v>
      </c>
      <c r="E18" s="205">
        <v>2242</v>
      </c>
      <c r="F18" s="256">
        <v>0.1734</v>
      </c>
      <c r="G18" s="255">
        <v>275.7</v>
      </c>
      <c r="H18" s="187">
        <v>22999</v>
      </c>
      <c r="I18" s="256">
        <v>0.15809999999999999</v>
      </c>
      <c r="J18" s="254">
        <v>389.85</v>
      </c>
      <c r="K18" s="547"/>
    </row>
    <row r="19" spans="1:11" s="18" customFormat="1" ht="18" customHeight="1">
      <c r="A19" s="392" t="s">
        <v>279</v>
      </c>
      <c r="B19" s="205">
        <v>203386</v>
      </c>
      <c r="C19" s="256">
        <v>0.22309999999999999</v>
      </c>
      <c r="D19" s="255">
        <v>564.41</v>
      </c>
      <c r="E19" s="205">
        <v>113510</v>
      </c>
      <c r="F19" s="256">
        <v>0.23369999999999999</v>
      </c>
      <c r="G19" s="255">
        <v>653.07000000000005</v>
      </c>
      <c r="H19" s="187">
        <v>89876</v>
      </c>
      <c r="I19" s="256">
        <v>0.2109</v>
      </c>
      <c r="J19" s="254">
        <v>452.43</v>
      </c>
      <c r="K19" s="547"/>
    </row>
    <row r="20" spans="1:11" s="18" customFormat="1" ht="18" customHeight="1">
      <c r="A20" s="394" t="s">
        <v>488</v>
      </c>
      <c r="B20" s="252"/>
      <c r="C20" s="253"/>
      <c r="D20" s="251"/>
      <c r="E20" s="252"/>
      <c r="F20" s="253"/>
      <c r="G20" s="251"/>
      <c r="H20" s="188"/>
      <c r="I20" s="253"/>
      <c r="J20" s="250"/>
      <c r="K20" s="547"/>
    </row>
    <row r="21" spans="1:11" s="18" customFormat="1" ht="18" customHeight="1">
      <c r="A21" s="481" t="s">
        <v>261</v>
      </c>
      <c r="B21" s="252">
        <v>170047</v>
      </c>
      <c r="C21" s="253">
        <v>0.22570000000000001</v>
      </c>
      <c r="D21" s="251">
        <v>608.09</v>
      </c>
      <c r="E21" s="252">
        <v>107149</v>
      </c>
      <c r="F21" s="253">
        <v>0.2266</v>
      </c>
      <c r="G21" s="251">
        <v>689.56</v>
      </c>
      <c r="H21" s="188">
        <v>62898</v>
      </c>
      <c r="I21" s="253">
        <v>0.22420000000000001</v>
      </c>
      <c r="J21" s="250">
        <v>469.3</v>
      </c>
      <c r="K21" s="547"/>
    </row>
    <row r="22" spans="1:11" s="18" customFormat="1" ht="18" customHeight="1">
      <c r="A22" s="481" t="s">
        <v>262</v>
      </c>
      <c r="B22" s="252">
        <v>31357</v>
      </c>
      <c r="C22" s="253">
        <v>0.19800000000000001</v>
      </c>
      <c r="D22" s="251">
        <v>389.2</v>
      </c>
      <c r="E22" s="252">
        <v>2594</v>
      </c>
      <c r="F22" s="253">
        <v>0.2006</v>
      </c>
      <c r="G22" s="251">
        <v>299.37</v>
      </c>
      <c r="H22" s="188">
        <v>28763</v>
      </c>
      <c r="I22" s="253">
        <v>0.19769999999999999</v>
      </c>
      <c r="J22" s="250">
        <v>397.3</v>
      </c>
      <c r="K22" s="547"/>
    </row>
    <row r="23" spans="1:11" s="18" customFormat="1" ht="18" customHeight="1">
      <c r="A23" s="481" t="s">
        <v>279</v>
      </c>
      <c r="B23" s="252">
        <v>201404</v>
      </c>
      <c r="C23" s="253">
        <v>0.22090000000000001</v>
      </c>
      <c r="D23" s="251">
        <v>574.01</v>
      </c>
      <c r="E23" s="252">
        <v>109743</v>
      </c>
      <c r="F23" s="253">
        <v>0.22589999999999999</v>
      </c>
      <c r="G23" s="251">
        <v>680.34</v>
      </c>
      <c r="H23" s="188">
        <v>91661</v>
      </c>
      <c r="I23" s="253">
        <v>0.21510000000000001</v>
      </c>
      <c r="J23" s="250">
        <v>446.71</v>
      </c>
      <c r="K23" s="547"/>
    </row>
    <row r="24" spans="1:11" s="18" customFormat="1" ht="18" customHeight="1">
      <c r="A24" s="393" t="s">
        <v>489</v>
      </c>
      <c r="B24" s="205"/>
      <c r="C24" s="256"/>
      <c r="D24" s="255"/>
      <c r="E24" s="205"/>
      <c r="F24" s="256"/>
      <c r="G24" s="255"/>
      <c r="H24" s="187"/>
      <c r="I24" s="256"/>
      <c r="J24" s="254"/>
      <c r="K24" s="547"/>
    </row>
    <row r="25" spans="1:11" s="18" customFormat="1" ht="18" customHeight="1">
      <c r="A25" s="392" t="s">
        <v>261</v>
      </c>
      <c r="B25" s="205">
        <v>114737</v>
      </c>
      <c r="C25" s="256">
        <v>0.15229999999999999</v>
      </c>
      <c r="D25" s="255">
        <v>630.41</v>
      </c>
      <c r="E25" s="205">
        <v>74941</v>
      </c>
      <c r="F25" s="256">
        <v>0.1585</v>
      </c>
      <c r="G25" s="255">
        <v>743.24</v>
      </c>
      <c r="H25" s="187">
        <v>39796</v>
      </c>
      <c r="I25" s="256">
        <v>0.14180000000000001</v>
      </c>
      <c r="J25" s="254">
        <v>417.93</v>
      </c>
      <c r="K25" s="547"/>
    </row>
    <row r="26" spans="1:11" s="18" customFormat="1" ht="18" customHeight="1">
      <c r="A26" s="392" t="s">
        <v>262</v>
      </c>
      <c r="B26" s="205">
        <v>30048</v>
      </c>
      <c r="C26" s="256">
        <v>0.18970000000000001</v>
      </c>
      <c r="D26" s="255">
        <v>364.57</v>
      </c>
      <c r="E26" s="205">
        <v>2234</v>
      </c>
      <c r="F26" s="256">
        <v>0.17280000000000001</v>
      </c>
      <c r="G26" s="255">
        <v>266.92</v>
      </c>
      <c r="H26" s="187">
        <v>27814</v>
      </c>
      <c r="I26" s="256">
        <v>0.19120000000000001</v>
      </c>
      <c r="J26" s="254">
        <v>372.41</v>
      </c>
      <c r="K26" s="547"/>
    </row>
    <row r="27" spans="1:11" s="18" customFormat="1" ht="18" customHeight="1">
      <c r="A27" s="392" t="s">
        <v>279</v>
      </c>
      <c r="B27" s="205">
        <v>144785</v>
      </c>
      <c r="C27" s="256">
        <v>0.1588</v>
      </c>
      <c r="D27" s="255">
        <v>575.24</v>
      </c>
      <c r="E27" s="205">
        <v>77175</v>
      </c>
      <c r="F27" s="256">
        <v>0.15890000000000001</v>
      </c>
      <c r="G27" s="255">
        <v>729.46</v>
      </c>
      <c r="H27" s="187">
        <v>67610</v>
      </c>
      <c r="I27" s="256">
        <v>0.15870000000000001</v>
      </c>
      <c r="J27" s="254">
        <v>399.21</v>
      </c>
      <c r="K27" s="547"/>
    </row>
    <row r="28" spans="1:11" s="18" customFormat="1" ht="18" customHeight="1">
      <c r="A28" s="394" t="s">
        <v>490</v>
      </c>
      <c r="B28" s="252"/>
      <c r="C28" s="253"/>
      <c r="D28" s="251"/>
      <c r="E28" s="252"/>
      <c r="F28" s="253"/>
      <c r="G28" s="251"/>
      <c r="H28" s="188"/>
      <c r="I28" s="253"/>
      <c r="J28" s="250"/>
      <c r="K28" s="547"/>
    </row>
    <row r="29" spans="1:11" s="18" customFormat="1" ht="18" customHeight="1">
      <c r="A29" s="481" t="s">
        <v>261</v>
      </c>
      <c r="B29" s="252">
        <v>97852</v>
      </c>
      <c r="C29" s="253">
        <v>0.12989999999999999</v>
      </c>
      <c r="D29" s="251">
        <v>610.85</v>
      </c>
      <c r="E29" s="252">
        <v>60761</v>
      </c>
      <c r="F29" s="253">
        <v>0.1285</v>
      </c>
      <c r="G29" s="251">
        <v>793.78</v>
      </c>
      <c r="H29" s="188">
        <v>37091</v>
      </c>
      <c r="I29" s="253">
        <v>0.13220000000000001</v>
      </c>
      <c r="J29" s="250">
        <v>311.18</v>
      </c>
      <c r="K29" s="547"/>
    </row>
    <row r="30" spans="1:11" s="18" customFormat="1" ht="18" customHeight="1">
      <c r="A30" s="481" t="s">
        <v>262</v>
      </c>
      <c r="B30" s="252">
        <v>42204</v>
      </c>
      <c r="C30" s="253">
        <v>0.26650000000000001</v>
      </c>
      <c r="D30" s="251">
        <v>313.68</v>
      </c>
      <c r="E30" s="252">
        <v>2131</v>
      </c>
      <c r="F30" s="253">
        <v>0.1648</v>
      </c>
      <c r="G30" s="251">
        <v>212.51</v>
      </c>
      <c r="H30" s="188">
        <v>40073</v>
      </c>
      <c r="I30" s="253">
        <v>0.27550000000000002</v>
      </c>
      <c r="J30" s="250">
        <v>319.06</v>
      </c>
      <c r="K30" s="547"/>
    </row>
    <row r="31" spans="1:11" s="18" customFormat="1" ht="18" customHeight="1">
      <c r="A31" s="481" t="s">
        <v>279</v>
      </c>
      <c r="B31" s="252">
        <v>140056</v>
      </c>
      <c r="C31" s="253">
        <v>0.15359999999999999</v>
      </c>
      <c r="D31" s="251">
        <v>521.29999999999995</v>
      </c>
      <c r="E31" s="252">
        <v>62892</v>
      </c>
      <c r="F31" s="253">
        <v>0.1295</v>
      </c>
      <c r="G31" s="251">
        <v>774.09</v>
      </c>
      <c r="H31" s="188">
        <v>77164</v>
      </c>
      <c r="I31" s="253">
        <v>0.18110000000000001</v>
      </c>
      <c r="J31" s="250">
        <v>315.27</v>
      </c>
      <c r="K31" s="547"/>
    </row>
    <row r="32" spans="1:11" s="248" customFormat="1" ht="18" customHeight="1">
      <c r="A32" s="768" t="s">
        <v>104</v>
      </c>
      <c r="B32" s="769"/>
      <c r="C32" s="770"/>
      <c r="D32" s="771"/>
      <c r="E32" s="769"/>
      <c r="F32" s="772"/>
      <c r="G32" s="771"/>
      <c r="H32" s="769"/>
      <c r="I32" s="772"/>
      <c r="J32" s="773"/>
      <c r="K32" s="547"/>
    </row>
    <row r="33" spans="1:11" s="248" customFormat="1" ht="18" customHeight="1">
      <c r="A33" s="774" t="s">
        <v>261</v>
      </c>
      <c r="B33" s="775">
        <v>753426</v>
      </c>
      <c r="C33" s="602">
        <v>1</v>
      </c>
      <c r="D33" s="603">
        <v>584.66</v>
      </c>
      <c r="E33" s="775">
        <v>472826</v>
      </c>
      <c r="F33" s="602">
        <v>1</v>
      </c>
      <c r="G33" s="603">
        <v>679.39</v>
      </c>
      <c r="H33" s="775">
        <v>280600</v>
      </c>
      <c r="I33" s="602">
        <v>1</v>
      </c>
      <c r="J33" s="776">
        <v>425.03</v>
      </c>
      <c r="K33" s="547"/>
    </row>
    <row r="34" spans="1:11" s="248" customFormat="1" ht="18" customHeight="1">
      <c r="A34" s="774" t="s">
        <v>262</v>
      </c>
      <c r="B34" s="775">
        <v>158384</v>
      </c>
      <c r="C34" s="602">
        <v>1</v>
      </c>
      <c r="D34" s="603">
        <v>353.02</v>
      </c>
      <c r="E34" s="775">
        <v>12928</v>
      </c>
      <c r="F34" s="602">
        <v>1</v>
      </c>
      <c r="G34" s="603">
        <v>263.92</v>
      </c>
      <c r="H34" s="775">
        <v>145456</v>
      </c>
      <c r="I34" s="602">
        <v>1</v>
      </c>
      <c r="J34" s="776">
        <v>360.94</v>
      </c>
      <c r="K34" s="547"/>
    </row>
    <row r="35" spans="1:11" s="248" customFormat="1" ht="18" customHeight="1">
      <c r="A35" s="777" t="s">
        <v>25</v>
      </c>
      <c r="B35" s="778">
        <v>911810</v>
      </c>
      <c r="C35" s="779">
        <v>1</v>
      </c>
      <c r="D35" s="780">
        <v>544.41999999999996</v>
      </c>
      <c r="E35" s="778">
        <v>485754</v>
      </c>
      <c r="F35" s="779">
        <v>1</v>
      </c>
      <c r="G35" s="780">
        <v>668.33</v>
      </c>
      <c r="H35" s="778">
        <v>426056</v>
      </c>
      <c r="I35" s="779">
        <v>1</v>
      </c>
      <c r="J35" s="781">
        <v>403.15</v>
      </c>
      <c r="K35" s="547"/>
    </row>
    <row r="36" spans="1:11" ht="8.1" customHeight="1">
      <c r="C36" s="7"/>
      <c r="D36" s="7"/>
      <c r="E36" s="7"/>
      <c r="F36" s="7"/>
      <c r="G36" s="7"/>
      <c r="H36" s="7"/>
      <c r="I36" s="7"/>
      <c r="J36" s="7"/>
    </row>
    <row r="37" spans="1:11" s="13" customFormat="1" ht="15" customHeight="1">
      <c r="A37" s="2449" t="s">
        <v>492</v>
      </c>
      <c r="B37" s="2449"/>
      <c r="C37" s="2449"/>
      <c r="D37" s="2449"/>
      <c r="E37" s="2449"/>
      <c r="F37" s="2449"/>
      <c r="G37" s="2449"/>
      <c r="H37" s="2449"/>
      <c r="I37" s="2449"/>
      <c r="J37" s="2449"/>
    </row>
    <row r="38" spans="1:11" s="13" customFormat="1" ht="8.1" customHeight="1">
      <c r="A38" s="36"/>
      <c r="B38" s="36"/>
      <c r="C38" s="36"/>
      <c r="D38" s="36"/>
      <c r="E38" s="36"/>
      <c r="F38" s="36"/>
      <c r="G38" s="36"/>
      <c r="H38" s="36"/>
      <c r="I38" s="36"/>
      <c r="J38" s="36"/>
    </row>
    <row r="39" spans="1:11" s="13" customFormat="1" ht="15" customHeight="1">
      <c r="A39" s="17" t="s">
        <v>491</v>
      </c>
      <c r="B39" s="36"/>
      <c r="C39" s="36"/>
      <c r="D39" s="36"/>
      <c r="E39" s="36"/>
      <c r="F39" s="36"/>
      <c r="G39" s="36"/>
      <c r="H39" s="36"/>
      <c r="I39" s="36"/>
      <c r="J39" s="36"/>
    </row>
    <row r="41" spans="1:11" s="13" customFormat="1" ht="15" customHeight="1">
      <c r="A41" s="11" t="s">
        <v>21</v>
      </c>
    </row>
    <row r="42" spans="1:11" s="13" customFormat="1" ht="15" customHeight="1">
      <c r="A42" s="29" t="s">
        <v>247</v>
      </c>
    </row>
    <row r="43" spans="1:11" s="13" customFormat="1" ht="15" customHeight="1">
      <c r="A43" s="29" t="s">
        <v>189</v>
      </c>
    </row>
  </sheetData>
  <mergeCells count="9">
    <mergeCell ref="A37:J37"/>
    <mergeCell ref="A1:J1"/>
    <mergeCell ref="A2:A3"/>
    <mergeCell ref="B2:D2"/>
    <mergeCell ref="E2:G2"/>
    <mergeCell ref="H2:J2"/>
    <mergeCell ref="B3:C3"/>
    <mergeCell ref="E3:F3"/>
    <mergeCell ref="H3:I3"/>
  </mergeCells>
  <printOptions horizontalCentered="1"/>
  <pageMargins left="0.45" right="0.45" top="0.75" bottom="0.5" header="0.3" footer="0.3"/>
  <pageSetup scale="88" fitToWidth="0" orientation="portrait" horizontalDpi="300" verticalDpi="300" r:id="rId1"/>
  <headerFooter>
    <oddFooter xml:space="preserve">&amp;R2023 Data Tables </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73D8-37B3-415A-9BB8-E4EE6073925B}">
  <sheetPr>
    <tabColor theme="8" tint="-0.499984740745262"/>
    <pageSetUpPr fitToPage="1"/>
  </sheetPr>
  <dimension ref="A1:N27"/>
  <sheetViews>
    <sheetView showGridLines="0" zoomScaleNormal="100" zoomScaleSheetLayoutView="100" workbookViewId="0">
      <selection sqref="A1:M1"/>
    </sheetView>
  </sheetViews>
  <sheetFormatPr defaultColWidth="8.85546875" defaultRowHeight="12.75"/>
  <cols>
    <col min="1" max="1" width="23.5703125" style="3" customWidth="1"/>
    <col min="2" max="11" width="10.5703125" style="3" customWidth="1"/>
    <col min="12" max="12" width="12" style="3" customWidth="1"/>
    <col min="13" max="13" width="10.5703125" style="3" customWidth="1"/>
    <col min="14" max="14" width="8.5703125" style="3" customWidth="1"/>
    <col min="15" max="16384" width="8.85546875" style="1"/>
  </cols>
  <sheetData>
    <row r="1" spans="1:14" ht="90.6" customHeight="1" thickBot="1">
      <c r="A1" s="2314"/>
      <c r="B1" s="2413"/>
      <c r="C1" s="2413"/>
      <c r="D1" s="2413"/>
      <c r="E1" s="2413"/>
      <c r="F1" s="2413"/>
      <c r="G1" s="2413"/>
      <c r="H1" s="2413"/>
      <c r="I1" s="2413"/>
      <c r="J1" s="2413"/>
      <c r="K1" s="2413"/>
      <c r="L1" s="2413"/>
      <c r="M1" s="2414"/>
    </row>
    <row r="2" spans="1:14" ht="32.1" customHeight="1" thickBot="1">
      <c r="A2" s="44"/>
      <c r="B2" s="2464" t="s">
        <v>188</v>
      </c>
      <c r="C2" s="2465"/>
      <c r="D2" s="2465"/>
      <c r="E2" s="2465"/>
      <c r="F2" s="2465"/>
      <c r="G2" s="2466"/>
      <c r="H2" s="2464" t="s">
        <v>263</v>
      </c>
      <c r="I2" s="2465"/>
      <c r="J2" s="2465"/>
      <c r="K2" s="2465"/>
      <c r="L2" s="2465"/>
      <c r="M2" s="2467"/>
    </row>
    <row r="3" spans="1:14" ht="32.1" customHeight="1" thickBot="1">
      <c r="A3" s="44" t="s">
        <v>216</v>
      </c>
      <c r="B3" s="2468" t="s">
        <v>275</v>
      </c>
      <c r="C3" s="2469"/>
      <c r="D3" s="2468" t="s">
        <v>262</v>
      </c>
      <c r="E3" s="2469"/>
      <c r="F3" s="2470" t="s">
        <v>25</v>
      </c>
      <c r="G3" s="2469"/>
      <c r="H3" s="2468" t="s">
        <v>275</v>
      </c>
      <c r="I3" s="2469"/>
      <c r="J3" s="2468" t="s">
        <v>262</v>
      </c>
      <c r="K3" s="2469"/>
      <c r="L3" s="2468" t="s">
        <v>25</v>
      </c>
      <c r="M3" s="2471"/>
    </row>
    <row r="4" spans="1:14" s="248" customFormat="1" ht="20.100000000000001" customHeight="1">
      <c r="A4" s="52" t="s">
        <v>217</v>
      </c>
      <c r="B4" s="257">
        <v>25790</v>
      </c>
      <c r="C4" s="397">
        <v>3.4200000000000001E-2</v>
      </c>
      <c r="D4" s="257">
        <v>12887</v>
      </c>
      <c r="E4" s="397">
        <v>8.14E-2</v>
      </c>
      <c r="F4" s="257">
        <v>38677</v>
      </c>
      <c r="G4" s="397">
        <v>4.24E-2</v>
      </c>
      <c r="H4" s="398">
        <v>9.9700000000000006</v>
      </c>
      <c r="I4" s="397">
        <v>2E-3</v>
      </c>
      <c r="J4" s="398">
        <v>4.8499999999999996</v>
      </c>
      <c r="K4" s="397">
        <v>7.7000000000000002E-3</v>
      </c>
      <c r="L4" s="398">
        <v>14.82</v>
      </c>
      <c r="M4" s="397">
        <v>2.5999999999999999E-3</v>
      </c>
      <c r="N4" s="547"/>
    </row>
    <row r="5" spans="1:14" s="248" customFormat="1" ht="20.100000000000001" customHeight="1">
      <c r="A5" s="30" t="s">
        <v>215</v>
      </c>
      <c r="B5" s="205">
        <v>74130</v>
      </c>
      <c r="C5" s="203">
        <v>9.8400000000000001E-2</v>
      </c>
      <c r="D5" s="205">
        <v>31313</v>
      </c>
      <c r="E5" s="203">
        <v>0.19769999999999999</v>
      </c>
      <c r="F5" s="205">
        <v>105443</v>
      </c>
      <c r="G5" s="203">
        <v>0.11559999999999999</v>
      </c>
      <c r="H5" s="399">
        <v>65.45</v>
      </c>
      <c r="I5" s="203">
        <v>1.29E-2</v>
      </c>
      <c r="J5" s="399">
        <v>27.31</v>
      </c>
      <c r="K5" s="203">
        <v>4.3400000000000001E-2</v>
      </c>
      <c r="L5" s="399">
        <v>92.76</v>
      </c>
      <c r="M5" s="203">
        <v>1.6199999999999999E-2</v>
      </c>
      <c r="N5" s="547"/>
    </row>
    <row r="6" spans="1:14" s="248" customFormat="1" ht="20.100000000000001" customHeight="1">
      <c r="A6" s="14" t="s">
        <v>214</v>
      </c>
      <c r="B6" s="252">
        <v>81828</v>
      </c>
      <c r="C6" s="396">
        <v>0.1086</v>
      </c>
      <c r="D6" s="252">
        <v>23256</v>
      </c>
      <c r="E6" s="396">
        <v>0.14680000000000001</v>
      </c>
      <c r="F6" s="252">
        <v>105084</v>
      </c>
      <c r="G6" s="396">
        <v>0.1152</v>
      </c>
      <c r="H6" s="400">
        <v>117.27</v>
      </c>
      <c r="I6" s="396">
        <v>2.3E-2</v>
      </c>
      <c r="J6" s="400">
        <v>31.67</v>
      </c>
      <c r="K6" s="396">
        <v>5.0299999999999997E-2</v>
      </c>
      <c r="L6" s="400">
        <v>148.94</v>
      </c>
      <c r="M6" s="396">
        <v>2.6100000000000002E-2</v>
      </c>
      <c r="N6" s="547"/>
    </row>
    <row r="7" spans="1:14" s="248" customFormat="1" ht="20.100000000000001" customHeight="1">
      <c r="A7" s="30" t="s">
        <v>213</v>
      </c>
      <c r="B7" s="205">
        <v>70390</v>
      </c>
      <c r="C7" s="203">
        <v>9.3399999999999997E-2</v>
      </c>
      <c r="D7" s="205">
        <v>16347</v>
      </c>
      <c r="E7" s="203">
        <v>0.1032</v>
      </c>
      <c r="F7" s="205">
        <v>86737</v>
      </c>
      <c r="G7" s="203">
        <v>9.5100000000000004E-2</v>
      </c>
      <c r="H7" s="399">
        <v>141.16999999999999</v>
      </c>
      <c r="I7" s="203">
        <v>2.7699999999999999E-2</v>
      </c>
      <c r="J7" s="399">
        <v>31.25</v>
      </c>
      <c r="K7" s="203">
        <v>4.9700000000000001E-2</v>
      </c>
      <c r="L7" s="399">
        <v>172.42</v>
      </c>
      <c r="M7" s="203">
        <v>3.0200000000000001E-2</v>
      </c>
      <c r="N7" s="547"/>
    </row>
    <row r="8" spans="1:14" s="248" customFormat="1" ht="20.100000000000001" customHeight="1">
      <c r="A8" s="14" t="s">
        <v>212</v>
      </c>
      <c r="B8" s="252">
        <v>60574</v>
      </c>
      <c r="C8" s="396">
        <v>8.0399999999999999E-2</v>
      </c>
      <c r="D8" s="252">
        <v>11372</v>
      </c>
      <c r="E8" s="396">
        <v>7.1800000000000003E-2</v>
      </c>
      <c r="F8" s="252">
        <v>71946</v>
      </c>
      <c r="G8" s="396">
        <v>7.8899999999999998E-2</v>
      </c>
      <c r="H8" s="400">
        <v>155.88999999999999</v>
      </c>
      <c r="I8" s="396">
        <v>3.0599999999999999E-2</v>
      </c>
      <c r="J8" s="400">
        <v>28.54</v>
      </c>
      <c r="K8" s="396">
        <v>4.53E-2</v>
      </c>
      <c r="L8" s="400">
        <v>184.42999999999998</v>
      </c>
      <c r="M8" s="396">
        <v>3.2300000000000002E-2</v>
      </c>
      <c r="N8" s="547"/>
    </row>
    <row r="9" spans="1:14" s="248" customFormat="1" ht="20.100000000000001" customHeight="1">
      <c r="A9" s="30" t="s">
        <v>211</v>
      </c>
      <c r="B9" s="205">
        <v>46740</v>
      </c>
      <c r="C9" s="203">
        <v>6.2E-2</v>
      </c>
      <c r="D9" s="205">
        <v>8650</v>
      </c>
      <c r="E9" s="203">
        <v>5.4600000000000003E-2</v>
      </c>
      <c r="F9" s="205">
        <v>55390</v>
      </c>
      <c r="G9" s="203">
        <v>6.0699999999999997E-2</v>
      </c>
      <c r="H9" s="399">
        <v>147.41</v>
      </c>
      <c r="I9" s="203">
        <v>2.9000000000000001E-2</v>
      </c>
      <c r="J9" s="399">
        <v>26.62</v>
      </c>
      <c r="K9" s="203">
        <v>4.2299999999999997E-2</v>
      </c>
      <c r="L9" s="399">
        <v>174.03</v>
      </c>
      <c r="M9" s="203">
        <v>3.04E-2</v>
      </c>
      <c r="N9" s="547"/>
    </row>
    <row r="10" spans="1:14" s="248" customFormat="1" ht="20.100000000000001" customHeight="1">
      <c r="A10" s="14" t="s">
        <v>210</v>
      </c>
      <c r="B10" s="252">
        <v>42827</v>
      </c>
      <c r="C10" s="396">
        <v>5.6800000000000003E-2</v>
      </c>
      <c r="D10" s="252">
        <v>7428</v>
      </c>
      <c r="E10" s="396">
        <v>4.6899999999999997E-2</v>
      </c>
      <c r="F10" s="252">
        <v>50255</v>
      </c>
      <c r="G10" s="396">
        <v>5.5100000000000003E-2</v>
      </c>
      <c r="H10" s="400">
        <v>159.5</v>
      </c>
      <c r="I10" s="396">
        <v>3.1300000000000001E-2</v>
      </c>
      <c r="J10" s="400">
        <v>27.03</v>
      </c>
      <c r="K10" s="396">
        <v>4.2900000000000001E-2</v>
      </c>
      <c r="L10" s="400">
        <v>186.53</v>
      </c>
      <c r="M10" s="396">
        <v>3.2599999999999997E-2</v>
      </c>
      <c r="N10" s="547"/>
    </row>
    <row r="11" spans="1:14" s="248" customFormat="1" ht="20.100000000000001" customHeight="1">
      <c r="A11" s="30" t="s">
        <v>209</v>
      </c>
      <c r="B11" s="205">
        <v>32197</v>
      </c>
      <c r="C11" s="203">
        <v>4.2700000000000002E-2</v>
      </c>
      <c r="D11" s="205">
        <v>5481</v>
      </c>
      <c r="E11" s="203">
        <v>3.4599999999999999E-2</v>
      </c>
      <c r="F11" s="205">
        <v>37678</v>
      </c>
      <c r="G11" s="203">
        <v>4.1300000000000003E-2</v>
      </c>
      <c r="H11" s="399">
        <v>138.32</v>
      </c>
      <c r="I11" s="203">
        <v>2.7199999999999998E-2</v>
      </c>
      <c r="J11" s="399">
        <v>23.11</v>
      </c>
      <c r="K11" s="203">
        <v>3.6700000000000003E-2</v>
      </c>
      <c r="L11" s="399">
        <v>161.43</v>
      </c>
      <c r="M11" s="203">
        <v>2.8199999999999999E-2</v>
      </c>
      <c r="N11" s="547"/>
    </row>
    <row r="12" spans="1:14" s="248" customFormat="1" ht="20.100000000000001" customHeight="1">
      <c r="A12" s="14" t="s">
        <v>208</v>
      </c>
      <c r="B12" s="252">
        <v>30411</v>
      </c>
      <c r="C12" s="396">
        <v>4.0399999999999998E-2</v>
      </c>
      <c r="D12" s="252">
        <v>4968</v>
      </c>
      <c r="E12" s="396">
        <v>3.1399999999999997E-2</v>
      </c>
      <c r="F12" s="252">
        <v>35379</v>
      </c>
      <c r="G12" s="396">
        <v>3.8800000000000001E-2</v>
      </c>
      <c r="H12" s="400">
        <v>148.06</v>
      </c>
      <c r="I12" s="396">
        <v>2.9100000000000001E-2</v>
      </c>
      <c r="J12" s="400">
        <v>23.62</v>
      </c>
      <c r="K12" s="396">
        <v>3.7499999999999999E-2</v>
      </c>
      <c r="L12" s="400">
        <v>171.68</v>
      </c>
      <c r="M12" s="396">
        <v>0.03</v>
      </c>
      <c r="N12" s="547"/>
    </row>
    <row r="13" spans="1:14" s="248" customFormat="1" ht="20.100000000000001" customHeight="1">
      <c r="A13" s="30" t="s">
        <v>207</v>
      </c>
      <c r="B13" s="205">
        <v>23177</v>
      </c>
      <c r="C13" s="203">
        <v>3.0800000000000001E-2</v>
      </c>
      <c r="D13" s="205">
        <v>3943</v>
      </c>
      <c r="E13" s="203">
        <v>2.4899999999999999E-2</v>
      </c>
      <c r="F13" s="205">
        <v>27120</v>
      </c>
      <c r="G13" s="203">
        <v>2.9700000000000001E-2</v>
      </c>
      <c r="H13" s="399">
        <v>126.26</v>
      </c>
      <c r="I13" s="203">
        <v>2.4799999999999999E-2</v>
      </c>
      <c r="J13" s="399">
        <v>20.95</v>
      </c>
      <c r="K13" s="203">
        <v>3.3300000000000003E-2</v>
      </c>
      <c r="L13" s="399">
        <v>147.21</v>
      </c>
      <c r="M13" s="203">
        <v>2.5700000000000001E-2</v>
      </c>
      <c r="N13" s="547"/>
    </row>
    <row r="14" spans="1:14" s="248" customFormat="1" ht="20.100000000000001" customHeight="1">
      <c r="A14" s="14" t="s">
        <v>206</v>
      </c>
      <c r="B14" s="252">
        <v>21462</v>
      </c>
      <c r="C14" s="396">
        <v>2.8500000000000001E-2</v>
      </c>
      <c r="D14" s="252">
        <v>3607</v>
      </c>
      <c r="E14" s="396">
        <v>2.2800000000000001E-2</v>
      </c>
      <c r="F14" s="252">
        <v>25069</v>
      </c>
      <c r="G14" s="396">
        <v>2.75E-2</v>
      </c>
      <c r="H14" s="400">
        <v>129.16999999999999</v>
      </c>
      <c r="I14" s="396">
        <v>2.5399999999999999E-2</v>
      </c>
      <c r="J14" s="400">
        <v>21.35</v>
      </c>
      <c r="K14" s="396">
        <v>3.39E-2</v>
      </c>
      <c r="L14" s="400">
        <v>150.51999999999998</v>
      </c>
      <c r="M14" s="396">
        <v>2.63E-2</v>
      </c>
      <c r="N14" s="547"/>
    </row>
    <row r="15" spans="1:14" s="248" customFormat="1" ht="20.100000000000001" customHeight="1">
      <c r="A15" s="30" t="s">
        <v>205</v>
      </c>
      <c r="B15" s="205">
        <v>17129</v>
      </c>
      <c r="C15" s="203">
        <v>2.2700000000000001E-2</v>
      </c>
      <c r="D15" s="205">
        <v>2796</v>
      </c>
      <c r="E15" s="203">
        <v>1.77E-2</v>
      </c>
      <c r="F15" s="205">
        <v>19925</v>
      </c>
      <c r="G15" s="203">
        <v>2.1899999999999999E-2</v>
      </c>
      <c r="H15" s="399">
        <v>112.87</v>
      </c>
      <c r="I15" s="203">
        <v>2.2200000000000001E-2</v>
      </c>
      <c r="J15" s="399">
        <v>18.149999999999999</v>
      </c>
      <c r="K15" s="203">
        <v>2.8799999999999999E-2</v>
      </c>
      <c r="L15" s="399">
        <v>131.02000000000001</v>
      </c>
      <c r="M15" s="203">
        <v>2.29E-2</v>
      </c>
      <c r="N15" s="547"/>
    </row>
    <row r="16" spans="1:14" s="248" customFormat="1" ht="20.100000000000001" customHeight="1">
      <c r="A16" s="14" t="s">
        <v>204</v>
      </c>
      <c r="B16" s="252">
        <v>42839</v>
      </c>
      <c r="C16" s="396">
        <v>5.6899999999999999E-2</v>
      </c>
      <c r="D16" s="252">
        <v>6742</v>
      </c>
      <c r="E16" s="396">
        <v>4.2599999999999999E-2</v>
      </c>
      <c r="F16" s="252">
        <v>49581</v>
      </c>
      <c r="G16" s="396">
        <v>5.4399999999999997E-2</v>
      </c>
      <c r="H16" s="400">
        <v>330.71</v>
      </c>
      <c r="I16" s="396">
        <v>6.5000000000000002E-2</v>
      </c>
      <c r="J16" s="400">
        <v>50.92</v>
      </c>
      <c r="K16" s="396">
        <v>8.09E-2</v>
      </c>
      <c r="L16" s="400">
        <v>381.63</v>
      </c>
      <c r="M16" s="396">
        <v>6.6799999999999998E-2</v>
      </c>
      <c r="N16" s="547"/>
    </row>
    <row r="17" spans="1:14" s="248" customFormat="1" ht="20.100000000000001" customHeight="1">
      <c r="A17" s="30" t="s">
        <v>203</v>
      </c>
      <c r="B17" s="205">
        <v>50678</v>
      </c>
      <c r="C17" s="203">
        <v>6.7299999999999999E-2</v>
      </c>
      <c r="D17" s="205">
        <v>8062</v>
      </c>
      <c r="E17" s="203">
        <v>5.0900000000000001E-2</v>
      </c>
      <c r="F17" s="205">
        <v>58740</v>
      </c>
      <c r="G17" s="203">
        <v>6.4399999999999999E-2</v>
      </c>
      <c r="H17" s="399">
        <v>508.49</v>
      </c>
      <c r="I17" s="203">
        <v>9.9900000000000003E-2</v>
      </c>
      <c r="J17" s="399">
        <v>79.08</v>
      </c>
      <c r="K17" s="203">
        <v>0.12570000000000001</v>
      </c>
      <c r="L17" s="399">
        <v>587.57000000000005</v>
      </c>
      <c r="M17" s="203">
        <v>0.1028</v>
      </c>
      <c r="N17" s="547"/>
    </row>
    <row r="18" spans="1:14" s="248" customFormat="1" ht="20.100000000000001" customHeight="1">
      <c r="A18" s="14" t="s">
        <v>202</v>
      </c>
      <c r="B18" s="252">
        <v>68685</v>
      </c>
      <c r="C18" s="396">
        <v>9.1200000000000003E-2</v>
      </c>
      <c r="D18" s="252">
        <v>6992</v>
      </c>
      <c r="E18" s="396">
        <v>4.41E-2</v>
      </c>
      <c r="F18" s="252">
        <v>75677</v>
      </c>
      <c r="G18" s="396">
        <v>8.3000000000000004E-2</v>
      </c>
      <c r="H18" s="400">
        <v>984.52</v>
      </c>
      <c r="I18" s="396">
        <v>0.19350000000000001</v>
      </c>
      <c r="J18" s="400">
        <v>93.53</v>
      </c>
      <c r="K18" s="396">
        <v>0.14860000000000001</v>
      </c>
      <c r="L18" s="400">
        <v>1078.05</v>
      </c>
      <c r="M18" s="396">
        <v>0.18859999999999999</v>
      </c>
      <c r="N18" s="547"/>
    </row>
    <row r="19" spans="1:14" s="248" customFormat="1" ht="20.100000000000001" customHeight="1">
      <c r="A19" s="30" t="s">
        <v>201</v>
      </c>
      <c r="B19" s="205">
        <v>33158</v>
      </c>
      <c r="C19" s="203">
        <v>4.3999999999999997E-2</v>
      </c>
      <c r="D19" s="205">
        <v>2155</v>
      </c>
      <c r="E19" s="203">
        <v>1.3599999999999999E-2</v>
      </c>
      <c r="F19" s="205">
        <v>35313</v>
      </c>
      <c r="G19" s="203">
        <v>3.8699999999999998E-2</v>
      </c>
      <c r="H19" s="399">
        <v>657.38</v>
      </c>
      <c r="I19" s="203">
        <v>0.12920000000000001</v>
      </c>
      <c r="J19" s="399">
        <v>41.52</v>
      </c>
      <c r="K19" s="203">
        <v>6.6000000000000003E-2</v>
      </c>
      <c r="L19" s="399">
        <v>698.9</v>
      </c>
      <c r="M19" s="203">
        <v>0.1222</v>
      </c>
      <c r="N19" s="547"/>
    </row>
    <row r="20" spans="1:14" s="248" customFormat="1" ht="20.100000000000001" customHeight="1">
      <c r="A20" s="14" t="s">
        <v>200</v>
      </c>
      <c r="B20" s="252">
        <v>12645</v>
      </c>
      <c r="C20" s="396">
        <v>1.6799999999999999E-2</v>
      </c>
      <c r="D20" s="252">
        <v>1025</v>
      </c>
      <c r="E20" s="396">
        <v>6.4999999999999997E-3</v>
      </c>
      <c r="F20" s="252">
        <v>13670</v>
      </c>
      <c r="G20" s="396">
        <v>1.4999999999999999E-2</v>
      </c>
      <c r="H20" s="400">
        <v>325.7</v>
      </c>
      <c r="I20" s="396">
        <v>6.4000000000000001E-2</v>
      </c>
      <c r="J20" s="400">
        <v>25.67</v>
      </c>
      <c r="K20" s="396">
        <v>4.0800000000000003E-2</v>
      </c>
      <c r="L20" s="400">
        <v>351.37</v>
      </c>
      <c r="M20" s="396">
        <v>6.1499999999999999E-2</v>
      </c>
      <c r="N20" s="547"/>
    </row>
    <row r="21" spans="1:14" s="248" customFormat="1" ht="20.100000000000001" customHeight="1" thickBot="1">
      <c r="A21" s="30" t="s">
        <v>199</v>
      </c>
      <c r="B21" s="205">
        <v>18766</v>
      </c>
      <c r="C21" s="203">
        <v>2.4899999999999999E-2</v>
      </c>
      <c r="D21" s="205">
        <v>1360</v>
      </c>
      <c r="E21" s="203">
        <v>8.6E-3</v>
      </c>
      <c r="F21" s="205">
        <v>20126</v>
      </c>
      <c r="G21" s="203">
        <v>2.2100000000000002E-2</v>
      </c>
      <c r="H21" s="399">
        <v>829.78</v>
      </c>
      <c r="I21" s="203">
        <v>0.16309999999999999</v>
      </c>
      <c r="J21" s="399">
        <v>54.17</v>
      </c>
      <c r="K21" s="203">
        <v>8.6099999999999996E-2</v>
      </c>
      <c r="L21" s="399">
        <v>883.94999999999993</v>
      </c>
      <c r="M21" s="203">
        <v>0.15459999999999999</v>
      </c>
      <c r="N21" s="547"/>
    </row>
    <row r="22" spans="1:14" s="248" customFormat="1" ht="20.100000000000001" customHeight="1" thickBot="1">
      <c r="A22" s="44" t="s">
        <v>13</v>
      </c>
      <c r="B22" s="249">
        <v>753426</v>
      </c>
      <c r="C22" s="196">
        <v>0.99999999999999989</v>
      </c>
      <c r="D22" s="249">
        <v>158384</v>
      </c>
      <c r="E22" s="196">
        <v>1</v>
      </c>
      <c r="F22" s="249">
        <v>911810</v>
      </c>
      <c r="G22" s="196">
        <v>1</v>
      </c>
      <c r="H22" s="401">
        <v>5087.92</v>
      </c>
      <c r="I22" s="196">
        <v>0.99999999999999989</v>
      </c>
      <c r="J22" s="401">
        <v>629.33999999999992</v>
      </c>
      <c r="K22" s="604">
        <v>1</v>
      </c>
      <c r="L22" s="401">
        <v>5717.2599999999993</v>
      </c>
      <c r="M22" s="645">
        <v>1</v>
      </c>
      <c r="N22" s="547"/>
    </row>
    <row r="23" spans="1:14" ht="8.1" customHeight="1">
      <c r="A23" s="295"/>
      <c r="B23" s="295"/>
      <c r="C23" s="295"/>
      <c r="D23" s="295"/>
      <c r="E23" s="295"/>
      <c r="F23" s="295"/>
      <c r="G23" s="282"/>
      <c r="H23" s="296"/>
      <c r="I23" s="296"/>
      <c r="J23" s="296"/>
      <c r="K23" s="296"/>
      <c r="L23" s="296"/>
      <c r="M23" s="282"/>
    </row>
    <row r="24" spans="1:14" s="13" customFormat="1" ht="15" customHeight="1">
      <c r="A24" s="17" t="s">
        <v>491</v>
      </c>
      <c r="B24" s="11"/>
      <c r="C24" s="11"/>
      <c r="D24" s="11"/>
      <c r="E24" s="11"/>
      <c r="F24" s="11"/>
      <c r="G24" s="8"/>
      <c r="H24" s="319"/>
      <c r="I24" s="319"/>
      <c r="J24" s="319"/>
      <c r="K24" s="319"/>
      <c r="L24" s="319"/>
      <c r="M24" s="8"/>
    </row>
    <row r="25" spans="1:14" ht="8.1" customHeight="1">
      <c r="A25" s="35"/>
      <c r="B25" s="35"/>
      <c r="C25" s="35"/>
      <c r="D25" s="35"/>
      <c r="E25" s="35"/>
      <c r="F25" s="35"/>
      <c r="G25" s="7"/>
      <c r="H25" s="75"/>
      <c r="I25" s="75"/>
      <c r="J25" s="75"/>
      <c r="K25" s="75"/>
      <c r="L25" s="75"/>
      <c r="M25" s="7"/>
    </row>
    <row r="26" spans="1:14" s="13" customFormat="1" ht="15" customHeight="1">
      <c r="A26" s="11" t="s">
        <v>230</v>
      </c>
      <c r="B26" s="11"/>
      <c r="C26" s="11"/>
      <c r="D26" s="11"/>
      <c r="E26" s="11"/>
      <c r="F26" s="11"/>
      <c r="G26" s="8"/>
      <c r="H26" s="319"/>
      <c r="I26" s="319"/>
      <c r="J26" s="319"/>
      <c r="K26" s="319"/>
      <c r="L26" s="319"/>
      <c r="M26" s="8"/>
    </row>
    <row r="27" spans="1:14" s="27" customFormat="1" ht="15" customHeight="1">
      <c r="A27" s="29" t="s">
        <v>247</v>
      </c>
      <c r="B27" s="12"/>
      <c r="C27" s="12"/>
      <c r="D27" s="12"/>
      <c r="E27" s="12"/>
      <c r="F27" s="12"/>
      <c r="G27" s="180"/>
      <c r="H27" s="180"/>
      <c r="I27" s="180"/>
      <c r="J27" s="180"/>
      <c r="K27" s="180"/>
      <c r="L27" s="180"/>
      <c r="M27" s="180"/>
    </row>
  </sheetData>
  <mergeCells count="9">
    <mergeCell ref="A1:M1"/>
    <mergeCell ref="B2:G2"/>
    <mergeCell ref="H2:M2"/>
    <mergeCell ref="B3:C3"/>
    <mergeCell ref="D3:E3"/>
    <mergeCell ref="F3:G3"/>
    <mergeCell ref="H3:I3"/>
    <mergeCell ref="J3:K3"/>
    <mergeCell ref="L3:M3"/>
  </mergeCells>
  <printOptions horizontalCentered="1"/>
  <pageMargins left="0.45" right="0.45" top="0.75" bottom="0.5" header="0.3" footer="0.3"/>
  <pageSetup scale="83" orientation="landscape" horizontalDpi="300" verticalDpi="300" r:id="rId1"/>
  <headerFooter>
    <oddFooter>&amp;R2023 Data Tables</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C3627-C2EA-40F7-A1FB-FDCE6A559482}">
  <sheetPr>
    <tabColor rgb="FF1F4E78"/>
  </sheetPr>
  <dimension ref="A1:H39"/>
  <sheetViews>
    <sheetView showGridLines="0" topLeftCell="A19" zoomScaleNormal="100" zoomScaleSheetLayoutView="100" workbookViewId="0">
      <selection activeCell="F46" sqref="F46"/>
    </sheetView>
  </sheetViews>
  <sheetFormatPr defaultColWidth="8.85546875" defaultRowHeight="12.75"/>
  <cols>
    <col min="1" max="1" width="45.5703125" style="3" customWidth="1"/>
    <col min="2" max="2" width="14.85546875" style="3" bestFit="1" customWidth="1"/>
    <col min="3" max="3" width="12.85546875" style="3" bestFit="1" customWidth="1"/>
    <col min="4" max="4" width="20.5703125" style="3" customWidth="1"/>
    <col min="5" max="5" width="12.85546875" style="43" customWidth="1"/>
    <col min="6" max="6" width="13.7109375" style="59" customWidth="1"/>
    <col min="7" max="7" width="11.85546875" style="43" customWidth="1"/>
    <col min="8" max="16384" width="8.85546875" style="1"/>
  </cols>
  <sheetData>
    <row r="1" spans="1:8" ht="84.95" customHeight="1" thickBot="1">
      <c r="A1" s="2314"/>
      <c r="B1" s="2452"/>
      <c r="C1" s="2452"/>
      <c r="D1" s="2452"/>
      <c r="E1" s="2452"/>
      <c r="F1" s="2452"/>
      <c r="G1" s="2453"/>
    </row>
    <row r="2" spans="1:8" ht="46.15" customHeight="1" thickBot="1">
      <c r="A2" s="320" t="s">
        <v>15</v>
      </c>
      <c r="B2" s="2472" t="s">
        <v>188</v>
      </c>
      <c r="C2" s="2473"/>
      <c r="D2" s="2474" t="s">
        <v>198</v>
      </c>
      <c r="E2" s="2475"/>
      <c r="F2" s="782" t="s">
        <v>284</v>
      </c>
      <c r="G2" s="321" t="s">
        <v>285</v>
      </c>
    </row>
    <row r="3" spans="1:8" ht="20.100000000000001" customHeight="1">
      <c r="A3" s="322" t="s">
        <v>166</v>
      </c>
      <c r="B3" s="259">
        <v>17575</v>
      </c>
      <c r="C3" s="258">
        <v>1.9300000000000001E-2</v>
      </c>
      <c r="D3" s="375">
        <v>88676044.769999996</v>
      </c>
      <c r="E3" s="258">
        <v>1.55E-2</v>
      </c>
      <c r="F3" s="379">
        <v>438.82</v>
      </c>
      <c r="G3" s="376">
        <v>272.08499999999998</v>
      </c>
      <c r="H3" s="548"/>
    </row>
    <row r="4" spans="1:8" ht="20.100000000000001" customHeight="1">
      <c r="A4" s="31" t="s">
        <v>165</v>
      </c>
      <c r="B4" s="259">
        <v>488567</v>
      </c>
      <c r="C4" s="258">
        <v>0.53580000000000005</v>
      </c>
      <c r="D4" s="259">
        <v>2656997823.4199996</v>
      </c>
      <c r="E4" s="258">
        <v>0.4647</v>
      </c>
      <c r="F4" s="379">
        <v>472.32</v>
      </c>
      <c r="G4" s="376">
        <v>253.11</v>
      </c>
      <c r="H4" s="548"/>
    </row>
    <row r="5" spans="1:8" ht="20.100000000000001" customHeight="1">
      <c r="A5" s="32" t="s">
        <v>164</v>
      </c>
      <c r="B5" s="261">
        <v>7107</v>
      </c>
      <c r="C5" s="260">
        <v>7.7999999999999996E-3</v>
      </c>
      <c r="D5" s="261">
        <v>36430541.090000004</v>
      </c>
      <c r="E5" s="260">
        <v>6.4000000000000003E-3</v>
      </c>
      <c r="F5" s="380">
        <v>448.18</v>
      </c>
      <c r="G5" s="377">
        <v>252.13</v>
      </c>
      <c r="H5" s="548"/>
    </row>
    <row r="6" spans="1:8" ht="20.100000000000001" customHeight="1">
      <c r="A6" s="32" t="s">
        <v>163</v>
      </c>
      <c r="B6" s="261">
        <v>14374</v>
      </c>
      <c r="C6" s="260">
        <v>1.5800000000000002E-2</v>
      </c>
      <c r="D6" s="261">
        <v>93488055.420000002</v>
      </c>
      <c r="E6" s="260">
        <v>1.6400000000000001E-2</v>
      </c>
      <c r="F6" s="380">
        <v>572.24</v>
      </c>
      <c r="G6" s="377">
        <v>313.08</v>
      </c>
      <c r="H6" s="548"/>
    </row>
    <row r="7" spans="1:8" ht="20.100000000000001" customHeight="1">
      <c r="A7" s="32" t="s">
        <v>162</v>
      </c>
      <c r="B7" s="261">
        <v>3782</v>
      </c>
      <c r="C7" s="260">
        <v>4.1000000000000003E-3</v>
      </c>
      <c r="D7" s="261">
        <v>13080933.470000001</v>
      </c>
      <c r="E7" s="260">
        <v>2.3E-3</v>
      </c>
      <c r="F7" s="380">
        <v>301.93</v>
      </c>
      <c r="G7" s="377">
        <v>201.88</v>
      </c>
      <c r="H7" s="548"/>
    </row>
    <row r="8" spans="1:8" ht="20.100000000000001" customHeight="1">
      <c r="A8" s="32" t="s">
        <v>161</v>
      </c>
      <c r="B8" s="261">
        <v>45138</v>
      </c>
      <c r="C8" s="260">
        <v>4.9500000000000002E-2</v>
      </c>
      <c r="D8" s="261">
        <v>181108140.25</v>
      </c>
      <c r="E8" s="260">
        <v>3.1699999999999999E-2</v>
      </c>
      <c r="F8" s="380">
        <v>350.41</v>
      </c>
      <c r="G8" s="377">
        <v>221.73</v>
      </c>
      <c r="H8" s="548"/>
    </row>
    <row r="9" spans="1:8" ht="20.100000000000001" customHeight="1">
      <c r="A9" s="32" t="s">
        <v>160</v>
      </c>
      <c r="B9" s="261">
        <v>13826</v>
      </c>
      <c r="C9" s="260">
        <v>1.52E-2</v>
      </c>
      <c r="D9" s="261">
        <v>45091677.159999996</v>
      </c>
      <c r="E9" s="260">
        <v>7.9000000000000008E-3</v>
      </c>
      <c r="F9" s="380">
        <v>286.08</v>
      </c>
      <c r="G9" s="377">
        <v>169.20500000000001</v>
      </c>
      <c r="H9" s="548"/>
    </row>
    <row r="10" spans="1:8" ht="20.100000000000001" customHeight="1">
      <c r="A10" s="32" t="s">
        <v>197</v>
      </c>
      <c r="B10" s="261">
        <v>31848</v>
      </c>
      <c r="C10" s="260">
        <v>3.49E-2</v>
      </c>
      <c r="D10" s="261">
        <v>188040757.47999999</v>
      </c>
      <c r="E10" s="260">
        <v>3.2899999999999999E-2</v>
      </c>
      <c r="F10" s="380">
        <v>517.20000000000005</v>
      </c>
      <c r="G10" s="377">
        <v>273.55</v>
      </c>
      <c r="H10" s="548"/>
    </row>
    <row r="11" spans="1:8" ht="20.100000000000001" customHeight="1">
      <c r="A11" s="32" t="s">
        <v>158</v>
      </c>
      <c r="B11" s="261">
        <v>71857</v>
      </c>
      <c r="C11" s="260">
        <v>7.8799999999999995E-2</v>
      </c>
      <c r="D11" s="261">
        <v>654887171.69000006</v>
      </c>
      <c r="E11" s="260">
        <v>0.1145</v>
      </c>
      <c r="F11" s="380">
        <v>782.61</v>
      </c>
      <c r="G11" s="377">
        <v>545.05999999999995</v>
      </c>
      <c r="H11" s="548"/>
    </row>
    <row r="12" spans="1:8" ht="20.100000000000001" customHeight="1">
      <c r="A12" s="32" t="s">
        <v>157</v>
      </c>
      <c r="B12" s="261">
        <v>11635</v>
      </c>
      <c r="C12" s="260">
        <v>1.2800000000000001E-2</v>
      </c>
      <c r="D12" s="261">
        <v>73513734.019999996</v>
      </c>
      <c r="E12" s="260">
        <v>1.29E-2</v>
      </c>
      <c r="F12" s="380">
        <v>545.72</v>
      </c>
      <c r="G12" s="377">
        <v>334.76499999999999</v>
      </c>
      <c r="H12" s="548"/>
    </row>
    <row r="13" spans="1:8" ht="20.100000000000001" customHeight="1">
      <c r="A13" s="32" t="s">
        <v>156</v>
      </c>
      <c r="B13" s="261">
        <v>2123</v>
      </c>
      <c r="C13" s="260">
        <v>2.3E-3</v>
      </c>
      <c r="D13" s="261">
        <v>6495049.1200000001</v>
      </c>
      <c r="E13" s="260">
        <v>1.1000000000000001E-3</v>
      </c>
      <c r="F13" s="380">
        <v>267.37</v>
      </c>
      <c r="G13" s="377">
        <v>176.65</v>
      </c>
      <c r="H13" s="548"/>
    </row>
    <row r="14" spans="1:8" ht="20.100000000000001" customHeight="1">
      <c r="A14" s="32" t="s">
        <v>155</v>
      </c>
      <c r="B14" s="261">
        <v>148622</v>
      </c>
      <c r="C14" s="260">
        <v>0.16300000000000001</v>
      </c>
      <c r="D14" s="261">
        <v>894674378.52999997</v>
      </c>
      <c r="E14" s="260">
        <v>0.1565</v>
      </c>
      <c r="F14" s="380">
        <v>522.59</v>
      </c>
      <c r="G14" s="377">
        <v>314.51499999999999</v>
      </c>
      <c r="H14" s="548"/>
    </row>
    <row r="15" spans="1:8" ht="20.100000000000001" customHeight="1">
      <c r="A15" s="32" t="s">
        <v>154</v>
      </c>
      <c r="B15" s="261">
        <v>138255</v>
      </c>
      <c r="C15" s="260">
        <v>0.15160000000000001</v>
      </c>
      <c r="D15" s="261">
        <v>470187385.19</v>
      </c>
      <c r="E15" s="260">
        <v>8.2199999999999995E-2</v>
      </c>
      <c r="F15" s="380">
        <v>297.02999999999997</v>
      </c>
      <c r="G15" s="377">
        <v>165.52</v>
      </c>
      <c r="H15" s="548"/>
    </row>
    <row r="16" spans="1:8" ht="20.100000000000001" customHeight="1">
      <c r="A16" s="31" t="s">
        <v>153</v>
      </c>
      <c r="B16" s="806">
        <v>165356</v>
      </c>
      <c r="C16" s="258">
        <v>0.18129999999999999</v>
      </c>
      <c r="D16" s="806">
        <v>1626021984.6100001</v>
      </c>
      <c r="E16" s="258">
        <v>0.28439999999999999</v>
      </c>
      <c r="F16" s="807">
        <v>852.02</v>
      </c>
      <c r="G16" s="808">
        <v>500.58</v>
      </c>
      <c r="H16" s="548"/>
    </row>
    <row r="17" spans="1:8" ht="20.100000000000001" customHeight="1">
      <c r="A17" s="32" t="s">
        <v>152</v>
      </c>
      <c r="B17" s="176">
        <v>156269</v>
      </c>
      <c r="C17" s="260">
        <v>0.1714</v>
      </c>
      <c r="D17" s="176">
        <v>1578642748.24</v>
      </c>
      <c r="E17" s="260">
        <v>0.27610000000000001</v>
      </c>
      <c r="F17" s="64">
        <v>875.17</v>
      </c>
      <c r="G17" s="254">
        <v>520.38</v>
      </c>
      <c r="H17" s="548"/>
    </row>
    <row r="18" spans="1:8" ht="20.100000000000001" customHeight="1">
      <c r="A18" s="32" t="s">
        <v>196</v>
      </c>
      <c r="B18" s="176">
        <v>9029</v>
      </c>
      <c r="C18" s="260">
        <v>9.9000000000000008E-3</v>
      </c>
      <c r="D18" s="176">
        <v>47099734.950000003</v>
      </c>
      <c r="E18" s="260">
        <v>8.2000000000000007E-3</v>
      </c>
      <c r="F18" s="64">
        <v>451.41</v>
      </c>
      <c r="G18" s="254">
        <v>250.83</v>
      </c>
      <c r="H18" s="548"/>
    </row>
    <row r="19" spans="1:8" ht="20.100000000000001" customHeight="1">
      <c r="A19" s="32" t="s">
        <v>150</v>
      </c>
      <c r="B19" s="176">
        <v>58</v>
      </c>
      <c r="C19" s="809" t="s">
        <v>11</v>
      </c>
      <c r="D19" s="176">
        <v>279501.42</v>
      </c>
      <c r="E19" s="809" t="s">
        <v>11</v>
      </c>
      <c r="F19" s="64">
        <v>410.61</v>
      </c>
      <c r="G19" s="254">
        <v>209.82</v>
      </c>
      <c r="H19" s="548"/>
    </row>
    <row r="20" spans="1:8" ht="20.100000000000001" customHeight="1">
      <c r="A20" s="31" t="s">
        <v>149</v>
      </c>
      <c r="B20" s="806">
        <v>29202</v>
      </c>
      <c r="C20" s="258">
        <v>3.2000000000000001E-2</v>
      </c>
      <c r="D20" s="806">
        <v>284718738.72000003</v>
      </c>
      <c r="E20" s="258">
        <v>4.9799999999999997E-2</v>
      </c>
      <c r="F20" s="807">
        <v>839.78</v>
      </c>
      <c r="G20" s="808">
        <v>459.46</v>
      </c>
      <c r="H20" s="548"/>
    </row>
    <row r="21" spans="1:8" ht="20.100000000000001" customHeight="1">
      <c r="A21" s="31" t="s">
        <v>148</v>
      </c>
      <c r="B21" s="806">
        <v>14849</v>
      </c>
      <c r="C21" s="258">
        <v>1.6299999999999999E-2</v>
      </c>
      <c r="D21" s="806">
        <v>66143974.710000001</v>
      </c>
      <c r="E21" s="258">
        <v>1.1599999999999999E-2</v>
      </c>
      <c r="F21" s="807">
        <v>392.96</v>
      </c>
      <c r="G21" s="808">
        <v>247.06</v>
      </c>
      <c r="H21" s="548"/>
    </row>
    <row r="22" spans="1:8" ht="20.100000000000001" customHeight="1">
      <c r="A22" s="31" t="s">
        <v>147</v>
      </c>
      <c r="B22" s="806">
        <v>95848</v>
      </c>
      <c r="C22" s="258">
        <v>0.1051</v>
      </c>
      <c r="D22" s="806">
        <v>358969148.54000002</v>
      </c>
      <c r="E22" s="258">
        <v>6.2799999999999995E-2</v>
      </c>
      <c r="F22" s="807">
        <v>325.45</v>
      </c>
      <c r="G22" s="808">
        <v>214.85</v>
      </c>
      <c r="H22" s="548"/>
    </row>
    <row r="23" spans="1:8" ht="20.100000000000001" customHeight="1">
      <c r="A23" s="31" t="s">
        <v>146</v>
      </c>
      <c r="B23" s="806">
        <v>27691</v>
      </c>
      <c r="C23" s="258">
        <v>3.04E-2</v>
      </c>
      <c r="D23" s="806">
        <v>202576404.97</v>
      </c>
      <c r="E23" s="258">
        <v>3.5400000000000001E-2</v>
      </c>
      <c r="F23" s="807">
        <v>640.74</v>
      </c>
      <c r="G23" s="808">
        <v>370.05</v>
      </c>
      <c r="H23" s="548"/>
    </row>
    <row r="24" spans="1:8" ht="20.100000000000001" customHeight="1">
      <c r="A24" s="31" t="s">
        <v>145</v>
      </c>
      <c r="B24" s="806">
        <v>69804</v>
      </c>
      <c r="C24" s="258">
        <v>7.6600000000000001E-2</v>
      </c>
      <c r="D24" s="806">
        <v>413572064.82000005</v>
      </c>
      <c r="E24" s="258">
        <v>7.2300000000000003E-2</v>
      </c>
      <c r="F24" s="807">
        <v>520.77</v>
      </c>
      <c r="G24" s="808">
        <v>298.14999999999998</v>
      </c>
      <c r="H24" s="548"/>
    </row>
    <row r="25" spans="1:8" ht="20.100000000000001" customHeight="1">
      <c r="A25" s="32" t="s">
        <v>144</v>
      </c>
      <c r="B25" s="176">
        <v>45781</v>
      </c>
      <c r="C25" s="260">
        <v>5.0200000000000002E-2</v>
      </c>
      <c r="D25" s="176">
        <v>277177848.92000002</v>
      </c>
      <c r="E25" s="260">
        <v>4.8500000000000001E-2</v>
      </c>
      <c r="F25" s="64">
        <v>527.13</v>
      </c>
      <c r="G25" s="254">
        <v>322.26499999999999</v>
      </c>
      <c r="H25" s="548"/>
    </row>
    <row r="26" spans="1:8" ht="20.100000000000001" customHeight="1">
      <c r="A26" s="32" t="s">
        <v>143</v>
      </c>
      <c r="B26" s="176">
        <v>24023</v>
      </c>
      <c r="C26" s="260">
        <v>2.63E-2</v>
      </c>
      <c r="D26" s="176">
        <v>136394215.90000001</v>
      </c>
      <c r="E26" s="260">
        <v>2.3900000000000001E-2</v>
      </c>
      <c r="F26" s="64">
        <v>500</v>
      </c>
      <c r="G26" s="254">
        <v>247.64</v>
      </c>
      <c r="H26" s="548"/>
    </row>
    <row r="27" spans="1:8" ht="20.100000000000001" customHeight="1" thickBot="1">
      <c r="A27" s="31" t="s">
        <v>142</v>
      </c>
      <c r="B27" s="259">
        <v>2918</v>
      </c>
      <c r="C27" s="258">
        <v>3.2000000000000002E-3</v>
      </c>
      <c r="D27" s="259">
        <v>19587579.690000001</v>
      </c>
      <c r="E27" s="258">
        <v>3.3999999999999998E-3</v>
      </c>
      <c r="F27" s="379">
        <v>591.92999999999995</v>
      </c>
      <c r="G27" s="376">
        <v>328.37</v>
      </c>
      <c r="H27" s="548"/>
    </row>
    <row r="28" spans="1:8" s="13" customFormat="1" ht="20.100000000000001" customHeight="1" thickBot="1">
      <c r="A28" s="47" t="s">
        <v>17</v>
      </c>
      <c r="B28" s="330">
        <v>911810</v>
      </c>
      <c r="C28" s="335">
        <v>1</v>
      </c>
      <c r="D28" s="381">
        <v>5717263764.25</v>
      </c>
      <c r="E28" s="335">
        <v>1</v>
      </c>
      <c r="F28" s="381">
        <v>544.41999999999996</v>
      </c>
      <c r="G28" s="378">
        <v>292.82</v>
      </c>
      <c r="H28" s="548"/>
    </row>
    <row r="29" spans="1:8" s="13" customFormat="1" ht="8.1" customHeight="1">
      <c r="A29" s="297"/>
      <c r="B29" s="298"/>
      <c r="C29" s="299"/>
      <c r="D29" s="300"/>
      <c r="E29" s="301"/>
      <c r="F29" s="302"/>
      <c r="G29" s="302"/>
    </row>
    <row r="30" spans="1:8" s="13" customFormat="1" ht="15" customHeight="1">
      <c r="A30" s="323" t="s">
        <v>26</v>
      </c>
      <c r="B30" s="324"/>
      <c r="C30" s="325"/>
      <c r="D30" s="326"/>
      <c r="E30" s="327"/>
      <c r="F30" s="328"/>
      <c r="G30" s="328"/>
    </row>
    <row r="31" spans="1:8" s="13" customFormat="1" ht="8.1" customHeight="1">
      <c r="A31" s="35"/>
      <c r="B31" s="324"/>
      <c r="C31" s="325"/>
      <c r="D31" s="326"/>
      <c r="E31" s="327"/>
      <c r="F31" s="328"/>
      <c r="G31" s="328"/>
    </row>
    <row r="32" spans="1:8" ht="15" customHeight="1">
      <c r="A32" s="2449" t="s">
        <v>492</v>
      </c>
      <c r="B32" s="2449"/>
      <c r="C32" s="2449"/>
      <c r="D32" s="2449"/>
      <c r="E32" s="2449"/>
      <c r="F32" s="2449"/>
      <c r="G32" s="2449"/>
    </row>
    <row r="34" spans="1:7" s="13" customFormat="1" ht="15" customHeight="1">
      <c r="A34" s="17" t="s">
        <v>491</v>
      </c>
      <c r="B34" s="12"/>
      <c r="C34" s="12"/>
      <c r="D34" s="12"/>
      <c r="E34" s="12"/>
      <c r="F34" s="12"/>
      <c r="G34" s="12"/>
    </row>
    <row r="35" spans="1:7" ht="8.1" customHeight="1">
      <c r="A35" s="36"/>
      <c r="B35" s="36"/>
      <c r="C35" s="36"/>
      <c r="D35" s="36"/>
      <c r="E35" s="36"/>
      <c r="F35" s="36"/>
      <c r="G35" s="36"/>
    </row>
    <row r="36" spans="1:7" s="13" customFormat="1" ht="15" customHeight="1">
      <c r="A36" s="11" t="s">
        <v>21</v>
      </c>
      <c r="B36" s="12"/>
      <c r="C36" s="12"/>
      <c r="D36" s="12"/>
      <c r="E36" s="12"/>
      <c r="F36" s="12"/>
      <c r="G36" s="12"/>
    </row>
    <row r="37" spans="1:7" s="13" customFormat="1" ht="15" customHeight="1">
      <c r="A37" s="29" t="s">
        <v>252</v>
      </c>
      <c r="B37" s="12"/>
      <c r="C37" s="12"/>
      <c r="D37" s="12"/>
      <c r="E37" s="12"/>
      <c r="F37" s="12"/>
      <c r="G37" s="12"/>
    </row>
    <row r="38" spans="1:7" s="13" customFormat="1" ht="15" customHeight="1">
      <c r="A38" s="29" t="s">
        <v>195</v>
      </c>
      <c r="B38" s="12"/>
      <c r="C38" s="12"/>
      <c r="D38" s="12"/>
      <c r="E38" s="12"/>
      <c r="F38" s="12"/>
      <c r="G38" s="12"/>
    </row>
    <row r="39" spans="1:7" s="13" customFormat="1" ht="22.5" customHeight="1">
      <c r="A39" s="2476" t="s">
        <v>219</v>
      </c>
      <c r="B39" s="2476"/>
      <c r="C39" s="2476"/>
      <c r="D39" s="2476"/>
      <c r="E39" s="2476"/>
      <c r="F39" s="2476"/>
      <c r="G39" s="2476"/>
    </row>
  </sheetData>
  <mergeCells count="5">
    <mergeCell ref="A1:G1"/>
    <mergeCell ref="B2:C2"/>
    <mergeCell ref="D2:E2"/>
    <mergeCell ref="A32:G32"/>
    <mergeCell ref="A39:G39"/>
  </mergeCells>
  <printOptions horizontalCentered="1"/>
  <pageMargins left="0.45" right="0.45" top="0.75" bottom="0.5" header="0.3" footer="0.3"/>
  <pageSetup scale="70" fitToHeight="0" orientation="portrait" horizontalDpi="300" verticalDpi="300" r:id="rId1"/>
  <headerFooter>
    <oddFooter>&amp;R2023 Data Tables</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DE58F-DF68-4842-A5B1-7CB3ECE4D162}">
  <sheetPr>
    <tabColor theme="8" tint="-0.499984740745262"/>
  </sheetPr>
  <dimension ref="A1:N40"/>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1.5703125" style="1007" customWidth="1"/>
    <col min="2" max="9" width="14.85546875" style="1007" customWidth="1"/>
    <col min="10" max="10" width="9.140625" style="1007"/>
    <col min="11" max="11" width="9.140625" style="1007" customWidth="1"/>
    <col min="12" max="12" width="12.85546875" style="1007" bestFit="1" customWidth="1"/>
    <col min="13" max="13" width="9.140625" style="1007"/>
    <col min="14" max="14" width="10.140625" style="1007" bestFit="1" customWidth="1"/>
    <col min="15" max="16384" width="9.140625" style="1007"/>
  </cols>
  <sheetData>
    <row r="1" spans="1:14" s="1326" customFormat="1" ht="84.95" customHeight="1" thickBot="1">
      <c r="A1" s="2477"/>
      <c r="B1" s="2478"/>
      <c r="C1" s="2478"/>
      <c r="D1" s="2478"/>
      <c r="E1" s="2478"/>
      <c r="F1" s="2478"/>
      <c r="G1" s="2478"/>
      <c r="H1" s="2478"/>
      <c r="I1" s="2479"/>
    </row>
    <row r="2" spans="1:14" s="1327" customFormat="1" ht="66.75" customHeight="1" thickBot="1">
      <c r="A2" s="952" t="s">
        <v>639</v>
      </c>
      <c r="B2" s="1040" t="s">
        <v>792</v>
      </c>
      <c r="C2" s="1040" t="s">
        <v>793</v>
      </c>
      <c r="D2" s="1040" t="s">
        <v>794</v>
      </c>
      <c r="E2" s="1040" t="s">
        <v>795</v>
      </c>
      <c r="F2" s="1040" t="s">
        <v>796</v>
      </c>
      <c r="G2" s="1040" t="s">
        <v>797</v>
      </c>
      <c r="H2" s="1040" t="s">
        <v>798</v>
      </c>
      <c r="I2" s="1042" t="s">
        <v>799</v>
      </c>
      <c r="M2" s="962"/>
      <c r="N2" s="962"/>
    </row>
    <row r="3" spans="1:14" s="963" customFormat="1" ht="20.100000000000001" customHeight="1">
      <c r="A3" s="1017">
        <v>1980</v>
      </c>
      <c r="B3" s="1328">
        <v>27518</v>
      </c>
      <c r="C3" s="1328">
        <v>12044</v>
      </c>
      <c r="D3" s="1328">
        <v>2833</v>
      </c>
      <c r="E3" s="1328">
        <v>5776</v>
      </c>
      <c r="F3" s="1329">
        <v>3852</v>
      </c>
      <c r="G3" s="1329">
        <v>1436</v>
      </c>
      <c r="H3" s="1329">
        <v>1064</v>
      </c>
      <c r="I3" s="1330">
        <v>513</v>
      </c>
      <c r="M3" s="962"/>
      <c r="N3" s="1455"/>
    </row>
    <row r="4" spans="1:14" s="963" customFormat="1" ht="20.100000000000001" customHeight="1">
      <c r="A4" s="1014">
        <v>1985</v>
      </c>
      <c r="B4" s="1331">
        <v>29809</v>
      </c>
      <c r="C4" s="1331">
        <v>12724</v>
      </c>
      <c r="D4" s="1331">
        <v>3164</v>
      </c>
      <c r="E4" s="1331">
        <v>6579</v>
      </c>
      <c r="F4" s="1332">
        <v>4032</v>
      </c>
      <c r="G4" s="1332">
        <v>1585</v>
      </c>
      <c r="H4" s="1332">
        <v>1164</v>
      </c>
      <c r="I4" s="1333">
        <v>561</v>
      </c>
      <c r="M4" s="962"/>
      <c r="N4" s="1455"/>
    </row>
    <row r="5" spans="1:14" s="963" customFormat="1" ht="20.100000000000001" customHeight="1">
      <c r="A5" s="1017">
        <v>1990</v>
      </c>
      <c r="B5" s="1328">
        <v>31633</v>
      </c>
      <c r="C5" s="1328">
        <v>14336</v>
      </c>
      <c r="D5" s="1329">
        <v>3351</v>
      </c>
      <c r="E5" s="1329">
        <v>6989</v>
      </c>
      <c r="F5" s="1329">
        <v>4064</v>
      </c>
      <c r="G5" s="1329">
        <v>1429</v>
      </c>
      <c r="H5" s="1329">
        <v>1023</v>
      </c>
      <c r="I5" s="1330">
        <v>441</v>
      </c>
    </row>
    <row r="6" spans="1:14" s="963" customFormat="1" ht="20.100000000000001" customHeight="1">
      <c r="A6" s="1014">
        <v>1995</v>
      </c>
      <c r="B6" s="1331">
        <v>32634</v>
      </c>
      <c r="C6" s="1331">
        <v>16934</v>
      </c>
      <c r="D6" s="1331">
        <v>3771</v>
      </c>
      <c r="E6" s="1332">
        <v>6908</v>
      </c>
      <c r="F6" s="1332">
        <v>3136</v>
      </c>
      <c r="G6" s="1332">
        <v>1062</v>
      </c>
      <c r="H6" s="1332">
        <v>625</v>
      </c>
      <c r="I6" s="1333">
        <v>198</v>
      </c>
    </row>
    <row r="7" spans="1:14" s="963" customFormat="1" ht="20.100000000000001" hidden="1" customHeight="1">
      <c r="A7" s="1017">
        <v>1996</v>
      </c>
      <c r="B7" s="1328">
        <v>32724</v>
      </c>
      <c r="C7" s="1328">
        <v>17076</v>
      </c>
      <c r="D7" s="1328">
        <v>3843</v>
      </c>
      <c r="E7" s="1329">
        <v>6896</v>
      </c>
      <c r="F7" s="1329">
        <v>3128</v>
      </c>
      <c r="G7" s="1329">
        <v>1005</v>
      </c>
      <c r="H7" s="1329">
        <v>591</v>
      </c>
      <c r="I7" s="1330">
        <v>185</v>
      </c>
    </row>
    <row r="8" spans="1:14" s="963" customFormat="1" ht="20.100000000000001" hidden="1" customHeight="1">
      <c r="A8" s="1014">
        <v>1997</v>
      </c>
      <c r="B8" s="1331">
        <v>33214</v>
      </c>
      <c r="C8" s="1331">
        <v>18046</v>
      </c>
      <c r="D8" s="1331">
        <v>3787</v>
      </c>
      <c r="E8" s="1332">
        <v>6767</v>
      </c>
      <c r="F8" s="1332">
        <v>3008</v>
      </c>
      <c r="G8" s="1332">
        <v>919</v>
      </c>
      <c r="H8" s="1332">
        <v>527</v>
      </c>
      <c r="I8" s="1333">
        <v>160</v>
      </c>
    </row>
    <row r="9" spans="1:14" s="963" customFormat="1" ht="20.100000000000001" hidden="1" customHeight="1">
      <c r="A9" s="1017">
        <v>1998</v>
      </c>
      <c r="B9" s="1328">
        <v>33545</v>
      </c>
      <c r="C9" s="1328">
        <v>18568</v>
      </c>
      <c r="D9" s="1328">
        <v>3905</v>
      </c>
      <c r="E9" s="1329">
        <v>6719</v>
      </c>
      <c r="F9" s="1329">
        <v>2883</v>
      </c>
      <c r="G9" s="1329">
        <v>847</v>
      </c>
      <c r="H9" s="1329">
        <v>476</v>
      </c>
      <c r="I9" s="1330">
        <v>147</v>
      </c>
    </row>
    <row r="10" spans="1:14" s="963" customFormat="1" ht="20.100000000000001" hidden="1" customHeight="1">
      <c r="A10" s="1014">
        <v>1999</v>
      </c>
      <c r="B10" s="1331">
        <v>33804</v>
      </c>
      <c r="C10" s="1331">
        <v>19591</v>
      </c>
      <c r="D10" s="1331">
        <v>3869</v>
      </c>
      <c r="E10" s="1332">
        <v>6355</v>
      </c>
      <c r="F10" s="1332">
        <v>2662</v>
      </c>
      <c r="G10" s="1332">
        <v>776</v>
      </c>
      <c r="H10" s="1332">
        <v>422</v>
      </c>
      <c r="I10" s="1333">
        <v>130</v>
      </c>
    </row>
    <row r="11" spans="1:14" s="963" customFormat="1" ht="20.100000000000001" customHeight="1">
      <c r="A11" s="1017">
        <v>2000</v>
      </c>
      <c r="B11" s="1328">
        <v>34108</v>
      </c>
      <c r="C11" s="1328">
        <v>20337</v>
      </c>
      <c r="D11" s="1328">
        <v>3738</v>
      </c>
      <c r="E11" s="1329">
        <v>6225</v>
      </c>
      <c r="F11" s="1329">
        <v>2569</v>
      </c>
      <c r="G11" s="1329">
        <v>733</v>
      </c>
      <c r="H11" s="1329">
        <v>387</v>
      </c>
      <c r="I11" s="1330">
        <v>119</v>
      </c>
    </row>
    <row r="12" spans="1:14" s="963" customFormat="1" ht="20.100000000000001" customHeight="1">
      <c r="A12" s="1014">
        <v>2001</v>
      </c>
      <c r="B12" s="1331">
        <v>34342</v>
      </c>
      <c r="C12" s="1331">
        <v>21100</v>
      </c>
      <c r="D12" s="1331">
        <v>3661</v>
      </c>
      <c r="E12" s="1332">
        <v>6045</v>
      </c>
      <c r="F12" s="1332">
        <v>2408</v>
      </c>
      <c r="G12" s="1332">
        <v>673</v>
      </c>
      <c r="H12" s="1332">
        <v>346</v>
      </c>
      <c r="I12" s="1333">
        <v>110</v>
      </c>
    </row>
    <row r="13" spans="1:14" s="963" customFormat="1" ht="20.100000000000001" customHeight="1">
      <c r="A13" s="1017">
        <v>2002</v>
      </c>
      <c r="B13" s="1328">
        <v>34248</v>
      </c>
      <c r="C13" s="1328">
        <v>21573</v>
      </c>
      <c r="D13" s="1328">
        <v>3537</v>
      </c>
      <c r="E13" s="1329">
        <v>5846</v>
      </c>
      <c r="F13" s="1329">
        <v>2263</v>
      </c>
      <c r="G13" s="1329">
        <v>605</v>
      </c>
      <c r="H13" s="1329">
        <v>322</v>
      </c>
      <c r="I13" s="1330">
        <v>102</v>
      </c>
    </row>
    <row r="14" spans="1:14" s="963" customFormat="1" ht="20.100000000000001" customHeight="1">
      <c r="A14" s="1014">
        <v>2003</v>
      </c>
      <c r="B14" s="1331">
        <v>34405</v>
      </c>
      <c r="C14" s="1331">
        <v>21947</v>
      </c>
      <c r="D14" s="1331">
        <v>3609</v>
      </c>
      <c r="E14" s="1332">
        <v>5682</v>
      </c>
      <c r="F14" s="1332">
        <v>2164</v>
      </c>
      <c r="G14" s="1332">
        <v>593</v>
      </c>
      <c r="H14" s="1332">
        <v>310</v>
      </c>
      <c r="I14" s="1333">
        <v>100</v>
      </c>
    </row>
    <row r="15" spans="1:14" s="963" customFormat="1" ht="20.100000000000001" customHeight="1">
      <c r="A15" s="1017">
        <v>2004</v>
      </c>
      <c r="B15" s="1328">
        <v>34523</v>
      </c>
      <c r="C15" s="1328">
        <v>22378</v>
      </c>
      <c r="D15" s="1328">
        <v>3603</v>
      </c>
      <c r="E15" s="1329">
        <v>5491</v>
      </c>
      <c r="F15" s="1329">
        <v>2083</v>
      </c>
      <c r="G15" s="1329">
        <v>565</v>
      </c>
      <c r="H15" s="1329">
        <v>304</v>
      </c>
      <c r="I15" s="1330">
        <v>100</v>
      </c>
    </row>
    <row r="16" spans="1:14" s="963" customFormat="1" ht="20.100000000000001" customHeight="1">
      <c r="A16" s="1014">
        <v>2005</v>
      </c>
      <c r="B16" s="1331">
        <v>34232</v>
      </c>
      <c r="C16" s="1331">
        <v>22293</v>
      </c>
      <c r="D16" s="1331">
        <v>3607</v>
      </c>
      <c r="E16" s="1332">
        <v>5373</v>
      </c>
      <c r="F16" s="1332">
        <v>2013</v>
      </c>
      <c r="G16" s="1332">
        <v>550</v>
      </c>
      <c r="H16" s="1332">
        <v>297</v>
      </c>
      <c r="I16" s="1333">
        <v>98</v>
      </c>
    </row>
    <row r="17" spans="1:9" s="963" customFormat="1" ht="20.100000000000001" customHeight="1">
      <c r="A17" s="1017">
        <v>2006</v>
      </c>
      <c r="B17" s="1328">
        <v>33933</v>
      </c>
      <c r="C17" s="1328">
        <v>22143</v>
      </c>
      <c r="D17" s="1328">
        <v>3705</v>
      </c>
      <c r="E17" s="1329">
        <v>5196</v>
      </c>
      <c r="F17" s="1329">
        <v>1974</v>
      </c>
      <c r="G17" s="1329">
        <v>530</v>
      </c>
      <c r="H17" s="1329">
        <v>289</v>
      </c>
      <c r="I17" s="1330">
        <v>96</v>
      </c>
    </row>
    <row r="18" spans="1:9" s="963" customFormat="1" ht="20.100000000000001" customHeight="1">
      <c r="A18" s="1014">
        <v>2007</v>
      </c>
      <c r="B18" s="1331">
        <v>33892</v>
      </c>
      <c r="C18" s="1331">
        <v>22149</v>
      </c>
      <c r="D18" s="1331">
        <v>3756</v>
      </c>
      <c r="E18" s="1331">
        <v>5149</v>
      </c>
      <c r="F18" s="1331">
        <v>1929</v>
      </c>
      <c r="G18" s="1331">
        <v>523</v>
      </c>
      <c r="H18" s="1331">
        <v>289</v>
      </c>
      <c r="I18" s="1333">
        <v>97</v>
      </c>
    </row>
    <row r="19" spans="1:9" ht="20.100000000000001" customHeight="1">
      <c r="A19" s="1017">
        <v>2008</v>
      </c>
      <c r="B19" s="1328">
        <v>33888</v>
      </c>
      <c r="C19" s="1328">
        <v>22251</v>
      </c>
      <c r="D19" s="1328">
        <v>3703</v>
      </c>
      <c r="E19" s="1328">
        <v>5164</v>
      </c>
      <c r="F19" s="1328">
        <v>1888</v>
      </c>
      <c r="G19" s="1328">
        <v>504</v>
      </c>
      <c r="H19" s="1328">
        <v>282</v>
      </c>
      <c r="I19" s="1330">
        <v>96</v>
      </c>
    </row>
    <row r="20" spans="1:9" ht="20.100000000000001" customHeight="1">
      <c r="A20" s="1014">
        <v>2009</v>
      </c>
      <c r="B20" s="1331">
        <v>33833</v>
      </c>
      <c r="C20" s="1331">
        <v>22452</v>
      </c>
      <c r="D20" s="1331">
        <v>3637</v>
      </c>
      <c r="E20" s="1331">
        <v>5105</v>
      </c>
      <c r="F20" s="1331">
        <v>1800</v>
      </c>
      <c r="G20" s="1331">
        <v>480</v>
      </c>
      <c r="H20" s="1331">
        <v>266</v>
      </c>
      <c r="I20" s="1333">
        <v>93</v>
      </c>
    </row>
    <row r="21" spans="1:9" ht="20.100000000000001" customHeight="1">
      <c r="A21" s="1017">
        <v>2010</v>
      </c>
      <c r="B21" s="1328">
        <v>33447</v>
      </c>
      <c r="C21" s="1328">
        <v>22555</v>
      </c>
      <c r="D21" s="1328">
        <v>3504</v>
      </c>
      <c r="E21" s="1328">
        <v>4903</v>
      </c>
      <c r="F21" s="1328">
        <v>1689</v>
      </c>
      <c r="G21" s="1328">
        <v>452</v>
      </c>
      <c r="H21" s="1328">
        <v>254</v>
      </c>
      <c r="I21" s="1330">
        <v>89</v>
      </c>
    </row>
    <row r="22" spans="1:9" ht="20.100000000000001" customHeight="1">
      <c r="A22" s="1014">
        <v>2011</v>
      </c>
      <c r="B22" s="1331">
        <v>33388</v>
      </c>
      <c r="C22" s="1331">
        <v>22811</v>
      </c>
      <c r="D22" s="1331">
        <v>3447</v>
      </c>
      <c r="E22" s="1331">
        <v>4752</v>
      </c>
      <c r="F22" s="1331">
        <v>1617</v>
      </c>
      <c r="G22" s="1331">
        <v>434</v>
      </c>
      <c r="H22" s="1331">
        <v>241</v>
      </c>
      <c r="I22" s="1333">
        <v>85</v>
      </c>
    </row>
    <row r="23" spans="1:9" ht="20.100000000000001" customHeight="1">
      <c r="A23" s="1017">
        <v>2012</v>
      </c>
      <c r="B23" s="1328">
        <v>32516</v>
      </c>
      <c r="C23" s="1328">
        <v>22313</v>
      </c>
      <c r="D23" s="1328">
        <v>3417</v>
      </c>
      <c r="E23" s="1328">
        <v>4566</v>
      </c>
      <c r="F23" s="1328">
        <v>1499</v>
      </c>
      <c r="G23" s="1328">
        <v>407</v>
      </c>
      <c r="H23" s="1328">
        <v>233</v>
      </c>
      <c r="I23" s="1330">
        <v>82</v>
      </c>
    </row>
    <row r="24" spans="1:9" ht="20.100000000000001" customHeight="1">
      <c r="A24" s="1014">
        <v>2013</v>
      </c>
      <c r="B24" s="1331">
        <v>31900</v>
      </c>
      <c r="C24" s="1331">
        <v>21913</v>
      </c>
      <c r="D24" s="1331">
        <v>3353</v>
      </c>
      <c r="E24" s="1331">
        <v>4468</v>
      </c>
      <c r="F24" s="1331">
        <v>1468</v>
      </c>
      <c r="G24" s="1331">
        <v>393</v>
      </c>
      <c r="H24" s="1331">
        <v>225</v>
      </c>
      <c r="I24" s="1333">
        <v>80</v>
      </c>
    </row>
    <row r="25" spans="1:9" ht="20.100000000000001" customHeight="1">
      <c r="A25" s="1017">
        <v>2014</v>
      </c>
      <c r="B25" s="1328">
        <v>30926</v>
      </c>
      <c r="C25" s="1328">
        <v>21231</v>
      </c>
      <c r="D25" s="1328">
        <v>3275</v>
      </c>
      <c r="E25" s="1328">
        <v>4366</v>
      </c>
      <c r="F25" s="1328">
        <v>1409</v>
      </c>
      <c r="G25" s="1328">
        <v>370</v>
      </c>
      <c r="H25" s="1328">
        <v>205</v>
      </c>
      <c r="I25" s="1330">
        <v>71</v>
      </c>
    </row>
    <row r="26" spans="1:9" ht="20.100000000000001" customHeight="1">
      <c r="A26" s="1014">
        <v>2015</v>
      </c>
      <c r="B26" s="1331">
        <v>29830</v>
      </c>
      <c r="C26" s="1331">
        <v>20389</v>
      </c>
      <c r="D26" s="1331">
        <v>3274</v>
      </c>
      <c r="E26" s="1331">
        <v>4174</v>
      </c>
      <c r="F26" s="1331">
        <v>1356</v>
      </c>
      <c r="G26" s="1331">
        <v>358</v>
      </c>
      <c r="H26" s="1331">
        <v>203</v>
      </c>
      <c r="I26" s="1333">
        <v>76</v>
      </c>
    </row>
    <row r="27" spans="1:9" ht="20.100000000000001" customHeight="1">
      <c r="A27" s="1017">
        <v>2016</v>
      </c>
      <c r="B27" s="1328">
        <v>28626</v>
      </c>
      <c r="C27" s="1328">
        <v>19522</v>
      </c>
      <c r="D27" s="1328">
        <v>3099</v>
      </c>
      <c r="E27" s="1328">
        <v>4079</v>
      </c>
      <c r="F27" s="1328">
        <v>1307</v>
      </c>
      <c r="G27" s="1328">
        <v>341</v>
      </c>
      <c r="H27" s="1328">
        <v>198</v>
      </c>
      <c r="I27" s="1330">
        <v>80</v>
      </c>
    </row>
    <row r="28" spans="1:9" ht="20.100000000000001" customHeight="1">
      <c r="A28" s="1014">
        <v>2017</v>
      </c>
      <c r="B28" s="1331">
        <v>27510</v>
      </c>
      <c r="C28" s="1331">
        <v>18838</v>
      </c>
      <c r="D28" s="1331">
        <v>2941</v>
      </c>
      <c r="E28" s="1331">
        <v>3885</v>
      </c>
      <c r="F28" s="1331">
        <v>1246</v>
      </c>
      <c r="G28" s="1331">
        <v>319</v>
      </c>
      <c r="H28" s="1331">
        <v>196</v>
      </c>
      <c r="I28" s="1333">
        <v>85</v>
      </c>
    </row>
    <row r="29" spans="1:9" ht="20.100000000000001" customHeight="1">
      <c r="A29" s="1017">
        <v>2018</v>
      </c>
      <c r="B29" s="1328">
        <v>26215</v>
      </c>
      <c r="C29" s="1328">
        <v>17862</v>
      </c>
      <c r="D29" s="1328">
        <v>2726</v>
      </c>
      <c r="E29" s="1328">
        <v>3787</v>
      </c>
      <c r="F29" s="1328">
        <v>1234</v>
      </c>
      <c r="G29" s="1328">
        <v>311</v>
      </c>
      <c r="H29" s="1328">
        <v>203</v>
      </c>
      <c r="I29" s="1330">
        <v>92</v>
      </c>
    </row>
    <row r="30" spans="1:9" ht="20.100000000000001" customHeight="1">
      <c r="A30" s="1014">
        <v>2019</v>
      </c>
      <c r="B30" s="1331">
        <v>24654</v>
      </c>
      <c r="C30" s="1331">
        <v>16661</v>
      </c>
      <c r="D30" s="1331">
        <v>2550</v>
      </c>
      <c r="E30" s="1331">
        <v>3679</v>
      </c>
      <c r="F30" s="1331">
        <v>1158</v>
      </c>
      <c r="G30" s="1331">
        <v>304</v>
      </c>
      <c r="H30" s="1331">
        <v>205</v>
      </c>
      <c r="I30" s="1333">
        <v>97</v>
      </c>
    </row>
    <row r="31" spans="1:9" ht="20.100000000000001" customHeight="1">
      <c r="A31" s="1017">
        <v>2020</v>
      </c>
      <c r="B31" s="1328">
        <v>23482</v>
      </c>
      <c r="C31" s="1328">
        <v>15875</v>
      </c>
      <c r="D31" s="1328">
        <v>2444</v>
      </c>
      <c r="E31" s="1328">
        <v>3484</v>
      </c>
      <c r="F31" s="1328">
        <v>1098</v>
      </c>
      <c r="G31" s="1328">
        <v>288</v>
      </c>
      <c r="H31" s="1328">
        <v>197</v>
      </c>
      <c r="I31" s="1330">
        <v>96</v>
      </c>
    </row>
    <row r="32" spans="1:9" ht="20.100000000000001" customHeight="1">
      <c r="A32" s="1014">
        <v>2021</v>
      </c>
      <c r="B32" s="1331">
        <v>22679</v>
      </c>
      <c r="C32" s="1331">
        <v>15625</v>
      </c>
      <c r="D32" s="1331">
        <v>2182</v>
      </c>
      <c r="E32" s="1331">
        <v>3293</v>
      </c>
      <c r="F32" s="1331">
        <v>1022</v>
      </c>
      <c r="G32" s="1331">
        <v>266</v>
      </c>
      <c r="H32" s="1331">
        <v>195</v>
      </c>
      <c r="I32" s="1333">
        <v>96</v>
      </c>
    </row>
    <row r="33" spans="1:9" ht="20.100000000000001" customHeight="1">
      <c r="A33" s="1017">
        <v>2022</v>
      </c>
      <c r="B33" s="1328">
        <v>22265</v>
      </c>
      <c r="C33" s="1328">
        <v>15653</v>
      </c>
      <c r="D33" s="1328">
        <v>1980</v>
      </c>
      <c r="E33" s="1328">
        <v>3126</v>
      </c>
      <c r="F33" s="1328">
        <v>950</v>
      </c>
      <c r="G33" s="1328">
        <v>249</v>
      </c>
      <c r="H33" s="1328">
        <v>204</v>
      </c>
      <c r="I33" s="1330">
        <v>103</v>
      </c>
    </row>
    <row r="34" spans="1:9" ht="20.100000000000001" customHeight="1">
      <c r="A34" s="1014">
        <v>2023</v>
      </c>
      <c r="B34" s="1331">
        <v>20525</v>
      </c>
      <c r="C34" s="1331">
        <v>14298</v>
      </c>
      <c r="D34" s="1331">
        <v>1845</v>
      </c>
      <c r="E34" s="1331">
        <v>2959</v>
      </c>
      <c r="F34" s="1331">
        <v>891</v>
      </c>
      <c r="G34" s="1331">
        <v>236</v>
      </c>
      <c r="H34" s="1331">
        <v>192</v>
      </c>
      <c r="I34" s="1333">
        <v>104</v>
      </c>
    </row>
    <row r="35" spans="1:9" ht="20.100000000000001" customHeight="1" thickBot="1">
      <c r="A35" s="1334">
        <v>2024</v>
      </c>
      <c r="B35" s="1335">
        <v>19439</v>
      </c>
      <c r="C35" s="1335">
        <v>13651</v>
      </c>
      <c r="D35" s="1335">
        <v>1709</v>
      </c>
      <c r="E35" s="1335">
        <v>2760</v>
      </c>
      <c r="F35" s="1335">
        <v>815</v>
      </c>
      <c r="G35" s="1335">
        <v>216</v>
      </c>
      <c r="H35" s="1335">
        <v>183</v>
      </c>
      <c r="I35" s="1336">
        <v>105</v>
      </c>
    </row>
    <row r="36" spans="1:9" ht="8.1" customHeight="1">
      <c r="A36" s="1337" t="s">
        <v>0</v>
      </c>
      <c r="B36" s="1338"/>
      <c r="C36" s="1338"/>
      <c r="D36" s="1338"/>
      <c r="E36" s="1338"/>
      <c r="F36" s="1338"/>
      <c r="G36" s="1338"/>
      <c r="H36" s="1338"/>
      <c r="I36" s="1338"/>
    </row>
    <row r="37" spans="1:9" s="963" customFormat="1" ht="15" customHeight="1">
      <c r="A37" s="1004" t="s">
        <v>600</v>
      </c>
      <c r="B37" s="1004"/>
      <c r="C37" s="1004"/>
      <c r="D37" s="1004"/>
      <c r="E37" s="1004"/>
      <c r="F37" s="1004"/>
      <c r="G37" s="1004"/>
      <c r="H37" s="1004"/>
      <c r="I37" s="1004"/>
    </row>
    <row r="38" spans="1:9" s="963" customFormat="1" ht="8.1" customHeight="1">
      <c r="A38" s="1004"/>
      <c r="B38" s="1004"/>
      <c r="C38" s="1004"/>
      <c r="D38" s="1004"/>
      <c r="E38" s="1004"/>
      <c r="F38" s="1004"/>
      <c r="G38" s="1004"/>
      <c r="H38" s="1004"/>
      <c r="I38" s="1004"/>
    </row>
    <row r="39" spans="1:9" s="963" customFormat="1" ht="15" customHeight="1">
      <c r="A39" s="1004" t="s">
        <v>230</v>
      </c>
      <c r="B39" s="1004"/>
      <c r="C39" s="1004"/>
      <c r="D39" s="1004"/>
      <c r="E39" s="1004"/>
      <c r="F39" s="1004"/>
      <c r="G39" s="1004"/>
      <c r="H39" s="1004"/>
      <c r="I39" s="1004"/>
    </row>
    <row r="40" spans="1:9" s="963" customFormat="1" ht="15" customHeight="1">
      <c r="A40" s="1006" t="s">
        <v>249</v>
      </c>
      <c r="B40" s="1004"/>
      <c r="C40" s="1004"/>
      <c r="D40" s="1004"/>
      <c r="E40" s="1004"/>
      <c r="F40" s="1004"/>
      <c r="G40" s="1004"/>
      <c r="H40" s="1004"/>
      <c r="I40" s="1004"/>
    </row>
  </sheetData>
  <mergeCells count="1">
    <mergeCell ref="A1:I1"/>
  </mergeCells>
  <printOptions horizontalCentered="1"/>
  <pageMargins left="0.45" right="0.45" top="0.75" bottom="0.5" header="0.3" footer="0.3"/>
  <pageSetup scale="70" orientation="portrait" horizontalDpi="300" verticalDpi="300" r:id="rId1"/>
  <headerFooter>
    <oddFooter>&amp;R2023 Data Tables</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94571-B26D-47B4-822B-FB9C55AE670F}">
  <sheetPr>
    <tabColor theme="8" tint="-0.499984740745262"/>
  </sheetPr>
  <dimension ref="A1:N40"/>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2.7109375" style="1007" customWidth="1"/>
    <col min="2" max="8" width="14.7109375" style="1007" customWidth="1"/>
    <col min="9" max="9" width="15.5703125" style="1007" customWidth="1"/>
    <col min="10" max="11" width="9.140625" style="964"/>
    <col min="12" max="12" width="12.85546875" style="964" bestFit="1" customWidth="1"/>
    <col min="13" max="13" width="9.140625" style="964"/>
    <col min="14" max="14" width="10.140625" style="964" bestFit="1" customWidth="1"/>
    <col min="15" max="16384" width="9.140625" style="964"/>
  </cols>
  <sheetData>
    <row r="1" spans="1:14" ht="84.95" customHeight="1" thickBot="1">
      <c r="A1" s="2480"/>
      <c r="B1" s="2481"/>
      <c r="C1" s="2481"/>
      <c r="D1" s="2481"/>
      <c r="E1" s="2481"/>
      <c r="F1" s="2481"/>
      <c r="G1" s="2481"/>
      <c r="H1" s="2481"/>
      <c r="I1" s="2482"/>
    </row>
    <row r="2" spans="1:14" ht="58.5" customHeight="1" thickBot="1">
      <c r="A2" s="952" t="s">
        <v>639</v>
      </c>
      <c r="B2" s="1040" t="s">
        <v>800</v>
      </c>
      <c r="C2" s="1040" t="s">
        <v>801</v>
      </c>
      <c r="D2" s="1040" t="s">
        <v>802</v>
      </c>
      <c r="E2" s="1040" t="s">
        <v>803</v>
      </c>
      <c r="F2" s="1040" t="s">
        <v>804</v>
      </c>
      <c r="G2" s="1040" t="s">
        <v>805</v>
      </c>
      <c r="H2" s="1040" t="s">
        <v>806</v>
      </c>
      <c r="I2" s="1042" t="s">
        <v>807</v>
      </c>
      <c r="M2" s="962"/>
      <c r="N2" s="962"/>
    </row>
    <row r="3" spans="1:14" ht="20.100000000000001" customHeight="1">
      <c r="A3" s="1017">
        <v>1980</v>
      </c>
      <c r="B3" s="1329">
        <v>95439</v>
      </c>
      <c r="C3" s="1329">
        <v>349</v>
      </c>
      <c r="D3" s="1329">
        <v>365</v>
      </c>
      <c r="E3" s="1329">
        <v>2858</v>
      </c>
      <c r="F3" s="1328">
        <v>7439</v>
      </c>
      <c r="G3" s="1329">
        <v>8512</v>
      </c>
      <c r="H3" s="1329">
        <v>19069</v>
      </c>
      <c r="I3" s="1330">
        <v>56847</v>
      </c>
      <c r="L3" s="963"/>
      <c r="M3" s="962"/>
      <c r="N3" s="1455"/>
    </row>
    <row r="4" spans="1:14" ht="20.100000000000001" customHeight="1">
      <c r="A4" s="1014">
        <v>1985</v>
      </c>
      <c r="B4" s="1332">
        <v>112208</v>
      </c>
      <c r="C4" s="1332">
        <v>354</v>
      </c>
      <c r="D4" s="1332">
        <v>435</v>
      </c>
      <c r="E4" s="1332">
        <v>3125</v>
      </c>
      <c r="F4" s="1331">
        <v>8230</v>
      </c>
      <c r="G4" s="1332">
        <v>10003</v>
      </c>
      <c r="H4" s="1332">
        <v>22609</v>
      </c>
      <c r="I4" s="1333">
        <v>67452</v>
      </c>
      <c r="L4" s="963"/>
      <c r="M4" s="962"/>
      <c r="N4" s="1455"/>
    </row>
    <row r="5" spans="1:14" ht="20.100000000000001" customHeight="1">
      <c r="A5" s="1017">
        <v>1990</v>
      </c>
      <c r="B5" s="1329">
        <v>91899</v>
      </c>
      <c r="C5" s="1329">
        <v>458</v>
      </c>
      <c r="D5" s="1329">
        <v>477</v>
      </c>
      <c r="E5" s="1329">
        <v>3400</v>
      </c>
      <c r="F5" s="1329">
        <v>8085</v>
      </c>
      <c r="G5" s="1329">
        <v>8976</v>
      </c>
      <c r="H5" s="1329">
        <v>19464</v>
      </c>
      <c r="I5" s="1330">
        <v>51039</v>
      </c>
      <c r="L5" s="963"/>
      <c r="M5" s="963"/>
      <c r="N5" s="963"/>
    </row>
    <row r="6" spans="1:14" ht="20.100000000000001" customHeight="1">
      <c r="A6" s="1014">
        <v>1995</v>
      </c>
      <c r="B6" s="1332">
        <v>53589</v>
      </c>
      <c r="C6" s="1332">
        <v>528</v>
      </c>
      <c r="D6" s="1332">
        <v>559</v>
      </c>
      <c r="E6" s="1332">
        <v>3308</v>
      </c>
      <c r="F6" s="1332">
        <v>6743</v>
      </c>
      <c r="G6" s="1332">
        <v>6850</v>
      </c>
      <c r="H6" s="1332">
        <v>11674</v>
      </c>
      <c r="I6" s="1333">
        <v>23927</v>
      </c>
    </row>
    <row r="7" spans="1:14" ht="20.100000000000001" hidden="1" customHeight="1">
      <c r="A7" s="1017">
        <v>1996</v>
      </c>
      <c r="B7" s="1329">
        <v>48748</v>
      </c>
      <c r="C7" s="1329">
        <v>531</v>
      </c>
      <c r="D7" s="1329">
        <v>556</v>
      </c>
      <c r="E7" s="1329">
        <v>3280</v>
      </c>
      <c r="F7" s="1329">
        <v>6217</v>
      </c>
      <c r="G7" s="1329">
        <v>6225</v>
      </c>
      <c r="H7" s="1329">
        <v>10931</v>
      </c>
      <c r="I7" s="1330">
        <v>21008</v>
      </c>
    </row>
    <row r="8" spans="1:14" ht="20.100000000000001" hidden="1" customHeight="1">
      <c r="A8" s="1014">
        <v>1997</v>
      </c>
      <c r="B8" s="1332">
        <v>43902</v>
      </c>
      <c r="C8" s="1332">
        <v>563</v>
      </c>
      <c r="D8" s="1332">
        <v>550</v>
      </c>
      <c r="E8" s="1332">
        <v>3199</v>
      </c>
      <c r="F8" s="1332">
        <v>5962</v>
      </c>
      <c r="G8" s="1332">
        <v>5734</v>
      </c>
      <c r="H8" s="1332">
        <v>9822</v>
      </c>
      <c r="I8" s="1333">
        <v>18072</v>
      </c>
    </row>
    <row r="9" spans="1:14" ht="20.100000000000001" hidden="1" customHeight="1">
      <c r="A9" s="1017">
        <v>1998</v>
      </c>
      <c r="B9" s="1329">
        <v>41462</v>
      </c>
      <c r="C9" s="1329">
        <v>570</v>
      </c>
      <c r="D9" s="1329">
        <v>565</v>
      </c>
      <c r="E9" s="1329">
        <v>3139</v>
      </c>
      <c r="F9" s="1329">
        <v>5693</v>
      </c>
      <c r="G9" s="1329">
        <v>5255</v>
      </c>
      <c r="H9" s="1329">
        <v>8788</v>
      </c>
      <c r="I9" s="1330">
        <v>17452</v>
      </c>
    </row>
    <row r="10" spans="1:14" ht="20.100000000000001" hidden="1" customHeight="1">
      <c r="A10" s="1014">
        <v>1999</v>
      </c>
      <c r="B10" s="1332">
        <v>37536</v>
      </c>
      <c r="C10" s="1332">
        <v>603</v>
      </c>
      <c r="D10" s="1332">
        <v>555</v>
      </c>
      <c r="E10" s="1332">
        <v>2933</v>
      </c>
      <c r="F10" s="1332">
        <v>5271</v>
      </c>
      <c r="G10" s="1332">
        <v>4803</v>
      </c>
      <c r="H10" s="1332">
        <v>7779</v>
      </c>
      <c r="I10" s="1333">
        <v>15592</v>
      </c>
    </row>
    <row r="11" spans="1:14" ht="20.100000000000001" customHeight="1">
      <c r="A11" s="1017">
        <v>2000</v>
      </c>
      <c r="B11" s="1329">
        <v>35373</v>
      </c>
      <c r="C11" s="1329">
        <v>621</v>
      </c>
      <c r="D11" s="1329">
        <v>531</v>
      </c>
      <c r="E11" s="1329">
        <v>2875</v>
      </c>
      <c r="F11" s="1329">
        <v>5056</v>
      </c>
      <c r="G11" s="1329">
        <v>4536</v>
      </c>
      <c r="H11" s="1329">
        <v>7150</v>
      </c>
      <c r="I11" s="1330">
        <v>14604</v>
      </c>
    </row>
    <row r="12" spans="1:14" ht="20.100000000000001" customHeight="1">
      <c r="A12" s="1014">
        <v>2001</v>
      </c>
      <c r="B12" s="1332">
        <v>32954</v>
      </c>
      <c r="C12" s="1332">
        <v>644</v>
      </c>
      <c r="D12" s="1332">
        <v>522</v>
      </c>
      <c r="E12" s="1332">
        <v>2787</v>
      </c>
      <c r="F12" s="1332">
        <v>4757</v>
      </c>
      <c r="G12" s="1332">
        <v>4154</v>
      </c>
      <c r="H12" s="1332">
        <v>6335</v>
      </c>
      <c r="I12" s="1333">
        <v>13755</v>
      </c>
    </row>
    <row r="13" spans="1:14" ht="20.100000000000001" customHeight="1">
      <c r="A13" s="1017">
        <v>2002</v>
      </c>
      <c r="B13" s="1329">
        <v>31229</v>
      </c>
      <c r="C13" s="1329">
        <v>632</v>
      </c>
      <c r="D13" s="1329">
        <v>505</v>
      </c>
      <c r="E13" s="1329">
        <v>2671</v>
      </c>
      <c r="F13" s="1329">
        <v>4461</v>
      </c>
      <c r="G13" s="1329">
        <v>3742</v>
      </c>
      <c r="H13" s="1329">
        <v>5875</v>
      </c>
      <c r="I13" s="1330">
        <v>13343</v>
      </c>
    </row>
    <row r="14" spans="1:14" ht="20.100000000000001" customHeight="1">
      <c r="A14" s="1014">
        <v>2003</v>
      </c>
      <c r="B14" s="1332">
        <v>30611</v>
      </c>
      <c r="C14" s="1332">
        <v>621</v>
      </c>
      <c r="D14" s="1332">
        <v>514</v>
      </c>
      <c r="E14" s="1332">
        <v>2569</v>
      </c>
      <c r="F14" s="1332">
        <v>4238</v>
      </c>
      <c r="G14" s="1332">
        <v>3662</v>
      </c>
      <c r="H14" s="1332">
        <v>5705</v>
      </c>
      <c r="I14" s="1333">
        <v>13302</v>
      </c>
    </row>
    <row r="15" spans="1:14" ht="20.100000000000001" customHeight="1">
      <c r="A15" s="1017">
        <v>2004</v>
      </c>
      <c r="B15" s="1329">
        <v>30148</v>
      </c>
      <c r="C15" s="1329">
        <v>627</v>
      </c>
      <c r="D15" s="1329">
        <v>510</v>
      </c>
      <c r="E15" s="1329">
        <v>2478</v>
      </c>
      <c r="F15" s="1329">
        <v>4083</v>
      </c>
      <c r="G15" s="1329">
        <v>3483</v>
      </c>
      <c r="H15" s="1329">
        <v>5616</v>
      </c>
      <c r="I15" s="1330">
        <v>13351</v>
      </c>
    </row>
    <row r="16" spans="1:14" ht="20.100000000000001" customHeight="1">
      <c r="A16" s="1014">
        <v>2005</v>
      </c>
      <c r="B16" s="1332">
        <v>29605</v>
      </c>
      <c r="C16" s="1332">
        <v>618</v>
      </c>
      <c r="D16" s="1332">
        <v>509</v>
      </c>
      <c r="E16" s="1332">
        <v>2404</v>
      </c>
      <c r="F16" s="1332">
        <v>3935</v>
      </c>
      <c r="G16" s="1332">
        <v>3379</v>
      </c>
      <c r="H16" s="1332">
        <v>5493</v>
      </c>
      <c r="I16" s="1333">
        <v>13267</v>
      </c>
    </row>
    <row r="17" spans="1:9" ht="20.100000000000001" customHeight="1">
      <c r="A17" s="1017">
        <v>2006</v>
      </c>
      <c r="B17" s="1329">
        <v>28923</v>
      </c>
      <c r="C17" s="1329">
        <v>592</v>
      </c>
      <c r="D17" s="1329">
        <v>525</v>
      </c>
      <c r="E17" s="1329">
        <v>2337</v>
      </c>
      <c r="F17" s="1329">
        <v>3850</v>
      </c>
      <c r="G17" s="1329">
        <v>3272</v>
      </c>
      <c r="H17" s="1329">
        <v>5341</v>
      </c>
      <c r="I17" s="1330">
        <v>13006</v>
      </c>
    </row>
    <row r="18" spans="1:9" ht="20.100000000000001" customHeight="1">
      <c r="A18" s="1014">
        <v>2007</v>
      </c>
      <c r="B18" s="1332">
        <v>29255</v>
      </c>
      <c r="C18" s="1332">
        <v>595</v>
      </c>
      <c r="D18" s="1332">
        <v>533</v>
      </c>
      <c r="E18" s="1332">
        <v>2336</v>
      </c>
      <c r="F18" s="1332">
        <v>3768</v>
      </c>
      <c r="G18" s="1332">
        <v>3204</v>
      </c>
      <c r="H18" s="1332">
        <v>5352</v>
      </c>
      <c r="I18" s="1333">
        <v>13467</v>
      </c>
    </row>
    <row r="19" spans="1:9" ht="20.100000000000001" customHeight="1">
      <c r="A19" s="1017">
        <v>2008</v>
      </c>
      <c r="B19" s="1329">
        <v>28876</v>
      </c>
      <c r="C19" s="1329">
        <v>591</v>
      </c>
      <c r="D19" s="1329">
        <v>524</v>
      </c>
      <c r="E19" s="1329">
        <v>2339</v>
      </c>
      <c r="F19" s="1329">
        <v>3700</v>
      </c>
      <c r="G19" s="1329">
        <v>3090</v>
      </c>
      <c r="H19" s="1329">
        <v>5253</v>
      </c>
      <c r="I19" s="1330">
        <v>13379</v>
      </c>
    </row>
    <row r="20" spans="1:9" ht="20.100000000000001" customHeight="1">
      <c r="A20" s="1014">
        <v>2009</v>
      </c>
      <c r="B20" s="1332">
        <v>27797</v>
      </c>
      <c r="C20" s="1332">
        <v>595</v>
      </c>
      <c r="D20" s="1332">
        <v>514</v>
      </c>
      <c r="E20" s="1332">
        <v>2311</v>
      </c>
      <c r="F20" s="1332">
        <v>3534</v>
      </c>
      <c r="G20" s="1332">
        <v>2960</v>
      </c>
      <c r="H20" s="1332">
        <v>4977</v>
      </c>
      <c r="I20" s="1333">
        <v>12906</v>
      </c>
    </row>
    <row r="21" spans="1:9" ht="20.100000000000001" customHeight="1">
      <c r="A21" s="1017">
        <v>2010</v>
      </c>
      <c r="B21" s="1329">
        <v>26377</v>
      </c>
      <c r="C21" s="1329">
        <v>570</v>
      </c>
      <c r="D21" s="1329">
        <v>492</v>
      </c>
      <c r="E21" s="1329">
        <v>2200</v>
      </c>
      <c r="F21" s="1329">
        <v>3313</v>
      </c>
      <c r="G21" s="1329">
        <v>2777</v>
      </c>
      <c r="H21" s="1329">
        <v>4796</v>
      </c>
      <c r="I21" s="1330">
        <v>12229</v>
      </c>
    </row>
    <row r="22" spans="1:9" ht="20.100000000000001" customHeight="1">
      <c r="A22" s="1014">
        <v>2011</v>
      </c>
      <c r="B22" s="1332">
        <v>25607</v>
      </c>
      <c r="C22" s="1332">
        <v>580</v>
      </c>
      <c r="D22" s="1332">
        <v>488</v>
      </c>
      <c r="E22" s="1332">
        <v>2142</v>
      </c>
      <c r="F22" s="1332">
        <v>3189</v>
      </c>
      <c r="G22" s="1332">
        <v>2681</v>
      </c>
      <c r="H22" s="1332">
        <v>4561</v>
      </c>
      <c r="I22" s="1333">
        <v>11966</v>
      </c>
    </row>
    <row r="23" spans="1:9" ht="20.100000000000001" customHeight="1">
      <c r="A23" s="1017">
        <v>2012</v>
      </c>
      <c r="B23" s="1329">
        <v>24215</v>
      </c>
      <c r="C23" s="1329">
        <v>568</v>
      </c>
      <c r="D23" s="1329">
        <v>484</v>
      </c>
      <c r="E23" s="1329">
        <v>2053</v>
      </c>
      <c r="F23" s="1329">
        <v>2976</v>
      </c>
      <c r="G23" s="1329">
        <v>2506</v>
      </c>
      <c r="H23" s="1329">
        <v>4408</v>
      </c>
      <c r="I23" s="1330">
        <v>11220</v>
      </c>
    </row>
    <row r="24" spans="1:9" ht="20.100000000000001" customHeight="1">
      <c r="A24" s="1014">
        <v>2013</v>
      </c>
      <c r="B24" s="1332">
        <v>23399</v>
      </c>
      <c r="C24" s="1332">
        <v>561</v>
      </c>
      <c r="D24" s="1332">
        <v>471</v>
      </c>
      <c r="E24" s="1332">
        <v>1997</v>
      </c>
      <c r="F24" s="1332">
        <v>2903</v>
      </c>
      <c r="G24" s="1332">
        <v>2423</v>
      </c>
      <c r="H24" s="1332">
        <v>4260</v>
      </c>
      <c r="I24" s="1333">
        <v>10784</v>
      </c>
    </row>
    <row r="25" spans="1:9" ht="20.100000000000001" customHeight="1">
      <c r="A25" s="1017">
        <v>2014</v>
      </c>
      <c r="B25" s="1329">
        <v>22344</v>
      </c>
      <c r="C25" s="1329">
        <v>545</v>
      </c>
      <c r="D25" s="1329">
        <v>462</v>
      </c>
      <c r="E25" s="1329">
        <v>1951</v>
      </c>
      <c r="F25" s="1329">
        <v>2771</v>
      </c>
      <c r="G25" s="1329">
        <v>2266</v>
      </c>
      <c r="H25" s="1329">
        <v>3871</v>
      </c>
      <c r="I25" s="1330">
        <v>10478</v>
      </c>
    </row>
    <row r="26" spans="1:9" ht="20.100000000000001" customHeight="1">
      <c r="A26" s="1014">
        <v>2015</v>
      </c>
      <c r="B26" s="1332">
        <v>22166</v>
      </c>
      <c r="C26" s="1332">
        <v>522</v>
      </c>
      <c r="D26" s="1332">
        <v>464</v>
      </c>
      <c r="E26" s="1332">
        <v>1864</v>
      </c>
      <c r="F26" s="1332">
        <v>2653</v>
      </c>
      <c r="G26" s="1332">
        <v>2173</v>
      </c>
      <c r="H26" s="1332">
        <v>3868</v>
      </c>
      <c r="I26" s="1333">
        <v>10622</v>
      </c>
    </row>
    <row r="27" spans="1:9" ht="20.100000000000001" customHeight="1">
      <c r="A27" s="1017">
        <v>2016</v>
      </c>
      <c r="B27" s="1329">
        <v>22333</v>
      </c>
      <c r="C27" s="1329">
        <v>500</v>
      </c>
      <c r="D27" s="1329">
        <v>440</v>
      </c>
      <c r="E27" s="1329">
        <v>1800</v>
      </c>
      <c r="F27" s="1329">
        <v>2559</v>
      </c>
      <c r="G27" s="1329">
        <v>2075</v>
      </c>
      <c r="H27" s="1329">
        <v>3797</v>
      </c>
      <c r="I27" s="1330">
        <v>11162</v>
      </c>
    </row>
    <row r="28" spans="1:9" ht="20.100000000000001" customHeight="1">
      <c r="A28" s="1014">
        <v>2017</v>
      </c>
      <c r="B28" s="1332">
        <v>22520</v>
      </c>
      <c r="C28" s="1332">
        <v>489</v>
      </c>
      <c r="D28" s="1332">
        <v>419</v>
      </c>
      <c r="E28" s="1332">
        <v>1712</v>
      </c>
      <c r="F28" s="1332">
        <v>2451</v>
      </c>
      <c r="G28" s="1332">
        <v>1944</v>
      </c>
      <c r="H28" s="1332">
        <v>3789</v>
      </c>
      <c r="I28" s="1333">
        <v>11716</v>
      </c>
    </row>
    <row r="29" spans="1:9" ht="20.100000000000001" customHeight="1">
      <c r="A29" s="1017">
        <v>2018</v>
      </c>
      <c r="B29" s="1329">
        <v>23371</v>
      </c>
      <c r="C29" s="1329">
        <v>479</v>
      </c>
      <c r="D29" s="1329">
        <v>389</v>
      </c>
      <c r="E29" s="1329">
        <v>1662</v>
      </c>
      <c r="F29" s="1329">
        <v>2417</v>
      </c>
      <c r="G29" s="1329">
        <v>1885</v>
      </c>
      <c r="H29" s="1329">
        <v>3953</v>
      </c>
      <c r="I29" s="1330">
        <v>12586</v>
      </c>
    </row>
    <row r="30" spans="1:9" ht="20.100000000000001" customHeight="1">
      <c r="A30" s="1014">
        <v>2019</v>
      </c>
      <c r="B30" s="1332">
        <v>23694</v>
      </c>
      <c r="C30" s="1332">
        <v>447</v>
      </c>
      <c r="D30" s="1332">
        <v>365</v>
      </c>
      <c r="E30" s="1332">
        <v>1608</v>
      </c>
      <c r="F30" s="1332">
        <v>2248</v>
      </c>
      <c r="G30" s="1332">
        <v>1838</v>
      </c>
      <c r="H30" s="1332">
        <v>4037</v>
      </c>
      <c r="I30" s="1333">
        <v>13151</v>
      </c>
    </row>
    <row r="31" spans="1:9" ht="20.100000000000001" customHeight="1">
      <c r="A31" s="1017">
        <v>2020</v>
      </c>
      <c r="B31" s="1329">
        <v>23198</v>
      </c>
      <c r="C31" s="1329">
        <v>445</v>
      </c>
      <c r="D31" s="1329">
        <v>350</v>
      </c>
      <c r="E31" s="1329">
        <v>1511</v>
      </c>
      <c r="F31" s="1329">
        <v>2132</v>
      </c>
      <c r="G31" s="1329">
        <v>1749</v>
      </c>
      <c r="H31" s="1329">
        <v>3933</v>
      </c>
      <c r="I31" s="1330">
        <v>13078</v>
      </c>
    </row>
    <row r="32" spans="1:9" ht="20.100000000000001" customHeight="1">
      <c r="A32" s="1014">
        <v>2021</v>
      </c>
      <c r="B32" s="1332">
        <v>23908</v>
      </c>
      <c r="C32" s="1332">
        <v>431</v>
      </c>
      <c r="D32" s="1332">
        <v>311</v>
      </c>
      <c r="E32" s="1332">
        <v>1427</v>
      </c>
      <c r="F32" s="1332">
        <v>1991</v>
      </c>
      <c r="G32" s="1332">
        <v>1620</v>
      </c>
      <c r="H32" s="1332">
        <v>3892</v>
      </c>
      <c r="I32" s="1333">
        <v>14236</v>
      </c>
    </row>
    <row r="33" spans="1:9" ht="20.100000000000001" customHeight="1">
      <c r="A33" s="1017">
        <v>2022</v>
      </c>
      <c r="B33" s="1329">
        <v>23766</v>
      </c>
      <c r="C33" s="1329">
        <v>428</v>
      </c>
      <c r="D33" s="1329">
        <v>286</v>
      </c>
      <c r="E33" s="1329">
        <v>1351</v>
      </c>
      <c r="F33" s="1329">
        <v>1847</v>
      </c>
      <c r="G33" s="1329">
        <v>1510</v>
      </c>
      <c r="H33" s="1329">
        <v>4085</v>
      </c>
      <c r="I33" s="1330">
        <v>14259</v>
      </c>
    </row>
    <row r="34" spans="1:9" ht="20.100000000000001" customHeight="1">
      <c r="A34" s="1014">
        <v>2023</v>
      </c>
      <c r="B34" s="1332">
        <v>23522</v>
      </c>
      <c r="C34" s="1332">
        <v>402</v>
      </c>
      <c r="D34" s="1332">
        <v>265</v>
      </c>
      <c r="E34" s="1332">
        <v>1288</v>
      </c>
      <c r="F34" s="1332">
        <v>1720</v>
      </c>
      <c r="G34" s="1332">
        <v>1432</v>
      </c>
      <c r="H34" s="1332">
        <v>3858</v>
      </c>
      <c r="I34" s="1333">
        <v>14557</v>
      </c>
    </row>
    <row r="35" spans="1:9" ht="20.100000000000001" customHeight="1" thickBot="1">
      <c r="A35" s="1334">
        <v>2024</v>
      </c>
      <c r="B35" s="1335">
        <v>22955</v>
      </c>
      <c r="C35" s="1335">
        <v>391</v>
      </c>
      <c r="D35" s="1335">
        <v>246</v>
      </c>
      <c r="E35" s="1335">
        <v>1198</v>
      </c>
      <c r="F35" s="1335">
        <v>1575</v>
      </c>
      <c r="G35" s="1335">
        <v>1318</v>
      </c>
      <c r="H35" s="1335">
        <v>3726</v>
      </c>
      <c r="I35" s="1336">
        <v>14501</v>
      </c>
    </row>
    <row r="36" spans="1:9" ht="8.1" customHeight="1">
      <c r="A36" s="1182" t="s">
        <v>0</v>
      </c>
      <c r="B36" s="1339"/>
      <c r="C36" s="1339"/>
      <c r="D36" s="1339"/>
      <c r="E36" s="1339"/>
      <c r="F36" s="1339"/>
      <c r="G36" s="1339"/>
      <c r="H36" s="1339"/>
      <c r="I36" s="1339"/>
    </row>
    <row r="37" spans="1:9" s="1003" customFormat="1" ht="15" customHeight="1">
      <c r="A37" s="1004" t="s">
        <v>600</v>
      </c>
      <c r="B37" s="1004"/>
      <c r="C37" s="1004"/>
      <c r="D37" s="1004"/>
      <c r="E37" s="1004"/>
      <c r="F37" s="1004"/>
      <c r="G37" s="1004"/>
      <c r="H37" s="1004"/>
      <c r="I37" s="1004"/>
    </row>
    <row r="38" spans="1:9" ht="8.1" customHeight="1">
      <c r="A38" s="1116"/>
      <c r="B38" s="1116"/>
      <c r="C38" s="1116"/>
      <c r="D38" s="1116"/>
      <c r="E38" s="1116"/>
      <c r="F38" s="1116"/>
      <c r="G38" s="1116"/>
      <c r="H38" s="1116"/>
      <c r="I38" s="1116"/>
    </row>
    <row r="39" spans="1:9" s="1003" customFormat="1" ht="15" customHeight="1">
      <c r="A39" s="1004" t="s">
        <v>230</v>
      </c>
      <c r="B39" s="1004"/>
      <c r="C39" s="1004"/>
      <c r="D39" s="1004"/>
      <c r="E39" s="1004"/>
      <c r="F39" s="1004"/>
      <c r="G39" s="1004"/>
      <c r="H39" s="1004"/>
      <c r="I39" s="1004"/>
    </row>
    <row r="40" spans="1:9" s="1003" customFormat="1" ht="15" customHeight="1">
      <c r="A40" s="1006" t="s">
        <v>249</v>
      </c>
      <c r="B40" s="1004"/>
      <c r="C40" s="1004"/>
      <c r="D40" s="1004"/>
      <c r="E40" s="1004"/>
      <c r="F40" s="1004"/>
      <c r="G40" s="1004"/>
      <c r="H40" s="1004"/>
      <c r="I40" s="1004"/>
    </row>
  </sheetData>
  <mergeCells count="1">
    <mergeCell ref="A1:I1"/>
  </mergeCells>
  <printOptions horizontalCentered="1"/>
  <pageMargins left="0.45" right="0.45" top="0.75" bottom="0.5" header="0.3" footer="0.3"/>
  <pageSetup scale="70" orientation="portrait" horizontalDpi="300" verticalDpi="300" r:id="rId1"/>
  <headerFooter>
    <oddFooter>&amp;R2023 Data Tables</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77D4-C338-4303-897C-AA5C51A5AE0E}">
  <sheetPr>
    <tabColor theme="8" tint="-0.499984740745262"/>
  </sheetPr>
  <dimension ref="A1:I39"/>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8.5703125" style="964" customWidth="1"/>
    <col min="2" max="4" width="23.5703125" style="964" customWidth="1"/>
    <col min="5" max="5" width="12.140625" style="964" customWidth="1"/>
    <col min="6" max="6" width="9.140625" style="964"/>
    <col min="7" max="7" width="12.85546875" style="964" bestFit="1" customWidth="1"/>
    <col min="8" max="8" width="9.140625" style="964"/>
    <col min="9" max="9" width="10.140625" style="964" bestFit="1" customWidth="1"/>
    <col min="10" max="16384" width="9.140625" style="964"/>
  </cols>
  <sheetData>
    <row r="1" spans="1:9" s="1340" customFormat="1" ht="84.95" customHeight="1" thickBot="1">
      <c r="A1" s="2480"/>
      <c r="B1" s="2483"/>
      <c r="C1" s="2483"/>
      <c r="D1" s="2484"/>
    </row>
    <row r="2" spans="1:9" ht="39.6" customHeight="1" thickBot="1">
      <c r="A2" s="1133" t="s">
        <v>588</v>
      </c>
      <c r="B2" s="1040" t="s">
        <v>808</v>
      </c>
      <c r="C2" s="1040" t="s">
        <v>809</v>
      </c>
      <c r="D2" s="1042" t="s">
        <v>810</v>
      </c>
      <c r="H2" s="962"/>
      <c r="I2" s="962"/>
    </row>
    <row r="3" spans="1:9" s="1003" customFormat="1" ht="20.100000000000001" customHeight="1">
      <c r="A3" s="1009">
        <v>1980</v>
      </c>
      <c r="B3" s="1341">
        <v>0.7762</v>
      </c>
      <c r="C3" s="1341">
        <v>0.1603</v>
      </c>
      <c r="D3" s="1342">
        <v>6.3600000000000004E-2</v>
      </c>
      <c r="G3" s="963"/>
      <c r="H3" s="962"/>
      <c r="I3" s="1455"/>
    </row>
    <row r="4" spans="1:9" s="1003" customFormat="1" ht="20.100000000000001" customHeight="1">
      <c r="A4" s="1014">
        <v>1985</v>
      </c>
      <c r="B4" s="1343">
        <v>0.72199999999999998</v>
      </c>
      <c r="C4" s="1343">
        <v>0.187</v>
      </c>
      <c r="D4" s="1344">
        <v>9.0999999999999998E-2</v>
      </c>
      <c r="G4" s="963"/>
      <c r="H4" s="962"/>
      <c r="I4" s="1455"/>
    </row>
    <row r="5" spans="1:9" s="1003" customFormat="1" ht="20.100000000000001" customHeight="1">
      <c r="A5" s="1017">
        <v>1990</v>
      </c>
      <c r="B5" s="1345">
        <v>0.68100000000000005</v>
      </c>
      <c r="C5" s="1345">
        <v>0.19400000000000001</v>
      </c>
      <c r="D5" s="1346">
        <v>0.126</v>
      </c>
      <c r="G5" s="963"/>
      <c r="H5" s="963"/>
      <c r="I5" s="963"/>
    </row>
    <row r="6" spans="1:9" s="1003" customFormat="1" ht="20.100000000000001" customHeight="1">
      <c r="A6" s="1014">
        <v>1995</v>
      </c>
      <c r="B6" s="1343">
        <v>0.57799999999999996</v>
      </c>
      <c r="C6" s="1343">
        <v>0.22900000000000001</v>
      </c>
      <c r="D6" s="1344">
        <v>0.193</v>
      </c>
    </row>
    <row r="7" spans="1:9" s="1003" customFormat="1" ht="20.100000000000001" hidden="1" customHeight="1">
      <c r="A7" s="1017">
        <v>1996</v>
      </c>
      <c r="B7" s="1345">
        <v>0.55300000000000005</v>
      </c>
      <c r="C7" s="1345">
        <v>0.23</v>
      </c>
      <c r="D7" s="1346">
        <v>0.218</v>
      </c>
    </row>
    <row r="8" spans="1:9" s="1003" customFormat="1" ht="20.100000000000001" hidden="1" customHeight="1">
      <c r="A8" s="1014">
        <v>1997</v>
      </c>
      <c r="B8" s="1343">
        <v>0.54700000000000004</v>
      </c>
      <c r="C8" s="1343">
        <v>0.23699999999999999</v>
      </c>
      <c r="D8" s="1344">
        <v>0.215</v>
      </c>
    </row>
    <row r="9" spans="1:9" s="1003" customFormat="1" ht="20.100000000000001" hidden="1" customHeight="1">
      <c r="A9" s="1017">
        <v>1998</v>
      </c>
      <c r="B9" s="1345">
        <v>0.54200000000000004</v>
      </c>
      <c r="C9" s="1345">
        <v>0.23799999999999999</v>
      </c>
      <c r="D9" s="1346">
        <v>0.22</v>
      </c>
    </row>
    <row r="10" spans="1:9" s="1003" customFormat="1" ht="20.100000000000001" hidden="1" customHeight="1">
      <c r="A10" s="1014">
        <v>1999</v>
      </c>
      <c r="B10" s="1343">
        <v>0.53700000000000003</v>
      </c>
      <c r="C10" s="1343">
        <v>0.23899999999999999</v>
      </c>
      <c r="D10" s="1344">
        <v>0.224</v>
      </c>
    </row>
    <row r="11" spans="1:9" s="1003" customFormat="1" ht="20.100000000000001" customHeight="1">
      <c r="A11" s="1017">
        <v>2000</v>
      </c>
      <c r="B11" s="1345">
        <v>0.51900000000000002</v>
      </c>
      <c r="C11" s="1345">
        <v>0.24399999999999999</v>
      </c>
      <c r="D11" s="1346">
        <v>0.23699999999999999</v>
      </c>
    </row>
    <row r="12" spans="1:9" s="1003" customFormat="1" ht="20.100000000000001" customHeight="1">
      <c r="A12" s="1014">
        <v>2001</v>
      </c>
      <c r="B12" s="1343">
        <v>0.51300000000000001</v>
      </c>
      <c r="C12" s="1343">
        <v>0.246</v>
      </c>
      <c r="D12" s="1344">
        <v>0.24099999999999999</v>
      </c>
    </row>
    <row r="13" spans="1:9" s="1003" customFormat="1" ht="20.100000000000001" customHeight="1">
      <c r="A13" s="1017">
        <v>2002</v>
      </c>
      <c r="B13" s="1345">
        <v>0.498</v>
      </c>
      <c r="C13" s="1345">
        <v>0.252</v>
      </c>
      <c r="D13" s="1346">
        <v>0.25</v>
      </c>
    </row>
    <row r="14" spans="1:9" s="1003" customFormat="1" ht="20.100000000000001" customHeight="1">
      <c r="A14" s="1014">
        <v>2003</v>
      </c>
      <c r="B14" s="1343">
        <v>0.48599999999999999</v>
      </c>
      <c r="C14" s="1343">
        <v>0.254</v>
      </c>
      <c r="D14" s="1344">
        <v>0.26</v>
      </c>
    </row>
    <row r="15" spans="1:9" s="1003" customFormat="1" ht="20.100000000000001" customHeight="1">
      <c r="A15" s="1017">
        <v>2004</v>
      </c>
      <c r="B15" s="1345">
        <v>0.47199999999999998</v>
      </c>
      <c r="C15" s="1345">
        <v>0.26100000000000001</v>
      </c>
      <c r="D15" s="1346">
        <v>0.26700000000000002</v>
      </c>
    </row>
    <row r="16" spans="1:9" s="1003" customFormat="1" ht="20.100000000000001" customHeight="1">
      <c r="A16" s="1014">
        <v>2005</v>
      </c>
      <c r="B16" s="1343">
        <v>0.45700000000000002</v>
      </c>
      <c r="C16" s="1343">
        <v>0.26600000000000001</v>
      </c>
      <c r="D16" s="1344">
        <v>0.27600000000000002</v>
      </c>
    </row>
    <row r="17" spans="1:4" s="1003" customFormat="1" ht="20.100000000000001" customHeight="1">
      <c r="A17" s="1017">
        <v>2006</v>
      </c>
      <c r="B17" s="1345">
        <v>0.44800000000000001</v>
      </c>
      <c r="C17" s="1345">
        <v>0.27100000000000002</v>
      </c>
      <c r="D17" s="1346">
        <v>0.28100000000000003</v>
      </c>
    </row>
    <row r="18" spans="1:4" s="1003" customFormat="1" ht="20.100000000000001" customHeight="1">
      <c r="A18" s="1014">
        <v>2007</v>
      </c>
      <c r="B18" s="1343">
        <v>0.435</v>
      </c>
      <c r="C18" s="1343">
        <v>0.27800000000000002</v>
      </c>
      <c r="D18" s="1344">
        <v>0.28699999999999998</v>
      </c>
    </row>
    <row r="19" spans="1:4" s="1003" customFormat="1" ht="20.100000000000001" customHeight="1">
      <c r="A19" s="1017">
        <v>2008</v>
      </c>
      <c r="B19" s="1345">
        <v>0.433</v>
      </c>
      <c r="C19" s="1345">
        <v>0.28000000000000003</v>
      </c>
      <c r="D19" s="1346">
        <v>0.28699999999999998</v>
      </c>
    </row>
    <row r="20" spans="1:4" s="1003" customFormat="1" ht="20.100000000000001" customHeight="1">
      <c r="A20" s="1014">
        <v>2009</v>
      </c>
      <c r="B20" s="1343">
        <v>0.40200000000000002</v>
      </c>
      <c r="C20" s="1343">
        <v>0.29399999999999998</v>
      </c>
      <c r="D20" s="1344">
        <v>0.30399999999999999</v>
      </c>
    </row>
    <row r="21" spans="1:4" s="1003" customFormat="1" ht="20.100000000000001" customHeight="1">
      <c r="A21" s="1017">
        <v>2010</v>
      </c>
      <c r="B21" s="1345">
        <v>0.38500000000000001</v>
      </c>
      <c r="C21" s="1345">
        <v>0.309</v>
      </c>
      <c r="D21" s="1346">
        <v>0.30599999999999999</v>
      </c>
    </row>
    <row r="22" spans="1:4" s="1003" customFormat="1" ht="20.100000000000001" customHeight="1">
      <c r="A22" s="1014">
        <v>2011</v>
      </c>
      <c r="B22" s="1343">
        <v>0.378</v>
      </c>
      <c r="C22" s="1343">
        <v>0.317</v>
      </c>
      <c r="D22" s="1344">
        <v>0.30499999999999999</v>
      </c>
    </row>
    <row r="23" spans="1:4" s="1003" customFormat="1" ht="20.100000000000001" customHeight="1">
      <c r="A23" s="1017">
        <v>2012</v>
      </c>
      <c r="B23" s="1345">
        <v>0.36899999999999999</v>
      </c>
      <c r="C23" s="1345">
        <v>0.33300000000000002</v>
      </c>
      <c r="D23" s="1346">
        <v>0.29799999999999999</v>
      </c>
    </row>
    <row r="24" spans="1:4" s="1003" customFormat="1" ht="20.100000000000001" customHeight="1">
      <c r="A24" s="1014">
        <v>2013</v>
      </c>
      <c r="B24" s="1343">
        <v>0.36899999999999999</v>
      </c>
      <c r="C24" s="1343">
        <v>0.32900000000000001</v>
      </c>
      <c r="D24" s="1344">
        <v>0.30199999999999999</v>
      </c>
    </row>
    <row r="25" spans="1:4" s="1003" customFormat="1" ht="20.100000000000001" customHeight="1">
      <c r="A25" s="1017">
        <v>2014</v>
      </c>
      <c r="B25" s="1345">
        <v>0.36099999999999999</v>
      </c>
      <c r="C25" s="1345">
        <v>0.35299999999999998</v>
      </c>
      <c r="D25" s="1346">
        <v>0.28599999999999998</v>
      </c>
    </row>
    <row r="26" spans="1:4" s="1003" customFormat="1" ht="20.100000000000001" customHeight="1">
      <c r="A26" s="1014">
        <v>2015</v>
      </c>
      <c r="B26" s="1343">
        <v>0.35749999999999998</v>
      </c>
      <c r="C26" s="1343">
        <v>0.35649999999999998</v>
      </c>
      <c r="D26" s="1344">
        <v>0.28599999999999998</v>
      </c>
    </row>
    <row r="27" spans="1:4" s="1003" customFormat="1" ht="20.100000000000001" customHeight="1">
      <c r="A27" s="1017">
        <v>2016</v>
      </c>
      <c r="B27" s="1345">
        <v>0.36399999999999999</v>
      </c>
      <c r="C27" s="1345">
        <v>0.36</v>
      </c>
      <c r="D27" s="1346">
        <v>0.27600000000000002</v>
      </c>
    </row>
    <row r="28" spans="1:4" s="1003" customFormat="1" ht="20.100000000000001" customHeight="1">
      <c r="A28" s="1014">
        <v>2017</v>
      </c>
      <c r="B28" s="1343">
        <v>0.34920000000000001</v>
      </c>
      <c r="C28" s="1343">
        <v>0.37690000000000001</v>
      </c>
      <c r="D28" s="1344">
        <v>0.27400000000000002</v>
      </c>
    </row>
    <row r="29" spans="1:4" s="1003" customFormat="1" ht="20.100000000000001" customHeight="1">
      <c r="A29" s="1017">
        <v>2018</v>
      </c>
      <c r="B29" s="1345">
        <v>0.34899999999999998</v>
      </c>
      <c r="C29" s="1345">
        <v>0.379</v>
      </c>
      <c r="D29" s="1346">
        <v>0.27200000000000002</v>
      </c>
    </row>
    <row r="30" spans="1:4" s="1003" customFormat="1" ht="20.100000000000001" customHeight="1">
      <c r="A30" s="1014">
        <v>2019</v>
      </c>
      <c r="B30" s="1343">
        <v>0.34699999999999998</v>
      </c>
      <c r="C30" s="1343">
        <v>0.38300000000000001</v>
      </c>
      <c r="D30" s="1344">
        <v>0.27</v>
      </c>
    </row>
    <row r="31" spans="1:4" s="1003" customFormat="1" ht="20.100000000000001" customHeight="1">
      <c r="A31" s="1017">
        <v>2020</v>
      </c>
      <c r="B31" s="1345">
        <v>0.3402</v>
      </c>
      <c r="C31" s="1345">
        <v>0.39329999999999998</v>
      </c>
      <c r="D31" s="1346">
        <v>0.26650000000000001</v>
      </c>
    </row>
    <row r="32" spans="1:4" s="1003" customFormat="1" ht="20.100000000000001" customHeight="1">
      <c r="A32" s="1014">
        <v>2021</v>
      </c>
      <c r="B32" s="1343">
        <v>0.3387</v>
      </c>
      <c r="C32" s="1343">
        <v>0.39200000000000002</v>
      </c>
      <c r="D32" s="1344">
        <v>0.26929999999999998</v>
      </c>
    </row>
    <row r="33" spans="1:4" s="1003" customFormat="1" ht="20.100000000000001" customHeight="1" thickBot="1">
      <c r="A33" s="1334">
        <v>2022</v>
      </c>
      <c r="B33" s="1347">
        <v>0.32600000000000001</v>
      </c>
      <c r="C33" s="1347">
        <v>0.39800000000000002</v>
      </c>
      <c r="D33" s="1348">
        <v>0.27700000000000002</v>
      </c>
    </row>
    <row r="34" spans="1:4" ht="8.1" customHeight="1">
      <c r="A34" s="962" t="s">
        <v>0</v>
      </c>
      <c r="B34" s="1349"/>
      <c r="C34" s="1349"/>
      <c r="D34" s="1350"/>
    </row>
    <row r="35" spans="1:4" ht="15" customHeight="1">
      <c r="A35" s="2485" t="s">
        <v>811</v>
      </c>
      <c r="B35" s="2485"/>
      <c r="C35" s="2485"/>
      <c r="D35" s="2485"/>
    </row>
    <row r="36" spans="1:4" ht="8.1" customHeight="1"/>
    <row r="37" spans="1:4" ht="15" customHeight="1">
      <c r="A37" s="1004" t="s">
        <v>21</v>
      </c>
    </row>
    <row r="38" spans="1:4" s="1003" customFormat="1" ht="15" customHeight="1">
      <c r="A38" s="1006" t="s">
        <v>812</v>
      </c>
      <c r="B38" s="1351"/>
      <c r="C38" s="1005"/>
      <c r="D38" s="1005"/>
    </row>
    <row r="39" spans="1:4" s="1003" customFormat="1" ht="15" customHeight="1">
      <c r="A39" s="1006" t="s">
        <v>813</v>
      </c>
      <c r="B39" s="1352"/>
      <c r="C39" s="1005"/>
      <c r="D39" s="1005"/>
    </row>
  </sheetData>
  <mergeCells count="2">
    <mergeCell ref="A1:D1"/>
    <mergeCell ref="A35:D35"/>
  </mergeCells>
  <printOptions horizontalCentered="1"/>
  <pageMargins left="0.45" right="0.45" top="0.75" bottom="0.5" header="0.3" footer="0.3"/>
  <pageSetup scale="85" orientation="portrait" horizontalDpi="300" verticalDpi="300" r:id="rId1"/>
  <headerFooter>
    <oddFooter>&amp;R2023 Data Tables</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DFC5E-6933-4D2C-8BC5-DEB01F99259A}">
  <sheetPr>
    <tabColor theme="8" tint="-0.499984740745262"/>
  </sheetPr>
  <dimension ref="A1:J43"/>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3.42578125" style="964" customWidth="1"/>
    <col min="2" max="2" width="23.7109375" style="964" customWidth="1"/>
    <col min="3" max="5" width="22.5703125" style="964" customWidth="1"/>
    <col min="6" max="6" width="9.140625" style="964"/>
    <col min="7" max="7" width="12.85546875" style="964" bestFit="1" customWidth="1"/>
    <col min="8" max="8" width="9.140625" style="964"/>
    <col min="9" max="9" width="10.140625" style="964" bestFit="1" customWidth="1"/>
    <col min="10" max="16384" width="9.140625" style="964"/>
  </cols>
  <sheetData>
    <row r="1" spans="1:10" ht="84.95" customHeight="1" thickBot="1">
      <c r="A1" s="2480"/>
      <c r="B1" s="2481"/>
      <c r="C1" s="2481"/>
      <c r="D1" s="2481"/>
      <c r="E1" s="2482"/>
    </row>
    <row r="2" spans="1:10" s="961" customFormat="1" ht="27" customHeight="1">
      <c r="A2" s="2486" t="s">
        <v>639</v>
      </c>
      <c r="B2" s="2488" t="s">
        <v>814</v>
      </c>
      <c r="C2" s="2490" t="s">
        <v>815</v>
      </c>
      <c r="D2" s="2491"/>
      <c r="E2" s="2492"/>
    </row>
    <row r="3" spans="1:10" s="961" customFormat="1" ht="35.1" customHeight="1" thickBot="1">
      <c r="A3" s="2487"/>
      <c r="B3" s="2489"/>
      <c r="C3" s="1058" t="s">
        <v>816</v>
      </c>
      <c r="D3" s="1058" t="s">
        <v>817</v>
      </c>
      <c r="E3" s="1059" t="s">
        <v>818</v>
      </c>
      <c r="H3" s="962"/>
      <c r="I3" s="962"/>
    </row>
    <row r="4" spans="1:10" ht="20.100000000000001" customHeight="1">
      <c r="A4" s="1017">
        <v>1980</v>
      </c>
      <c r="B4" s="1353">
        <v>74095</v>
      </c>
      <c r="C4" s="1354">
        <v>0.28799999999999998</v>
      </c>
      <c r="D4" s="1354">
        <v>8.2000000000000003E-2</v>
      </c>
      <c r="E4" s="1355">
        <v>0.37</v>
      </c>
      <c r="G4" s="963"/>
      <c r="H4" s="962"/>
      <c r="I4" s="1455"/>
      <c r="J4" s="1051"/>
    </row>
    <row r="5" spans="1:10" ht="20.100000000000001" customHeight="1">
      <c r="A5" s="1014">
        <v>1985</v>
      </c>
      <c r="B5" s="1356">
        <v>82180</v>
      </c>
      <c r="C5" s="1357">
        <v>0.26200000000000001</v>
      </c>
      <c r="D5" s="1357">
        <v>6.6000000000000003E-2</v>
      </c>
      <c r="E5" s="1358">
        <v>0.32800000000000001</v>
      </c>
      <c r="G5" s="963"/>
      <c r="H5" s="962"/>
      <c r="I5" s="1455"/>
    </row>
    <row r="6" spans="1:10" ht="20.100000000000001" customHeight="1">
      <c r="A6" s="1017">
        <v>1990</v>
      </c>
      <c r="B6" s="1353">
        <v>89614</v>
      </c>
      <c r="C6" s="1354">
        <v>0.24</v>
      </c>
      <c r="D6" s="1354">
        <v>5.6000000000000001E-2</v>
      </c>
      <c r="E6" s="1355">
        <v>0.29599999999999999</v>
      </c>
      <c r="G6" s="963"/>
      <c r="H6" s="963"/>
      <c r="I6" s="963"/>
    </row>
    <row r="7" spans="1:10" ht="20.100000000000001" hidden="1" customHeight="1">
      <c r="A7" s="1014">
        <v>1991</v>
      </c>
      <c r="B7" s="1356">
        <v>88875</v>
      </c>
      <c r="C7" s="1359">
        <v>0.23799999999999999</v>
      </c>
      <c r="D7" s="1357">
        <v>5.3999999999999999E-2</v>
      </c>
      <c r="E7" s="1358">
        <v>0.29099999999999998</v>
      </c>
    </row>
    <row r="8" spans="1:10" ht="20.100000000000001" hidden="1" customHeight="1">
      <c r="A8" s="1017">
        <v>1992</v>
      </c>
      <c r="B8" s="1353">
        <v>90372</v>
      </c>
      <c r="C8" s="1360">
        <v>0.22800000000000001</v>
      </c>
      <c r="D8" s="1354">
        <v>5.1999999999999998E-2</v>
      </c>
      <c r="E8" s="1355">
        <v>0.28000000000000003</v>
      </c>
    </row>
    <row r="9" spans="1:10" ht="20.100000000000001" hidden="1" customHeight="1">
      <c r="A9" s="1014">
        <v>1993</v>
      </c>
      <c r="B9" s="1356">
        <v>92399</v>
      </c>
      <c r="C9" s="1359">
        <v>0.216</v>
      </c>
      <c r="D9" s="1357">
        <v>0.05</v>
      </c>
      <c r="E9" s="1358">
        <v>0.26600000000000001</v>
      </c>
    </row>
    <row r="10" spans="1:10" ht="20.100000000000001" hidden="1" customHeight="1">
      <c r="A10" s="1017">
        <v>1994</v>
      </c>
      <c r="B10" s="1353">
        <v>95595</v>
      </c>
      <c r="C10" s="1360">
        <v>0.20699999999999999</v>
      </c>
      <c r="D10" s="1354">
        <v>4.7E-2</v>
      </c>
      <c r="E10" s="1355">
        <v>0.254</v>
      </c>
    </row>
    <row r="11" spans="1:10" ht="20.100000000000001" customHeight="1">
      <c r="A11" s="1014">
        <v>1995</v>
      </c>
      <c r="B11" s="1356">
        <v>96429</v>
      </c>
      <c r="C11" s="1359">
        <v>0.19600000000000001</v>
      </c>
      <c r="D11" s="1357">
        <v>4.7E-2</v>
      </c>
      <c r="E11" s="1358">
        <v>0.24199999999999999</v>
      </c>
    </row>
    <row r="12" spans="1:10" ht="20.100000000000001" hidden="1" customHeight="1">
      <c r="A12" s="1017">
        <v>1996</v>
      </c>
      <c r="B12" s="1353">
        <v>98896</v>
      </c>
      <c r="C12" s="1360">
        <v>0.183</v>
      </c>
      <c r="D12" s="1354">
        <v>4.5999999999999999E-2</v>
      </c>
      <c r="E12" s="1355">
        <v>0.22900000000000001</v>
      </c>
    </row>
    <row r="13" spans="1:10" ht="20.100000000000001" hidden="1" customHeight="1">
      <c r="A13" s="1014">
        <v>1997</v>
      </c>
      <c r="B13" s="1356">
        <v>101999</v>
      </c>
      <c r="C13" s="1359">
        <v>0.17799999999999999</v>
      </c>
      <c r="D13" s="1357">
        <v>4.4999999999999998E-2</v>
      </c>
      <c r="E13" s="1358">
        <v>0.223</v>
      </c>
    </row>
    <row r="14" spans="1:10" ht="20.100000000000001" hidden="1" customHeight="1">
      <c r="A14" s="1017">
        <v>1998</v>
      </c>
      <c r="B14" s="1353">
        <v>103698</v>
      </c>
      <c r="C14" s="1360">
        <v>0.17499999999999999</v>
      </c>
      <c r="D14" s="1354">
        <v>4.3999999999999997E-2</v>
      </c>
      <c r="E14" s="1355">
        <v>0.219</v>
      </c>
    </row>
    <row r="15" spans="1:10" ht="20.100000000000001" hidden="1" customHeight="1">
      <c r="A15" s="1014">
        <v>1999</v>
      </c>
      <c r="B15" s="1356">
        <v>105707</v>
      </c>
      <c r="C15" s="1359">
        <v>0.17199999999999999</v>
      </c>
      <c r="D15" s="1357">
        <v>4.2999999999999997E-2</v>
      </c>
      <c r="E15" s="1358">
        <v>0.215</v>
      </c>
    </row>
    <row r="16" spans="1:10" ht="20.100000000000001" customHeight="1">
      <c r="A16" s="1017">
        <v>2000</v>
      </c>
      <c r="B16" s="1353">
        <v>108097</v>
      </c>
      <c r="C16" s="1360">
        <v>0.16400000000000001</v>
      </c>
      <c r="D16" s="1354">
        <v>4.2999999999999997E-2</v>
      </c>
      <c r="E16" s="1355">
        <v>0.20699999999999999</v>
      </c>
    </row>
    <row r="17" spans="1:5" ht="20.100000000000001" customHeight="1">
      <c r="A17" s="1014">
        <v>2001</v>
      </c>
      <c r="B17" s="1356">
        <v>106747</v>
      </c>
      <c r="C17" s="1359">
        <v>0.16500000000000001</v>
      </c>
      <c r="D17" s="1357">
        <v>4.3999999999999997E-2</v>
      </c>
      <c r="E17" s="1358">
        <v>0.20899999999999999</v>
      </c>
    </row>
    <row r="18" spans="1:5" ht="20.100000000000001" customHeight="1">
      <c r="A18" s="1017">
        <v>2002</v>
      </c>
      <c r="B18" s="1353">
        <v>106687</v>
      </c>
      <c r="C18" s="1360">
        <v>0.16</v>
      </c>
      <c r="D18" s="1354">
        <v>4.2999999999999997E-2</v>
      </c>
      <c r="E18" s="1355">
        <v>0.20300000000000001</v>
      </c>
    </row>
    <row r="19" spans="1:5" ht="20.100000000000001" customHeight="1">
      <c r="A19" s="1014">
        <v>2003</v>
      </c>
      <c r="B19" s="1356">
        <v>108331</v>
      </c>
      <c r="C19" s="1359">
        <v>0.154</v>
      </c>
      <c r="D19" s="1357">
        <v>4.2000000000000003E-2</v>
      </c>
      <c r="E19" s="1358">
        <v>0.19700000000000001</v>
      </c>
    </row>
    <row r="20" spans="1:5" ht="20.100000000000001" customHeight="1">
      <c r="A20" s="1017">
        <v>2004</v>
      </c>
      <c r="B20" s="1353">
        <v>109462</v>
      </c>
      <c r="C20" s="1360">
        <v>0.14899999999999999</v>
      </c>
      <c r="D20" s="1354">
        <v>4.1000000000000002E-2</v>
      </c>
      <c r="E20" s="1355">
        <v>0.19</v>
      </c>
    </row>
    <row r="21" spans="1:5" ht="20.100000000000001" customHeight="1">
      <c r="A21" s="1014">
        <v>2005</v>
      </c>
      <c r="B21" s="1356">
        <v>112422</v>
      </c>
      <c r="C21" s="1359">
        <v>0.13900000000000001</v>
      </c>
      <c r="D21" s="1357">
        <v>0.04</v>
      </c>
      <c r="E21" s="1358">
        <v>0.17899999999999999</v>
      </c>
    </row>
    <row r="22" spans="1:5" ht="20.100000000000001" customHeight="1">
      <c r="A22" s="1017">
        <v>2006</v>
      </c>
      <c r="B22" s="1353">
        <v>114520</v>
      </c>
      <c r="C22" s="1360">
        <v>0.13300000000000001</v>
      </c>
      <c r="D22" s="1354">
        <v>3.9E-2</v>
      </c>
      <c r="E22" s="1355">
        <v>0.17199999999999999</v>
      </c>
    </row>
    <row r="23" spans="1:5" ht="20.100000000000001" customHeight="1">
      <c r="A23" s="1014">
        <v>2007</v>
      </c>
      <c r="B23" s="1356">
        <v>115524</v>
      </c>
      <c r="C23" s="1359">
        <v>0.12759999999999999</v>
      </c>
      <c r="D23" s="1357">
        <v>3.8699999999999998E-2</v>
      </c>
      <c r="E23" s="1358">
        <v>0.1663</v>
      </c>
    </row>
    <row r="24" spans="1:5" ht="20.100000000000001" customHeight="1">
      <c r="A24" s="1017">
        <v>2008</v>
      </c>
      <c r="B24" s="1353">
        <v>112265</v>
      </c>
      <c r="C24" s="1360">
        <v>0.13070000000000001</v>
      </c>
      <c r="D24" s="1354">
        <v>3.9699999999999999E-2</v>
      </c>
      <c r="E24" s="1355">
        <v>0.1704</v>
      </c>
    </row>
    <row r="25" spans="1:5" ht="20.100000000000001" customHeight="1">
      <c r="A25" s="1014">
        <v>2009</v>
      </c>
      <c r="B25" s="1356">
        <v>107103</v>
      </c>
      <c r="C25" s="1359">
        <v>0.127</v>
      </c>
      <c r="D25" s="1357">
        <v>4.0099999999999997E-2</v>
      </c>
      <c r="E25" s="1358">
        <v>0.1671</v>
      </c>
    </row>
    <row r="26" spans="1:5" ht="20.100000000000001" customHeight="1">
      <c r="A26" s="1017">
        <v>2010</v>
      </c>
      <c r="B26" s="1353">
        <v>108986</v>
      </c>
      <c r="C26" s="1360">
        <v>0.1182</v>
      </c>
      <c r="D26" s="1354">
        <v>3.7400000000000003E-2</v>
      </c>
      <c r="E26" s="1355">
        <v>0.15559999999999999</v>
      </c>
    </row>
    <row r="27" spans="1:5" ht="20.100000000000001" customHeight="1">
      <c r="A27" s="1014">
        <v>2011</v>
      </c>
      <c r="B27" s="1356">
        <v>110672</v>
      </c>
      <c r="C27" s="1359">
        <v>0.114</v>
      </c>
      <c r="D27" s="1357">
        <v>3.56E-2</v>
      </c>
      <c r="E27" s="1358">
        <v>0.15</v>
      </c>
    </row>
    <row r="28" spans="1:5" ht="20.100000000000001" customHeight="1">
      <c r="A28" s="1017">
        <v>2012</v>
      </c>
      <c r="B28" s="1353">
        <v>112600</v>
      </c>
      <c r="C28" s="1360">
        <v>0.1066</v>
      </c>
      <c r="D28" s="1354">
        <v>3.3700000000000001E-2</v>
      </c>
      <c r="E28" s="1355">
        <v>0.14030000000000001</v>
      </c>
    </row>
    <row r="29" spans="1:5" ht="20.100000000000001" customHeight="1">
      <c r="A29" s="1014">
        <v>2013</v>
      </c>
      <c r="B29" s="1356">
        <v>114932</v>
      </c>
      <c r="C29" s="1359">
        <v>0.1024</v>
      </c>
      <c r="D29" s="1357">
        <v>3.3300000000000003E-2</v>
      </c>
      <c r="E29" s="1358">
        <v>0.13569999999999999</v>
      </c>
    </row>
    <row r="30" spans="1:5" ht="20.100000000000001" customHeight="1">
      <c r="A30" s="1017">
        <v>2014</v>
      </c>
      <c r="B30" s="1353">
        <v>117698</v>
      </c>
      <c r="C30" s="1360">
        <v>9.4899999999999998E-2</v>
      </c>
      <c r="D30" s="1354">
        <v>3.1800000000000002E-2</v>
      </c>
      <c r="E30" s="1355">
        <v>0.12659999999999999</v>
      </c>
    </row>
    <row r="31" spans="1:5" ht="20.100000000000001" customHeight="1">
      <c r="A31" s="1014">
        <v>2015</v>
      </c>
      <c r="B31" s="1356">
        <v>119565</v>
      </c>
      <c r="C31" s="1359">
        <v>8.8599999999999998E-2</v>
      </c>
      <c r="D31" s="1357">
        <v>3.1099999999999999E-2</v>
      </c>
      <c r="E31" s="1358">
        <v>0.1197</v>
      </c>
    </row>
    <row r="32" spans="1:5" ht="20.100000000000001" customHeight="1">
      <c r="A32" s="1017">
        <v>2016</v>
      </c>
      <c r="B32" s="1353">
        <v>121090</v>
      </c>
      <c r="C32" s="1360">
        <v>8.5999999999999993E-2</v>
      </c>
      <c r="D32" s="1354">
        <v>3.1E-2</v>
      </c>
      <c r="E32" s="1355">
        <v>0.11799999999999999</v>
      </c>
    </row>
    <row r="33" spans="1:5" ht="20.100000000000001" customHeight="1">
      <c r="A33" s="1014">
        <v>2017</v>
      </c>
      <c r="B33" s="1356">
        <v>123096</v>
      </c>
      <c r="C33" s="1359">
        <v>7.8E-2</v>
      </c>
      <c r="D33" s="1357">
        <v>3.1E-2</v>
      </c>
      <c r="E33" s="1358">
        <v>0.109</v>
      </c>
    </row>
    <row r="34" spans="1:5" ht="20.100000000000001" customHeight="1">
      <c r="A34" s="1017">
        <v>2018</v>
      </c>
      <c r="B34" s="1353">
        <v>126013</v>
      </c>
      <c r="C34" s="1360">
        <v>7.2999999999999995E-2</v>
      </c>
      <c r="D34" s="1354">
        <v>3.1E-2</v>
      </c>
      <c r="E34" s="1355">
        <v>0.10299999999999999</v>
      </c>
    </row>
    <row r="35" spans="1:5" ht="20.100000000000001" customHeight="1">
      <c r="A35" s="1014">
        <v>2019</v>
      </c>
      <c r="B35" s="1356">
        <v>127603</v>
      </c>
      <c r="C35" s="1359">
        <v>6.7000000000000004E-2</v>
      </c>
      <c r="D35" s="1357">
        <v>3.1E-2</v>
      </c>
      <c r="E35" s="1358">
        <v>9.8000000000000004E-2</v>
      </c>
    </row>
    <row r="36" spans="1:5" ht="20.100000000000001" customHeight="1">
      <c r="A36" s="1017">
        <v>2020</v>
      </c>
      <c r="B36" s="1353">
        <v>119434</v>
      </c>
      <c r="C36" s="1360">
        <v>6.7000000000000004E-2</v>
      </c>
      <c r="D36" s="1354">
        <v>3.3000000000000002E-2</v>
      </c>
      <c r="E36" s="1355">
        <v>0.1</v>
      </c>
    </row>
    <row r="37" spans="1:5" ht="20.100000000000001" customHeight="1">
      <c r="A37" s="1014">
        <v>2021</v>
      </c>
      <c r="B37" s="1356">
        <v>124509</v>
      </c>
      <c r="C37" s="1359">
        <v>6.1693349878322049E-2</v>
      </c>
      <c r="D37" s="1357">
        <v>3.0104040671758665E-2</v>
      </c>
      <c r="E37" s="1358">
        <v>9.179739055008071E-2</v>
      </c>
    </row>
    <row r="38" spans="1:5" ht="20.100000000000001" customHeight="1" thickBot="1">
      <c r="A38" s="1334">
        <v>2022</v>
      </c>
      <c r="B38" s="1361">
        <v>127178</v>
      </c>
      <c r="C38" s="1362">
        <v>5.7000000000000002E-2</v>
      </c>
      <c r="D38" s="1362">
        <v>0.03</v>
      </c>
      <c r="E38" s="1363">
        <v>8.6999999999999994E-2</v>
      </c>
    </row>
    <row r="39" spans="1:5" ht="8.1" customHeight="1">
      <c r="A39" s="1337" t="s">
        <v>0</v>
      </c>
      <c r="B39" s="1364"/>
      <c r="C39" s="1365"/>
      <c r="D39" s="1349"/>
      <c r="E39" s="1349"/>
    </row>
    <row r="40" spans="1:5" ht="24.95" customHeight="1">
      <c r="A40" s="2493" t="s">
        <v>819</v>
      </c>
      <c r="B40" s="2493"/>
      <c r="C40" s="2493"/>
      <c r="D40" s="2493"/>
      <c r="E40" s="2493"/>
    </row>
    <row r="41" spans="1:5" ht="8.1" customHeight="1">
      <c r="A41" s="1207"/>
      <c r="B41" s="1207"/>
      <c r="C41" s="1207"/>
      <c r="D41" s="1207"/>
      <c r="E41" s="1207"/>
    </row>
    <row r="42" spans="1:5" ht="15" customHeight="1">
      <c r="A42" s="1207" t="s">
        <v>230</v>
      </c>
      <c r="B42" s="1207"/>
      <c r="C42" s="1207"/>
      <c r="D42" s="1207"/>
      <c r="E42" s="1207"/>
    </row>
    <row r="43" spans="1:5" ht="15" customHeight="1">
      <c r="A43" s="1366" t="s">
        <v>820</v>
      </c>
      <c r="B43" s="1367"/>
      <c r="C43" s="1367"/>
      <c r="D43" s="1367"/>
      <c r="E43" s="1367"/>
    </row>
  </sheetData>
  <mergeCells count="5">
    <mergeCell ref="A1:E1"/>
    <mergeCell ref="A2:A3"/>
    <mergeCell ref="B2:B3"/>
    <mergeCell ref="C2:E2"/>
    <mergeCell ref="A40:E40"/>
  </mergeCells>
  <printOptions horizontalCentered="1"/>
  <pageMargins left="0.45" right="0.45" top="0.75" bottom="0.5" header="0.3" footer="0.3"/>
  <pageSetup scale="85" orientation="portrait" horizontalDpi="300" verticalDpi="300" r:id="rId1"/>
  <headerFooter>
    <oddFooter>&amp;R2023 Data Tables</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5691-09DD-40DD-95CE-035763757E8B}">
  <sheetPr>
    <tabColor theme="8" tint="-0.499984740745262"/>
  </sheetPr>
  <dimension ref="A1:M31"/>
  <sheetViews>
    <sheetView showGridLines="0" zoomScaleNormal="100" zoomScaleSheetLayoutView="100" workbookViewId="0">
      <selection activeCell="B1" sqref="B1"/>
    </sheetView>
  </sheetViews>
  <sheetFormatPr defaultColWidth="9.140625" defaultRowHeight="12.75"/>
  <cols>
    <col min="1" max="1" width="14" style="1521" customWidth="1"/>
    <col min="2" max="2" width="11.7109375" style="1521" customWidth="1"/>
    <col min="3" max="3" width="10.7109375" style="1521" customWidth="1"/>
    <col min="4" max="4" width="9.7109375" style="1521" customWidth="1"/>
    <col min="5" max="6" width="11.7109375" style="1521" customWidth="1"/>
    <col min="7" max="7" width="9.7109375" style="1521" customWidth="1"/>
    <col min="8" max="8" width="11.7109375" style="1521" customWidth="1"/>
    <col min="9" max="9" width="10.7109375" style="1521" customWidth="1"/>
    <col min="10" max="10" width="11.5703125" style="1521" customWidth="1"/>
    <col min="11" max="11" width="11.7109375" style="1521" customWidth="1"/>
    <col min="12" max="13" width="10.7109375" style="1521" customWidth="1"/>
    <col min="14" max="16384" width="9.140625" style="1473"/>
  </cols>
  <sheetData>
    <row r="1" spans="1:13" ht="84.95" customHeight="1" thickBot="1">
      <c r="A1" s="2499"/>
      <c r="B1" s="2500"/>
      <c r="C1" s="2500"/>
      <c r="D1" s="2500"/>
      <c r="E1" s="2500"/>
      <c r="F1" s="2500"/>
      <c r="G1" s="2500"/>
      <c r="H1" s="2500"/>
      <c r="I1" s="2500"/>
      <c r="J1" s="2500"/>
      <c r="K1" s="2500"/>
      <c r="L1" s="2500"/>
      <c r="M1" s="2501"/>
    </row>
    <row r="2" spans="1:13" s="1474" customFormat="1" ht="35.1" customHeight="1">
      <c r="A2" s="2502" t="s">
        <v>601</v>
      </c>
      <c r="B2" s="2504" t="s">
        <v>821</v>
      </c>
      <c r="C2" s="2505"/>
      <c r="D2" s="2506"/>
      <c r="E2" s="2504" t="s">
        <v>822</v>
      </c>
      <c r="F2" s="2505"/>
      <c r="G2" s="2506"/>
      <c r="H2" s="2504" t="s">
        <v>823</v>
      </c>
      <c r="I2" s="2505"/>
      <c r="J2" s="2506"/>
      <c r="K2" s="2504" t="s">
        <v>824</v>
      </c>
      <c r="L2" s="2505"/>
      <c r="M2" s="2507"/>
    </row>
    <row r="3" spans="1:13" s="1474" customFormat="1" ht="35.1" customHeight="1" thickBot="1">
      <c r="A3" s="2503"/>
      <c r="B3" s="1475" t="s">
        <v>825</v>
      </c>
      <c r="C3" s="1476" t="s">
        <v>826</v>
      </c>
      <c r="D3" s="1477" t="s">
        <v>827</v>
      </c>
      <c r="E3" s="1475" t="s">
        <v>825</v>
      </c>
      <c r="F3" s="1476" t="s">
        <v>826</v>
      </c>
      <c r="G3" s="1477" t="s">
        <v>827</v>
      </c>
      <c r="H3" s="1475" t="s">
        <v>825</v>
      </c>
      <c r="I3" s="1476" t="s">
        <v>826</v>
      </c>
      <c r="J3" s="1477" t="s">
        <v>827</v>
      </c>
      <c r="K3" s="1476" t="s">
        <v>825</v>
      </c>
      <c r="L3" s="1476" t="s">
        <v>826</v>
      </c>
      <c r="M3" s="1478" t="s">
        <v>827</v>
      </c>
    </row>
    <row r="4" spans="1:13" ht="20.100000000000001" customHeight="1">
      <c r="A4" s="1480">
        <v>2001</v>
      </c>
      <c r="B4" s="1481">
        <v>32954</v>
      </c>
      <c r="C4" s="1482">
        <v>1227</v>
      </c>
      <c r="D4" s="1483">
        <v>3.7199999999999997E-2</v>
      </c>
      <c r="E4" s="1481">
        <v>1166</v>
      </c>
      <c r="F4" s="1482">
        <v>256</v>
      </c>
      <c r="G4" s="1483">
        <v>0.21959999999999999</v>
      </c>
      <c r="H4" s="1481">
        <v>2787</v>
      </c>
      <c r="I4" s="1482">
        <v>290</v>
      </c>
      <c r="J4" s="1483">
        <v>0.1041</v>
      </c>
      <c r="K4" s="1482">
        <v>29001</v>
      </c>
      <c r="L4" s="1482">
        <v>681</v>
      </c>
      <c r="M4" s="1484">
        <v>2.35E-2</v>
      </c>
    </row>
    <row r="5" spans="1:13" ht="20.100000000000001" customHeight="1">
      <c r="A5" s="1486">
        <v>2002</v>
      </c>
      <c r="B5" s="1487">
        <v>31229</v>
      </c>
      <c r="C5" s="1488">
        <v>1308</v>
      </c>
      <c r="D5" s="1489">
        <v>4.19E-2</v>
      </c>
      <c r="E5" s="1487">
        <v>1137</v>
      </c>
      <c r="F5" s="1488">
        <v>263</v>
      </c>
      <c r="G5" s="1489">
        <v>0.23130000000000001</v>
      </c>
      <c r="H5" s="1487">
        <v>2671</v>
      </c>
      <c r="I5" s="1488">
        <v>310</v>
      </c>
      <c r="J5" s="1489">
        <v>0.11609999999999999</v>
      </c>
      <c r="K5" s="1488">
        <v>27421</v>
      </c>
      <c r="L5" s="1488">
        <v>735</v>
      </c>
      <c r="M5" s="1490">
        <v>2.6800000000000001E-2</v>
      </c>
    </row>
    <row r="6" spans="1:13" ht="20.100000000000001" customHeight="1">
      <c r="A6" s="1491">
        <v>2003</v>
      </c>
      <c r="B6" s="1492">
        <v>30611</v>
      </c>
      <c r="C6" s="1493">
        <v>1541</v>
      </c>
      <c r="D6" s="1494">
        <v>5.0299999999999997E-2</v>
      </c>
      <c r="E6" s="1492">
        <v>1135</v>
      </c>
      <c r="F6" s="1493">
        <v>303</v>
      </c>
      <c r="G6" s="1494">
        <v>0.26700000000000002</v>
      </c>
      <c r="H6" s="1492">
        <v>2569</v>
      </c>
      <c r="I6" s="1493">
        <v>326</v>
      </c>
      <c r="J6" s="1494">
        <v>0.12690000000000001</v>
      </c>
      <c r="K6" s="1493">
        <v>26907</v>
      </c>
      <c r="L6" s="1493">
        <v>912</v>
      </c>
      <c r="M6" s="1495">
        <v>3.39E-2</v>
      </c>
    </row>
    <row r="7" spans="1:13" ht="20.100000000000001" customHeight="1">
      <c r="A7" s="1486">
        <v>2004</v>
      </c>
      <c r="B7" s="1487">
        <v>30148</v>
      </c>
      <c r="C7" s="1488">
        <v>1756</v>
      </c>
      <c r="D7" s="1489">
        <v>5.8200000000000002E-2</v>
      </c>
      <c r="E7" s="1487">
        <v>1137</v>
      </c>
      <c r="F7" s="1488">
        <v>342</v>
      </c>
      <c r="G7" s="1489">
        <v>0.30080000000000001</v>
      </c>
      <c r="H7" s="1487">
        <v>2478</v>
      </c>
      <c r="I7" s="1488">
        <v>338</v>
      </c>
      <c r="J7" s="1489">
        <v>0.13639999999999999</v>
      </c>
      <c r="K7" s="1488">
        <v>26533</v>
      </c>
      <c r="L7" s="1488">
        <v>1076</v>
      </c>
      <c r="M7" s="1490">
        <v>4.0599999999999997E-2</v>
      </c>
    </row>
    <row r="8" spans="1:13" ht="20.100000000000001" customHeight="1">
      <c r="A8" s="1491">
        <v>2005</v>
      </c>
      <c r="B8" s="1492">
        <v>29605</v>
      </c>
      <c r="C8" s="1493">
        <v>1944</v>
      </c>
      <c r="D8" s="1494">
        <v>6.5699999999999995E-2</v>
      </c>
      <c r="E8" s="1492">
        <v>1127</v>
      </c>
      <c r="F8" s="1493">
        <v>342</v>
      </c>
      <c r="G8" s="1494">
        <v>0.30349999999999999</v>
      </c>
      <c r="H8" s="1492">
        <v>2404</v>
      </c>
      <c r="I8" s="1493">
        <v>331</v>
      </c>
      <c r="J8" s="1494">
        <v>0.13769999999999999</v>
      </c>
      <c r="K8" s="1493">
        <v>26074</v>
      </c>
      <c r="L8" s="1493">
        <v>1271</v>
      </c>
      <c r="M8" s="1495">
        <v>4.87E-2</v>
      </c>
    </row>
    <row r="9" spans="1:13" ht="20.100000000000001" customHeight="1">
      <c r="A9" s="1486">
        <v>2006</v>
      </c>
      <c r="B9" s="1487">
        <v>28923</v>
      </c>
      <c r="C9" s="1488">
        <v>2116</v>
      </c>
      <c r="D9" s="1489">
        <v>7.3200000000000001E-2</v>
      </c>
      <c r="E9" s="1487">
        <v>1117</v>
      </c>
      <c r="F9" s="1488">
        <v>352</v>
      </c>
      <c r="G9" s="1489">
        <v>0.31509999999999999</v>
      </c>
      <c r="H9" s="1487">
        <v>2337</v>
      </c>
      <c r="I9" s="1488">
        <v>347</v>
      </c>
      <c r="J9" s="1489">
        <v>0.14849999999999999</v>
      </c>
      <c r="K9" s="1488">
        <v>25469</v>
      </c>
      <c r="L9" s="1488">
        <v>1417</v>
      </c>
      <c r="M9" s="1490">
        <v>5.5599999999999997E-2</v>
      </c>
    </row>
    <row r="10" spans="1:13" ht="20.100000000000001" customHeight="1">
      <c r="A10" s="1491">
        <v>2007</v>
      </c>
      <c r="B10" s="1492">
        <v>29255</v>
      </c>
      <c r="C10" s="1493">
        <v>2439</v>
      </c>
      <c r="D10" s="1494">
        <v>8.3400000000000002E-2</v>
      </c>
      <c r="E10" s="1492">
        <v>1128</v>
      </c>
      <c r="F10" s="1493">
        <v>356</v>
      </c>
      <c r="G10" s="1494">
        <v>0.31559999999999999</v>
      </c>
      <c r="H10" s="1492">
        <v>2336</v>
      </c>
      <c r="I10" s="1493">
        <v>350</v>
      </c>
      <c r="J10" s="1494">
        <v>0.14979999999999999</v>
      </c>
      <c r="K10" s="1493">
        <v>25791</v>
      </c>
      <c r="L10" s="1493">
        <v>1733</v>
      </c>
      <c r="M10" s="1495">
        <v>6.7199999999999996E-2</v>
      </c>
    </row>
    <row r="11" spans="1:13" ht="20.100000000000001" customHeight="1">
      <c r="A11" s="1496">
        <v>2008</v>
      </c>
      <c r="B11" s="1487">
        <v>28876</v>
      </c>
      <c r="C11" s="1488">
        <v>3396</v>
      </c>
      <c r="D11" s="1489">
        <v>0.1176</v>
      </c>
      <c r="E11" s="1487">
        <v>1115</v>
      </c>
      <c r="F11" s="1497">
        <v>357</v>
      </c>
      <c r="G11" s="1489">
        <v>0.32019999999999998</v>
      </c>
      <c r="H11" s="1487">
        <v>2339</v>
      </c>
      <c r="I11" s="1497">
        <v>357</v>
      </c>
      <c r="J11" s="1489">
        <v>0.15260000000000001</v>
      </c>
      <c r="K11" s="1488">
        <v>25422</v>
      </c>
      <c r="L11" s="1498">
        <v>2682</v>
      </c>
      <c r="M11" s="1490">
        <v>0.1055</v>
      </c>
    </row>
    <row r="12" spans="1:13" ht="20.100000000000001" customHeight="1">
      <c r="A12" s="1499">
        <v>2009</v>
      </c>
      <c r="B12" s="1492">
        <v>27797</v>
      </c>
      <c r="C12" s="1493">
        <v>3251</v>
      </c>
      <c r="D12" s="1494">
        <v>0.11700000000000001</v>
      </c>
      <c r="E12" s="1492">
        <v>1109</v>
      </c>
      <c r="F12" s="1500">
        <v>376</v>
      </c>
      <c r="G12" s="1494">
        <v>0.33900000000000002</v>
      </c>
      <c r="H12" s="1492">
        <v>2311</v>
      </c>
      <c r="I12" s="1500">
        <v>364</v>
      </c>
      <c r="J12" s="1494">
        <v>0.1575</v>
      </c>
      <c r="K12" s="1493">
        <v>24377</v>
      </c>
      <c r="L12" s="1501">
        <v>2511</v>
      </c>
      <c r="M12" s="1495">
        <v>0.10299999999999999</v>
      </c>
    </row>
    <row r="13" spans="1:13" ht="20.100000000000001" customHeight="1">
      <c r="A13" s="1496">
        <v>2010</v>
      </c>
      <c r="B13" s="1487">
        <v>26377</v>
      </c>
      <c r="C13" s="1488">
        <v>3606</v>
      </c>
      <c r="D13" s="1489">
        <v>0.13669999999999999</v>
      </c>
      <c r="E13" s="1487">
        <v>1062</v>
      </c>
      <c r="F13" s="1497">
        <v>389</v>
      </c>
      <c r="G13" s="1489">
        <v>0.36630000000000001</v>
      </c>
      <c r="H13" s="1487">
        <v>2200</v>
      </c>
      <c r="I13" s="1497">
        <v>371</v>
      </c>
      <c r="J13" s="1489">
        <v>0.1686</v>
      </c>
      <c r="K13" s="1488">
        <v>23115</v>
      </c>
      <c r="L13" s="1498">
        <v>2846</v>
      </c>
      <c r="M13" s="1490">
        <v>0.1231</v>
      </c>
    </row>
    <row r="14" spans="1:13" ht="20.100000000000001" customHeight="1">
      <c r="A14" s="1499">
        <v>2011</v>
      </c>
      <c r="B14" s="1492">
        <v>25607</v>
      </c>
      <c r="C14" s="1493">
        <v>3996</v>
      </c>
      <c r="D14" s="1494">
        <v>0.15609999999999999</v>
      </c>
      <c r="E14" s="1492">
        <v>1068</v>
      </c>
      <c r="F14" s="1500">
        <v>392</v>
      </c>
      <c r="G14" s="1494">
        <v>0.36699999999999999</v>
      </c>
      <c r="H14" s="1492">
        <v>2142</v>
      </c>
      <c r="I14" s="1500">
        <v>376</v>
      </c>
      <c r="J14" s="1494">
        <v>0.17549999999999999</v>
      </c>
      <c r="K14" s="1493">
        <v>22397</v>
      </c>
      <c r="L14" s="1501">
        <v>3228</v>
      </c>
      <c r="M14" s="1495">
        <v>0.14410000000000001</v>
      </c>
    </row>
    <row r="15" spans="1:13" ht="20.100000000000001" customHeight="1">
      <c r="A15" s="1496">
        <v>2012</v>
      </c>
      <c r="B15" s="1487">
        <v>24215</v>
      </c>
      <c r="C15" s="1488">
        <v>4334</v>
      </c>
      <c r="D15" s="1489">
        <v>0.17899999999999999</v>
      </c>
      <c r="E15" s="1487">
        <v>1052</v>
      </c>
      <c r="F15" s="1497">
        <v>399</v>
      </c>
      <c r="G15" s="1489">
        <v>0.37930000000000003</v>
      </c>
      <c r="H15" s="1487">
        <v>2053</v>
      </c>
      <c r="I15" s="1497">
        <v>375</v>
      </c>
      <c r="J15" s="1489">
        <v>0.1827</v>
      </c>
      <c r="K15" s="1488">
        <v>21110</v>
      </c>
      <c r="L15" s="1498">
        <v>3560</v>
      </c>
      <c r="M15" s="1490">
        <v>0.1686</v>
      </c>
    </row>
    <row r="16" spans="1:13" ht="20.100000000000001" customHeight="1">
      <c r="A16" s="1499">
        <v>2013</v>
      </c>
      <c r="B16" s="1492">
        <v>23399</v>
      </c>
      <c r="C16" s="1493">
        <v>4814</v>
      </c>
      <c r="D16" s="1494">
        <v>0.20569999999999999</v>
      </c>
      <c r="E16" s="1492">
        <v>1032</v>
      </c>
      <c r="F16" s="1500">
        <v>407</v>
      </c>
      <c r="G16" s="1494">
        <v>0.39439999999999997</v>
      </c>
      <c r="H16" s="1492">
        <v>1997</v>
      </c>
      <c r="I16" s="1500">
        <v>383</v>
      </c>
      <c r="J16" s="1494">
        <v>0.1918</v>
      </c>
      <c r="K16" s="1493">
        <v>20370</v>
      </c>
      <c r="L16" s="1501">
        <v>4024</v>
      </c>
      <c r="M16" s="1495">
        <v>0.19750000000000001</v>
      </c>
    </row>
    <row r="17" spans="1:13" ht="20.100000000000001" customHeight="1">
      <c r="A17" s="1496">
        <v>2014</v>
      </c>
      <c r="B17" s="1487">
        <v>22344</v>
      </c>
      <c r="C17" s="1488">
        <v>5159</v>
      </c>
      <c r="D17" s="1489">
        <v>0.23089999999999999</v>
      </c>
      <c r="E17" s="1487">
        <v>1007</v>
      </c>
      <c r="F17" s="1497">
        <v>401</v>
      </c>
      <c r="G17" s="1489">
        <v>0.3982</v>
      </c>
      <c r="H17" s="1487">
        <v>1951</v>
      </c>
      <c r="I17" s="1497">
        <v>381</v>
      </c>
      <c r="J17" s="1489">
        <v>0.1953</v>
      </c>
      <c r="K17" s="1488">
        <v>19386</v>
      </c>
      <c r="L17" s="1498">
        <v>4377</v>
      </c>
      <c r="M17" s="1490">
        <v>0.2258</v>
      </c>
    </row>
    <row r="18" spans="1:13" ht="20.100000000000001" customHeight="1">
      <c r="A18" s="1499">
        <v>2015</v>
      </c>
      <c r="B18" s="1492">
        <v>22166</v>
      </c>
      <c r="C18" s="1493">
        <v>5442</v>
      </c>
      <c r="D18" s="1494">
        <v>0.2455</v>
      </c>
      <c r="E18" s="1492">
        <v>986</v>
      </c>
      <c r="F18" s="1500">
        <v>365</v>
      </c>
      <c r="G18" s="1494">
        <v>0.37019999999999997</v>
      </c>
      <c r="H18" s="1492">
        <v>1864</v>
      </c>
      <c r="I18" s="1500">
        <v>368</v>
      </c>
      <c r="J18" s="1494">
        <v>0.19739999999999999</v>
      </c>
      <c r="K18" s="1493">
        <v>19316</v>
      </c>
      <c r="L18" s="1501">
        <v>4709</v>
      </c>
      <c r="M18" s="1495">
        <v>0.24379999999999999</v>
      </c>
    </row>
    <row r="19" spans="1:13" ht="20.100000000000001" customHeight="1">
      <c r="A19" s="1496">
        <v>2016</v>
      </c>
      <c r="B19" s="1487">
        <v>22333</v>
      </c>
      <c r="C19" s="1488">
        <v>6323</v>
      </c>
      <c r="D19" s="1489">
        <v>0.28310000000000002</v>
      </c>
      <c r="E19" s="1487">
        <v>940</v>
      </c>
      <c r="F19" s="1497">
        <v>383</v>
      </c>
      <c r="G19" s="1489">
        <v>0.40739999999999998</v>
      </c>
      <c r="H19" s="1487">
        <v>1800</v>
      </c>
      <c r="I19" s="1497">
        <v>375</v>
      </c>
      <c r="J19" s="1489">
        <v>0.20830000000000001</v>
      </c>
      <c r="K19" s="1488">
        <v>19593</v>
      </c>
      <c r="L19" s="1498">
        <v>5565</v>
      </c>
      <c r="M19" s="1490">
        <v>0.28399999999999997</v>
      </c>
    </row>
    <row r="20" spans="1:13" ht="20.100000000000001" customHeight="1">
      <c r="A20" s="1499">
        <v>2017</v>
      </c>
      <c r="B20" s="1492">
        <v>22520</v>
      </c>
      <c r="C20" s="1493">
        <v>7261</v>
      </c>
      <c r="D20" s="1494">
        <v>0.32240000000000002</v>
      </c>
      <c r="E20" s="1492">
        <v>908</v>
      </c>
      <c r="F20" s="1500">
        <v>379</v>
      </c>
      <c r="G20" s="1494">
        <v>0.41739999999999999</v>
      </c>
      <c r="H20" s="1492">
        <v>1712</v>
      </c>
      <c r="I20" s="1500">
        <v>367</v>
      </c>
      <c r="J20" s="1494">
        <v>0.21440000000000001</v>
      </c>
      <c r="K20" s="1493">
        <v>19900</v>
      </c>
      <c r="L20" s="1501">
        <v>6515</v>
      </c>
      <c r="M20" s="1495">
        <v>0.32740000000000002</v>
      </c>
    </row>
    <row r="21" spans="1:13" ht="20.100000000000001" customHeight="1">
      <c r="A21" s="1496">
        <v>2018</v>
      </c>
      <c r="B21" s="1487">
        <v>23371</v>
      </c>
      <c r="C21" s="1488">
        <v>8366</v>
      </c>
      <c r="D21" s="1489">
        <v>0.35799999999999998</v>
      </c>
      <c r="E21" s="1487">
        <v>868</v>
      </c>
      <c r="F21" s="1497">
        <v>379</v>
      </c>
      <c r="G21" s="1489">
        <v>0.437</v>
      </c>
      <c r="H21" s="1487">
        <v>1662</v>
      </c>
      <c r="I21" s="1497">
        <v>370</v>
      </c>
      <c r="J21" s="1489">
        <v>0.223</v>
      </c>
      <c r="K21" s="1488">
        <v>20841</v>
      </c>
      <c r="L21" s="1498">
        <v>7617</v>
      </c>
      <c r="M21" s="1490">
        <v>0.36499999999999999</v>
      </c>
    </row>
    <row r="22" spans="1:13" ht="20.100000000000001" customHeight="1">
      <c r="A22" s="1499">
        <v>2019</v>
      </c>
      <c r="B22" s="1492">
        <v>23694</v>
      </c>
      <c r="C22" s="1493">
        <v>8914</v>
      </c>
      <c r="D22" s="1494">
        <v>0.376</v>
      </c>
      <c r="E22" s="1492">
        <v>812</v>
      </c>
      <c r="F22" s="1500">
        <v>361</v>
      </c>
      <c r="G22" s="1494">
        <v>0.44500000000000001</v>
      </c>
      <c r="H22" s="1492">
        <v>1608</v>
      </c>
      <c r="I22" s="1500">
        <v>362</v>
      </c>
      <c r="J22" s="1494">
        <v>0.22500000000000001</v>
      </c>
      <c r="K22" s="1493">
        <v>21274</v>
      </c>
      <c r="L22" s="1501">
        <v>8191</v>
      </c>
      <c r="M22" s="1495">
        <v>0.38500000000000001</v>
      </c>
    </row>
    <row r="23" spans="1:13" ht="20.100000000000001" customHeight="1">
      <c r="A23" s="1496">
        <v>2020</v>
      </c>
      <c r="B23" s="1487">
        <v>23198</v>
      </c>
      <c r="C23" s="1488">
        <v>9232</v>
      </c>
      <c r="D23" s="1489">
        <v>0.39800000000000002</v>
      </c>
      <c r="E23" s="1487">
        <v>795</v>
      </c>
      <c r="F23" s="1497">
        <v>353</v>
      </c>
      <c r="G23" s="1489">
        <v>0.44400000000000001</v>
      </c>
      <c r="H23" s="1487">
        <v>1511</v>
      </c>
      <c r="I23" s="1497">
        <v>358</v>
      </c>
      <c r="J23" s="1489">
        <v>0.23699999999999999</v>
      </c>
      <c r="K23" s="1488">
        <v>20892</v>
      </c>
      <c r="L23" s="1498">
        <v>8521</v>
      </c>
      <c r="M23" s="1490">
        <v>0.40799999999999997</v>
      </c>
    </row>
    <row r="24" spans="1:13" ht="20.100000000000001" customHeight="1">
      <c r="A24" s="1499">
        <v>2021</v>
      </c>
      <c r="B24" s="1492">
        <v>23908</v>
      </c>
      <c r="C24" s="1493">
        <v>10786</v>
      </c>
      <c r="D24" s="1494">
        <v>0.45100000000000001</v>
      </c>
      <c r="E24" s="1492">
        <v>742</v>
      </c>
      <c r="F24" s="1500">
        <v>336</v>
      </c>
      <c r="G24" s="1494">
        <v>0.45300000000000001</v>
      </c>
      <c r="H24" s="1492">
        <v>1427</v>
      </c>
      <c r="I24" s="1500">
        <v>357</v>
      </c>
      <c r="J24" s="1494">
        <v>0.25</v>
      </c>
      <c r="K24" s="1493">
        <v>21739</v>
      </c>
      <c r="L24" s="1501">
        <v>10093</v>
      </c>
      <c r="M24" s="1495">
        <v>0.46400000000000002</v>
      </c>
    </row>
    <row r="25" spans="1:13" ht="20.100000000000001" customHeight="1" thickBot="1">
      <c r="A25" s="1502">
        <v>2022</v>
      </c>
      <c r="B25" s="1503">
        <v>23766</v>
      </c>
      <c r="C25" s="1504">
        <v>11239</v>
      </c>
      <c r="D25" s="1505">
        <v>0.47299999999999998</v>
      </c>
      <c r="E25" s="1503">
        <v>714</v>
      </c>
      <c r="F25" s="1506">
        <v>333</v>
      </c>
      <c r="G25" s="1505">
        <v>0.46600000000000003</v>
      </c>
      <c r="H25" s="1503">
        <v>1351</v>
      </c>
      <c r="I25" s="1506">
        <v>348</v>
      </c>
      <c r="J25" s="1505">
        <v>0.25800000000000001</v>
      </c>
      <c r="K25" s="1504">
        <v>21701</v>
      </c>
      <c r="L25" s="1507">
        <v>10558</v>
      </c>
      <c r="M25" s="1508">
        <v>0.48699999999999999</v>
      </c>
    </row>
    <row r="26" spans="1:13" ht="8.1" customHeight="1">
      <c r="A26" s="1479" t="s">
        <v>0</v>
      </c>
      <c r="B26" s="1509"/>
      <c r="C26" s="1510"/>
      <c r="D26" s="1511"/>
      <c r="E26" s="1510"/>
      <c r="F26" s="1512"/>
      <c r="G26" s="1511"/>
      <c r="H26" s="1510"/>
      <c r="I26" s="1512"/>
      <c r="J26" s="1511"/>
      <c r="K26" s="1510"/>
      <c r="L26" s="1513"/>
      <c r="M26" s="1514"/>
    </row>
    <row r="27" spans="1:13" s="1517" customFormat="1" ht="15" customHeight="1">
      <c r="A27" s="2494" t="s">
        <v>811</v>
      </c>
      <c r="B27" s="2494"/>
      <c r="C27" s="2495"/>
      <c r="D27" s="2495"/>
      <c r="E27" s="2495"/>
      <c r="F27" s="2495"/>
      <c r="G27" s="2495"/>
      <c r="H27" s="2495"/>
      <c r="I27" s="2495"/>
      <c r="J27" s="2495"/>
      <c r="K27" s="2495"/>
      <c r="L27" s="2494"/>
      <c r="M27" s="2494"/>
    </row>
    <row r="28" spans="1:13" ht="8.1" customHeight="1">
      <c r="A28" s="1518"/>
      <c r="B28" s="1518"/>
      <c r="C28" s="1519"/>
      <c r="D28" s="1519"/>
      <c r="E28" s="1519"/>
      <c r="F28" s="1519"/>
      <c r="G28" s="1519"/>
      <c r="H28" s="1519"/>
      <c r="I28" s="1519"/>
      <c r="J28" s="1519"/>
      <c r="K28" s="1519"/>
      <c r="L28" s="1518"/>
      <c r="M28" s="1518"/>
    </row>
    <row r="29" spans="1:13" s="1517" customFormat="1" ht="15" customHeight="1">
      <c r="A29" s="1515" t="s">
        <v>21</v>
      </c>
      <c r="B29" s="1515"/>
      <c r="C29" s="1516"/>
      <c r="D29" s="1516"/>
      <c r="E29" s="1516"/>
      <c r="F29" s="1516"/>
      <c r="G29" s="1516"/>
      <c r="H29" s="1516"/>
      <c r="I29" s="1516"/>
      <c r="J29" s="1516"/>
      <c r="K29" s="1516"/>
      <c r="L29" s="1515"/>
      <c r="M29" s="1515"/>
    </row>
    <row r="30" spans="1:13" ht="35.1" customHeight="1">
      <c r="A30" s="2496" t="s">
        <v>828</v>
      </c>
      <c r="B30" s="2497"/>
      <c r="C30" s="2498"/>
      <c r="D30" s="2498"/>
      <c r="E30" s="2498"/>
      <c r="F30" s="2498"/>
      <c r="G30" s="2498"/>
      <c r="H30" s="2498"/>
      <c r="I30" s="2498"/>
      <c r="J30" s="2498"/>
      <c r="K30" s="2498"/>
      <c r="L30" s="2497"/>
      <c r="M30" s="2497"/>
    </row>
    <row r="31" spans="1:13" s="1517" customFormat="1" ht="15" customHeight="1">
      <c r="A31" s="1520" t="s">
        <v>820</v>
      </c>
      <c r="B31" s="1485"/>
      <c r="C31" s="1516"/>
      <c r="D31" s="1516"/>
      <c r="E31" s="1516"/>
      <c r="F31" s="1516"/>
      <c r="G31" s="1516"/>
      <c r="H31" s="1516"/>
      <c r="I31" s="1516"/>
      <c r="J31" s="1516"/>
      <c r="K31" s="1516"/>
      <c r="L31" s="1485"/>
      <c r="M31" s="1485"/>
    </row>
  </sheetData>
  <mergeCells count="8">
    <mergeCell ref="A27:M27"/>
    <mergeCell ref="A30:M30"/>
    <mergeCell ref="A1:M1"/>
    <mergeCell ref="A2:A3"/>
    <mergeCell ref="B2:D2"/>
    <mergeCell ref="E2:G2"/>
    <mergeCell ref="H2:J2"/>
    <mergeCell ref="K2:M2"/>
  </mergeCells>
  <printOptions horizontalCentered="1"/>
  <pageMargins left="0.45" right="0.45" top="0.75" bottom="0.5" header="0.3" footer="0.3"/>
  <pageSetup scale="75" orientation="landscape" horizontalDpi="300" verticalDpi="300" r:id="rId1"/>
  <headerFooter>
    <oddFooter>&amp;R2023 Data Tables</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5E54F-9B19-468E-97BA-A024972EF24F}">
  <sheetPr>
    <tabColor theme="8" tint="-0.499984740745262"/>
  </sheetPr>
  <dimension ref="A1:M31"/>
  <sheetViews>
    <sheetView showGridLines="0" zoomScaleNormal="100" zoomScaleSheetLayoutView="100" workbookViewId="0">
      <selection activeCell="B1" sqref="B1"/>
    </sheetView>
  </sheetViews>
  <sheetFormatPr defaultColWidth="9.140625" defaultRowHeight="12.75"/>
  <cols>
    <col min="1" max="2" width="14" style="1521" customWidth="1"/>
    <col min="3" max="3" width="12.7109375" style="1521" customWidth="1"/>
    <col min="4" max="4" width="10.5703125" style="1521" customWidth="1"/>
    <col min="5" max="5" width="14.28515625" style="1521" customWidth="1"/>
    <col min="6" max="6" width="12.7109375" style="1521" customWidth="1"/>
    <col min="7" max="7" width="10.7109375" style="1521" customWidth="1"/>
    <col min="8" max="8" width="13.7109375" style="1521" customWidth="1"/>
    <col min="9" max="9" width="12.7109375" style="1521" customWidth="1"/>
    <col min="10" max="10" width="9.7109375" style="1521" customWidth="1"/>
    <col min="11" max="11" width="13.7109375" style="1521" customWidth="1"/>
    <col min="12" max="12" width="12.7109375" style="1521" customWidth="1"/>
    <col min="13" max="13" width="9.7109375" style="1521" customWidth="1"/>
    <col min="14" max="16384" width="9.140625" style="1473"/>
  </cols>
  <sheetData>
    <row r="1" spans="1:13" ht="84.95" customHeight="1" thickBot="1">
      <c r="A1" s="2499"/>
      <c r="B1" s="2500"/>
      <c r="C1" s="2500"/>
      <c r="D1" s="2500"/>
      <c r="E1" s="2500"/>
      <c r="F1" s="2500"/>
      <c r="G1" s="2500"/>
      <c r="H1" s="2500"/>
      <c r="I1" s="2500"/>
      <c r="J1" s="2500"/>
      <c r="K1" s="2500"/>
      <c r="L1" s="2500"/>
      <c r="M1" s="2501"/>
    </row>
    <row r="2" spans="1:13" s="1474" customFormat="1" ht="37.5" customHeight="1">
      <c r="A2" s="2502" t="s">
        <v>601</v>
      </c>
      <c r="B2" s="2504" t="s">
        <v>821</v>
      </c>
      <c r="C2" s="2505"/>
      <c r="D2" s="2506"/>
      <c r="E2" s="2504" t="s">
        <v>822</v>
      </c>
      <c r="F2" s="2505"/>
      <c r="G2" s="2506"/>
      <c r="H2" s="2504" t="s">
        <v>823</v>
      </c>
      <c r="I2" s="2505"/>
      <c r="J2" s="2506"/>
      <c r="K2" s="2504" t="s">
        <v>824</v>
      </c>
      <c r="L2" s="2505"/>
      <c r="M2" s="2507"/>
    </row>
    <row r="3" spans="1:13" s="1522" customFormat="1" ht="55.5" customHeight="1" thickBot="1">
      <c r="A3" s="2511"/>
      <c r="B3" s="1475" t="s">
        <v>829</v>
      </c>
      <c r="C3" s="1476" t="s">
        <v>830</v>
      </c>
      <c r="D3" s="1477" t="s">
        <v>831</v>
      </c>
      <c r="E3" s="1475" t="s">
        <v>829</v>
      </c>
      <c r="F3" s="1476" t="s">
        <v>830</v>
      </c>
      <c r="G3" s="1477" t="s">
        <v>831</v>
      </c>
      <c r="H3" s="1475" t="s">
        <v>829</v>
      </c>
      <c r="I3" s="1476" t="s">
        <v>830</v>
      </c>
      <c r="J3" s="1477" t="s">
        <v>831</v>
      </c>
      <c r="K3" s="1476" t="s">
        <v>829</v>
      </c>
      <c r="L3" s="1476" t="s">
        <v>830</v>
      </c>
      <c r="M3" s="1478" t="s">
        <v>831</v>
      </c>
    </row>
    <row r="4" spans="1:13" ht="20.100000000000001" customHeight="1">
      <c r="A4" s="1480">
        <v>2001</v>
      </c>
      <c r="B4" s="1481">
        <v>34342</v>
      </c>
      <c r="C4" s="1482">
        <v>7034</v>
      </c>
      <c r="D4" s="1483">
        <v>0.20499999999999999</v>
      </c>
      <c r="E4" s="1481">
        <v>24761</v>
      </c>
      <c r="F4" s="1482">
        <v>6180</v>
      </c>
      <c r="G4" s="1483">
        <v>0.25</v>
      </c>
      <c r="H4" s="1481">
        <v>6045</v>
      </c>
      <c r="I4" s="1482">
        <v>698</v>
      </c>
      <c r="J4" s="1483">
        <v>0.115</v>
      </c>
      <c r="K4" s="1482">
        <v>3536</v>
      </c>
      <c r="L4" s="1482">
        <v>156</v>
      </c>
      <c r="M4" s="1483">
        <v>4.3999999999999997E-2</v>
      </c>
    </row>
    <row r="5" spans="1:13" ht="20.100000000000001" customHeight="1">
      <c r="A5" s="1486">
        <v>2002</v>
      </c>
      <c r="B5" s="1487">
        <v>34248</v>
      </c>
      <c r="C5" s="1488">
        <v>7915</v>
      </c>
      <c r="D5" s="1489">
        <v>0.23100000000000001</v>
      </c>
      <c r="E5" s="1487">
        <v>25110</v>
      </c>
      <c r="F5" s="1488">
        <v>6999</v>
      </c>
      <c r="G5" s="1489">
        <v>0.27900000000000003</v>
      </c>
      <c r="H5" s="1487">
        <v>5846</v>
      </c>
      <c r="I5" s="1488">
        <v>763</v>
      </c>
      <c r="J5" s="1489">
        <v>0.13100000000000001</v>
      </c>
      <c r="K5" s="1488">
        <v>3292</v>
      </c>
      <c r="L5" s="1488">
        <v>153</v>
      </c>
      <c r="M5" s="1489">
        <v>4.5999999999999999E-2</v>
      </c>
    </row>
    <row r="6" spans="1:13" ht="20.100000000000001" customHeight="1">
      <c r="A6" s="1491">
        <v>2003</v>
      </c>
      <c r="B6" s="1492">
        <v>34406</v>
      </c>
      <c r="C6" s="1493">
        <v>8475</v>
      </c>
      <c r="D6" s="1494">
        <v>0.246</v>
      </c>
      <c r="E6" s="1492">
        <v>25556</v>
      </c>
      <c r="F6" s="1493">
        <v>7530</v>
      </c>
      <c r="G6" s="1494">
        <v>0.29499999999999998</v>
      </c>
      <c r="H6" s="1492">
        <v>5682</v>
      </c>
      <c r="I6" s="1493">
        <v>789</v>
      </c>
      <c r="J6" s="1494">
        <v>0.13900000000000001</v>
      </c>
      <c r="K6" s="1493">
        <v>3168</v>
      </c>
      <c r="L6" s="1493">
        <v>156</v>
      </c>
      <c r="M6" s="1494">
        <v>4.9000000000000002E-2</v>
      </c>
    </row>
    <row r="7" spans="1:13" ht="20.100000000000001" customHeight="1">
      <c r="A7" s="1486">
        <v>2004</v>
      </c>
      <c r="B7" s="1487">
        <v>34523</v>
      </c>
      <c r="C7" s="1488">
        <v>9993</v>
      </c>
      <c r="D7" s="1489">
        <v>0.28899999999999998</v>
      </c>
      <c r="E7" s="1487">
        <v>25981</v>
      </c>
      <c r="F7" s="1488">
        <v>8979</v>
      </c>
      <c r="G7" s="1489">
        <v>0.34599999999999997</v>
      </c>
      <c r="H7" s="1487">
        <v>5491</v>
      </c>
      <c r="I7" s="1488">
        <v>837</v>
      </c>
      <c r="J7" s="1489">
        <v>0.152</v>
      </c>
      <c r="K7" s="1488">
        <v>3051</v>
      </c>
      <c r="L7" s="1488">
        <v>177</v>
      </c>
      <c r="M7" s="1489">
        <v>5.8000000000000003E-2</v>
      </c>
    </row>
    <row r="8" spans="1:13" ht="20.100000000000001" customHeight="1">
      <c r="A8" s="1491">
        <v>2005</v>
      </c>
      <c r="B8" s="1492">
        <v>34232</v>
      </c>
      <c r="C8" s="1493">
        <v>10333</v>
      </c>
      <c r="D8" s="1494">
        <v>0.30199999999999999</v>
      </c>
      <c r="E8" s="1492">
        <v>25900</v>
      </c>
      <c r="F8" s="1493">
        <v>9328</v>
      </c>
      <c r="G8" s="1494">
        <v>0.36</v>
      </c>
      <c r="H8" s="1492">
        <v>5373</v>
      </c>
      <c r="I8" s="1493">
        <v>821</v>
      </c>
      <c r="J8" s="1494">
        <v>0.153</v>
      </c>
      <c r="K8" s="1493">
        <v>2959</v>
      </c>
      <c r="L8" s="1493">
        <v>184</v>
      </c>
      <c r="M8" s="1494">
        <v>6.2E-2</v>
      </c>
    </row>
    <row r="9" spans="1:13" ht="20.100000000000001" customHeight="1">
      <c r="A9" s="1486">
        <v>2006</v>
      </c>
      <c r="B9" s="1487">
        <v>33933</v>
      </c>
      <c r="C9" s="1488">
        <v>10326</v>
      </c>
      <c r="D9" s="1489">
        <v>0.30399999999999999</v>
      </c>
      <c r="E9" s="1487">
        <v>25848</v>
      </c>
      <c r="F9" s="1488">
        <v>9284</v>
      </c>
      <c r="G9" s="1489">
        <v>0.35899999999999999</v>
      </c>
      <c r="H9" s="1487">
        <v>5196</v>
      </c>
      <c r="I9" s="1488">
        <v>853</v>
      </c>
      <c r="J9" s="1489">
        <v>0.16400000000000001</v>
      </c>
      <c r="K9" s="1488">
        <v>2889</v>
      </c>
      <c r="L9" s="1488">
        <v>189</v>
      </c>
      <c r="M9" s="1489">
        <v>6.5000000000000002E-2</v>
      </c>
    </row>
    <row r="10" spans="1:13" ht="20.100000000000001" customHeight="1">
      <c r="A10" s="1491">
        <v>2007</v>
      </c>
      <c r="B10" s="1492">
        <v>33892</v>
      </c>
      <c r="C10" s="1493">
        <v>10921</v>
      </c>
      <c r="D10" s="1494">
        <v>0.32200000000000001</v>
      </c>
      <c r="E10" s="1492">
        <v>25905</v>
      </c>
      <c r="F10" s="1493">
        <v>9842</v>
      </c>
      <c r="G10" s="1494">
        <v>0.38</v>
      </c>
      <c r="H10" s="1492">
        <v>5149</v>
      </c>
      <c r="I10" s="1493">
        <v>874</v>
      </c>
      <c r="J10" s="1494">
        <v>0.17</v>
      </c>
      <c r="K10" s="1493">
        <v>2838</v>
      </c>
      <c r="L10" s="1493">
        <v>205</v>
      </c>
      <c r="M10" s="1494">
        <v>7.1999999999999995E-2</v>
      </c>
    </row>
    <row r="11" spans="1:13" ht="20.100000000000001" customHeight="1">
      <c r="A11" s="1486">
        <v>2008</v>
      </c>
      <c r="B11" s="1487">
        <v>33888</v>
      </c>
      <c r="C11" s="1488">
        <v>10687</v>
      </c>
      <c r="D11" s="1489">
        <v>0.315</v>
      </c>
      <c r="E11" s="1487">
        <v>25954</v>
      </c>
      <c r="F11" s="1488">
        <v>9569</v>
      </c>
      <c r="G11" s="1489">
        <v>0.36899999999999999</v>
      </c>
      <c r="H11" s="1487">
        <v>5164</v>
      </c>
      <c r="I11" s="1488">
        <v>878</v>
      </c>
      <c r="J11" s="1489">
        <v>0.17</v>
      </c>
      <c r="K11" s="1488">
        <v>2770</v>
      </c>
      <c r="L11" s="1488">
        <v>240</v>
      </c>
      <c r="M11" s="1489">
        <v>8.6999999999999994E-2</v>
      </c>
    </row>
    <row r="12" spans="1:13" ht="20.100000000000001" customHeight="1">
      <c r="A12" s="1491">
        <v>2009</v>
      </c>
      <c r="B12" s="1492">
        <v>33833</v>
      </c>
      <c r="C12" s="1493">
        <v>11601</v>
      </c>
      <c r="D12" s="1494">
        <v>0.34300000000000003</v>
      </c>
      <c r="E12" s="1492">
        <v>26089</v>
      </c>
      <c r="F12" s="1493">
        <v>10473</v>
      </c>
      <c r="G12" s="1494">
        <v>0.40100000000000002</v>
      </c>
      <c r="H12" s="1492">
        <v>5105</v>
      </c>
      <c r="I12" s="1493">
        <v>896</v>
      </c>
      <c r="J12" s="1494">
        <v>0.17599999999999999</v>
      </c>
      <c r="K12" s="1493">
        <v>2639</v>
      </c>
      <c r="L12" s="1493">
        <v>232</v>
      </c>
      <c r="M12" s="1494">
        <v>8.7999999999999995E-2</v>
      </c>
    </row>
    <row r="13" spans="1:13" ht="20.100000000000001" customHeight="1">
      <c r="A13" s="1486">
        <v>2010</v>
      </c>
      <c r="B13" s="1487">
        <v>33446</v>
      </c>
      <c r="C13" s="1488">
        <v>12489</v>
      </c>
      <c r="D13" s="1489">
        <v>0.373</v>
      </c>
      <c r="E13" s="1487">
        <v>26059</v>
      </c>
      <c r="F13" s="1488">
        <v>11343</v>
      </c>
      <c r="G13" s="1489">
        <v>0.435</v>
      </c>
      <c r="H13" s="1487">
        <v>4903</v>
      </c>
      <c r="I13" s="1488">
        <v>905</v>
      </c>
      <c r="J13" s="1489">
        <v>0.185</v>
      </c>
      <c r="K13" s="1488">
        <v>2484</v>
      </c>
      <c r="L13" s="1488">
        <v>241</v>
      </c>
      <c r="M13" s="1489">
        <v>9.7000000000000003E-2</v>
      </c>
    </row>
    <row r="14" spans="1:13" ht="20.100000000000001" customHeight="1">
      <c r="A14" s="1491">
        <v>2011</v>
      </c>
      <c r="B14" s="1492">
        <v>33388</v>
      </c>
      <c r="C14" s="1493">
        <v>12642</v>
      </c>
      <c r="D14" s="1494">
        <v>0.379</v>
      </c>
      <c r="E14" s="1492">
        <v>26259</v>
      </c>
      <c r="F14" s="1493">
        <v>11486</v>
      </c>
      <c r="G14" s="1494">
        <v>0.437</v>
      </c>
      <c r="H14" s="1492">
        <v>4752</v>
      </c>
      <c r="I14" s="1493">
        <v>914</v>
      </c>
      <c r="J14" s="1494">
        <v>0.192</v>
      </c>
      <c r="K14" s="1493">
        <v>2377</v>
      </c>
      <c r="L14" s="1493">
        <v>242</v>
      </c>
      <c r="M14" s="1494">
        <v>0.10199999999999999</v>
      </c>
    </row>
    <row r="15" spans="1:13" ht="20.100000000000001" customHeight="1">
      <c r="A15" s="1486">
        <v>2012</v>
      </c>
      <c r="B15" s="1487">
        <v>32517</v>
      </c>
      <c r="C15" s="1488">
        <v>12468</v>
      </c>
      <c r="D15" s="1489">
        <v>0.38300000000000001</v>
      </c>
      <c r="E15" s="1487">
        <v>25730</v>
      </c>
      <c r="F15" s="1488">
        <v>11329</v>
      </c>
      <c r="G15" s="1489">
        <v>0.44</v>
      </c>
      <c r="H15" s="1487">
        <v>4566</v>
      </c>
      <c r="I15" s="1488">
        <v>900</v>
      </c>
      <c r="J15" s="1489">
        <v>0.19700000000000001</v>
      </c>
      <c r="K15" s="1488">
        <v>2221</v>
      </c>
      <c r="L15" s="1488">
        <v>239</v>
      </c>
      <c r="M15" s="1489">
        <v>0.108</v>
      </c>
    </row>
    <row r="16" spans="1:13" ht="20.100000000000001" customHeight="1">
      <c r="A16" s="1491">
        <v>2013</v>
      </c>
      <c r="B16" s="1492">
        <v>31900</v>
      </c>
      <c r="C16" s="1493">
        <v>12843</v>
      </c>
      <c r="D16" s="1494">
        <v>0.40300000000000002</v>
      </c>
      <c r="E16" s="1492">
        <v>25266</v>
      </c>
      <c r="F16" s="1493">
        <v>11644</v>
      </c>
      <c r="G16" s="1494">
        <v>0.46100000000000002</v>
      </c>
      <c r="H16" s="1492">
        <v>4468</v>
      </c>
      <c r="I16" s="1493">
        <v>941</v>
      </c>
      <c r="J16" s="1494">
        <v>0.21099999999999999</v>
      </c>
      <c r="K16" s="1493">
        <v>2166</v>
      </c>
      <c r="L16" s="1493">
        <v>258</v>
      </c>
      <c r="M16" s="1494">
        <v>0.11899999999999999</v>
      </c>
    </row>
    <row r="17" spans="1:13" ht="20.100000000000001" customHeight="1">
      <c r="A17" s="1486">
        <v>2014</v>
      </c>
      <c r="B17" s="1487">
        <v>30927</v>
      </c>
      <c r="C17" s="1488">
        <v>12508</v>
      </c>
      <c r="D17" s="1489">
        <v>0.40400000000000003</v>
      </c>
      <c r="E17" s="1487">
        <v>24506</v>
      </c>
      <c r="F17" s="1488">
        <v>11323</v>
      </c>
      <c r="G17" s="1489">
        <v>0.46200000000000002</v>
      </c>
      <c r="H17" s="1487">
        <v>4366</v>
      </c>
      <c r="I17" s="1488">
        <v>934</v>
      </c>
      <c r="J17" s="1489">
        <v>0.214</v>
      </c>
      <c r="K17" s="1488">
        <v>2055</v>
      </c>
      <c r="L17" s="1488">
        <v>251</v>
      </c>
      <c r="M17" s="1489">
        <v>0.122</v>
      </c>
    </row>
    <row r="18" spans="1:13" ht="20.100000000000001" customHeight="1">
      <c r="A18" s="1499">
        <v>2015</v>
      </c>
      <c r="B18" s="1492">
        <v>29830</v>
      </c>
      <c r="C18" s="1493">
        <v>11356</v>
      </c>
      <c r="D18" s="1494">
        <v>0.38100000000000001</v>
      </c>
      <c r="E18" s="1492">
        <v>23663</v>
      </c>
      <c r="F18" s="1493">
        <v>10159</v>
      </c>
      <c r="G18" s="1494">
        <v>0.42899999999999999</v>
      </c>
      <c r="H18" s="1492">
        <v>4174</v>
      </c>
      <c r="I18" s="1500">
        <v>934</v>
      </c>
      <c r="J18" s="1494">
        <v>0.224</v>
      </c>
      <c r="K18" s="1493">
        <v>1993</v>
      </c>
      <c r="L18" s="1501">
        <v>263</v>
      </c>
      <c r="M18" s="1494">
        <v>0.13200000000000001</v>
      </c>
    </row>
    <row r="19" spans="1:13" ht="20.100000000000001" customHeight="1">
      <c r="A19" s="1496">
        <v>2016</v>
      </c>
      <c r="B19" s="1487">
        <v>28626</v>
      </c>
      <c r="C19" s="1488">
        <v>11770</v>
      </c>
      <c r="D19" s="1489">
        <v>0.41099999999999998</v>
      </c>
      <c r="E19" s="1487">
        <v>22622</v>
      </c>
      <c r="F19" s="1488">
        <v>10553</v>
      </c>
      <c r="G19" s="1489">
        <v>0.46600000000000003</v>
      </c>
      <c r="H19" s="1487">
        <v>4079</v>
      </c>
      <c r="I19" s="1497">
        <v>950</v>
      </c>
      <c r="J19" s="1489">
        <v>0.23300000000000001</v>
      </c>
      <c r="K19" s="1488">
        <v>1925</v>
      </c>
      <c r="L19" s="1498">
        <v>267</v>
      </c>
      <c r="M19" s="1489">
        <v>0.13900000000000001</v>
      </c>
    </row>
    <row r="20" spans="1:13" ht="20.100000000000001" customHeight="1">
      <c r="A20" s="1499">
        <v>2017</v>
      </c>
      <c r="B20" s="1492">
        <v>27510</v>
      </c>
      <c r="C20" s="1493">
        <v>11571</v>
      </c>
      <c r="D20" s="1494">
        <v>0.42099999999999999</v>
      </c>
      <c r="E20" s="1492">
        <v>21779</v>
      </c>
      <c r="F20" s="1493">
        <v>10365</v>
      </c>
      <c r="G20" s="1494">
        <v>0.47599999999999998</v>
      </c>
      <c r="H20" s="1492">
        <v>3885</v>
      </c>
      <c r="I20" s="1500">
        <v>936</v>
      </c>
      <c r="J20" s="1494">
        <v>0.24099999999999999</v>
      </c>
      <c r="K20" s="1493">
        <v>1846</v>
      </c>
      <c r="L20" s="1501">
        <v>270</v>
      </c>
      <c r="M20" s="1494">
        <v>0.14599999999999999</v>
      </c>
    </row>
    <row r="21" spans="1:13" ht="20.100000000000001" customHeight="1">
      <c r="A21" s="1496">
        <v>2018</v>
      </c>
      <c r="B21" s="1487">
        <v>26215</v>
      </c>
      <c r="C21" s="1488">
        <v>11390</v>
      </c>
      <c r="D21" s="1489">
        <v>0.434</v>
      </c>
      <c r="E21" s="1487">
        <v>20588</v>
      </c>
      <c r="F21" s="1488">
        <v>10157</v>
      </c>
      <c r="G21" s="1489">
        <v>0.49299999999999999</v>
      </c>
      <c r="H21" s="1487">
        <v>3787</v>
      </c>
      <c r="I21" s="1497">
        <v>944</v>
      </c>
      <c r="J21" s="1523">
        <v>0.249</v>
      </c>
      <c r="K21" s="1524">
        <v>1840</v>
      </c>
      <c r="L21" s="1498">
        <v>289</v>
      </c>
      <c r="M21" s="1490">
        <v>0.157</v>
      </c>
    </row>
    <row r="22" spans="1:13" ht="20.100000000000001" customHeight="1">
      <c r="A22" s="1499">
        <v>2019</v>
      </c>
      <c r="B22" s="1492">
        <v>24654</v>
      </c>
      <c r="C22" s="1493">
        <v>10832</v>
      </c>
      <c r="D22" s="1525">
        <v>0.439</v>
      </c>
      <c r="E22" s="1492">
        <v>19211</v>
      </c>
      <c r="F22" s="1493">
        <v>9621</v>
      </c>
      <c r="G22" s="1525">
        <v>0.501</v>
      </c>
      <c r="H22" s="1492">
        <v>3679</v>
      </c>
      <c r="I22" s="1500">
        <v>918</v>
      </c>
      <c r="J22" s="1525">
        <v>0.25</v>
      </c>
      <c r="K22" s="1526">
        <v>1764</v>
      </c>
      <c r="L22" s="1501">
        <v>293</v>
      </c>
      <c r="M22" s="1495">
        <v>0.16600000000000001</v>
      </c>
    </row>
    <row r="23" spans="1:13" ht="20.100000000000001" customHeight="1">
      <c r="A23" s="1496">
        <v>2020</v>
      </c>
      <c r="B23" s="1487">
        <v>23482</v>
      </c>
      <c r="C23" s="1488">
        <v>10399</v>
      </c>
      <c r="D23" s="1523">
        <v>0.443</v>
      </c>
      <c r="E23" s="1487">
        <v>18320</v>
      </c>
      <c r="F23" s="1488">
        <v>9179</v>
      </c>
      <c r="G23" s="1523">
        <v>0.501</v>
      </c>
      <c r="H23" s="1487">
        <v>3484</v>
      </c>
      <c r="I23" s="1497">
        <v>917</v>
      </c>
      <c r="J23" s="1523">
        <v>0.26300000000000001</v>
      </c>
      <c r="K23" s="1524">
        <v>1679</v>
      </c>
      <c r="L23" s="1498">
        <v>303</v>
      </c>
      <c r="M23" s="1490">
        <v>0.18</v>
      </c>
    </row>
    <row r="24" spans="1:13" ht="20.100000000000001" customHeight="1">
      <c r="A24" s="1499">
        <v>2021</v>
      </c>
      <c r="B24" s="1492">
        <v>22679</v>
      </c>
      <c r="C24" s="1493">
        <v>10385</v>
      </c>
      <c r="D24" s="1525">
        <v>0.45800000000000002</v>
      </c>
      <c r="E24" s="1492">
        <v>17808</v>
      </c>
      <c r="F24" s="1493">
        <v>9166</v>
      </c>
      <c r="G24" s="1525">
        <v>0.51500000000000001</v>
      </c>
      <c r="H24" s="1492">
        <v>3292</v>
      </c>
      <c r="I24" s="1500">
        <v>911</v>
      </c>
      <c r="J24" s="1525">
        <v>0.27700000000000002</v>
      </c>
      <c r="K24" s="1526">
        <v>1579</v>
      </c>
      <c r="L24" s="1501">
        <v>308</v>
      </c>
      <c r="M24" s="1495">
        <v>0.19500000000000001</v>
      </c>
    </row>
    <row r="25" spans="1:13" ht="20.100000000000001" customHeight="1" thickBot="1">
      <c r="A25" s="1527">
        <v>2022</v>
      </c>
      <c r="B25" s="1503">
        <v>22265</v>
      </c>
      <c r="C25" s="1504">
        <v>10702</v>
      </c>
      <c r="D25" s="1508">
        <v>0.48099999999999998</v>
      </c>
      <c r="E25" s="1503">
        <v>17633</v>
      </c>
      <c r="F25" s="1504">
        <v>9502</v>
      </c>
      <c r="G25" s="1508">
        <v>0.53900000000000003</v>
      </c>
      <c r="H25" s="1503">
        <v>3126</v>
      </c>
      <c r="I25" s="1506">
        <v>879</v>
      </c>
      <c r="J25" s="1528">
        <v>0.28100000000000003</v>
      </c>
      <c r="K25" s="1529">
        <v>1506</v>
      </c>
      <c r="L25" s="1507">
        <v>321</v>
      </c>
      <c r="M25" s="1508">
        <v>0.21299999999999999</v>
      </c>
    </row>
    <row r="26" spans="1:13" ht="8.1" customHeight="1">
      <c r="A26" s="1530" t="s">
        <v>0</v>
      </c>
      <c r="B26" s="1509"/>
      <c r="C26" s="1510"/>
      <c r="D26" s="1511"/>
      <c r="E26" s="1510"/>
      <c r="F26" s="1510"/>
      <c r="G26" s="1511"/>
      <c r="H26" s="1510"/>
      <c r="I26" s="1510"/>
      <c r="J26" s="1511"/>
      <c r="K26" s="1510"/>
      <c r="L26" s="1509"/>
      <c r="M26" s="1514"/>
    </row>
    <row r="27" spans="1:13" s="1517" customFormat="1" ht="15" customHeight="1">
      <c r="A27" s="2494" t="s">
        <v>811</v>
      </c>
      <c r="B27" s="2494"/>
      <c r="C27" s="2495"/>
      <c r="D27" s="2495"/>
      <c r="E27" s="2495"/>
      <c r="F27" s="2495"/>
      <c r="G27" s="2495"/>
      <c r="H27" s="2495"/>
      <c r="I27" s="2495"/>
      <c r="J27" s="2495"/>
      <c r="K27" s="2495"/>
      <c r="L27" s="2494"/>
      <c r="M27" s="2494"/>
    </row>
    <row r="28" spans="1:13" ht="8.1" customHeight="1">
      <c r="A28" s="1518"/>
      <c r="B28" s="1518"/>
      <c r="C28" s="1519"/>
      <c r="D28" s="1519"/>
      <c r="E28" s="1519"/>
      <c r="F28" s="1519"/>
      <c r="G28" s="1519"/>
      <c r="H28" s="1519"/>
      <c r="I28" s="1519"/>
      <c r="J28" s="1519"/>
      <c r="K28" s="1519"/>
      <c r="L28" s="1518"/>
      <c r="M28" s="1518"/>
    </row>
    <row r="29" spans="1:13" s="1517" customFormat="1" ht="15" customHeight="1">
      <c r="A29" s="1515" t="s">
        <v>21</v>
      </c>
      <c r="B29" s="1515"/>
      <c r="C29" s="1516"/>
      <c r="D29" s="1516"/>
      <c r="E29" s="1516"/>
      <c r="F29" s="1516"/>
      <c r="G29" s="1516"/>
      <c r="H29" s="1516"/>
      <c r="I29" s="1516"/>
      <c r="J29" s="1516"/>
      <c r="K29" s="1516"/>
      <c r="L29" s="1515"/>
      <c r="M29" s="1515"/>
    </row>
    <row r="30" spans="1:13" s="1517" customFormat="1" ht="36" customHeight="1">
      <c r="A30" s="2508" t="s">
        <v>832</v>
      </c>
      <c r="B30" s="2509"/>
      <c r="C30" s="2510"/>
      <c r="D30" s="2510"/>
      <c r="E30" s="2510"/>
      <c r="F30" s="2510"/>
      <c r="G30" s="2510"/>
      <c r="H30" s="2510"/>
      <c r="I30" s="2510"/>
      <c r="J30" s="2510"/>
      <c r="K30" s="2510"/>
      <c r="L30" s="2509"/>
      <c r="M30" s="2509"/>
    </row>
    <row r="31" spans="1:13" s="1517" customFormat="1" ht="15" customHeight="1">
      <c r="A31" s="1520" t="s">
        <v>833</v>
      </c>
      <c r="B31" s="1485"/>
      <c r="C31" s="1516"/>
      <c r="D31" s="1516"/>
      <c r="E31" s="1516"/>
      <c r="F31" s="1516"/>
      <c r="G31" s="1516"/>
      <c r="H31" s="1516"/>
      <c r="I31" s="1516"/>
      <c r="J31" s="1516"/>
      <c r="K31" s="1516"/>
      <c r="L31" s="1485"/>
      <c r="M31" s="1485"/>
    </row>
  </sheetData>
  <mergeCells count="8">
    <mergeCell ref="A27:M27"/>
    <mergeCell ref="A30:M30"/>
    <mergeCell ref="A1:M1"/>
    <mergeCell ref="A2:A3"/>
    <mergeCell ref="B2:D2"/>
    <mergeCell ref="E2:G2"/>
    <mergeCell ref="H2:J2"/>
    <mergeCell ref="K2:M2"/>
  </mergeCells>
  <printOptions horizontalCentered="1"/>
  <pageMargins left="0.45" right="0.45" top="0.75" bottom="0.5" header="0.3" footer="0.3"/>
  <pageSetup scale="75" orientation="landscape" horizontalDpi="300" verticalDpi="300" r:id="rId1"/>
  <headerFooter>
    <oddFooter>&amp;R2023 Data Tables</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FAE85-EDD6-4743-892A-947A7D7D7559}">
  <sheetPr>
    <tabColor theme="8" tint="-0.499984740745262"/>
  </sheetPr>
  <dimension ref="A1:Q44"/>
  <sheetViews>
    <sheetView showGridLines="0" zoomScaleNormal="100" zoomScaleSheetLayoutView="100" workbookViewId="0">
      <pane xSplit="1" ySplit="4" topLeftCell="B5" activePane="bottomRight" state="frozen"/>
      <selection activeCell="B1" sqref="B1"/>
      <selection pane="topRight" activeCell="B1" sqref="B1"/>
      <selection pane="bottomLeft" activeCell="B1" sqref="B1"/>
      <selection pane="bottomRight" activeCell="B1" sqref="B1"/>
    </sheetView>
  </sheetViews>
  <sheetFormatPr defaultRowHeight="12.75"/>
  <cols>
    <col min="1" max="1" width="13.28515625" style="964" customWidth="1"/>
    <col min="2" max="2" width="13.5703125" style="964" customWidth="1"/>
    <col min="3" max="3" width="14" style="964" customWidth="1"/>
    <col min="4" max="5" width="16.85546875" style="964" customWidth="1"/>
    <col min="6" max="6" width="16.5703125" style="964" customWidth="1"/>
    <col min="7" max="8" width="14.5703125" style="964" customWidth="1"/>
    <col min="9" max="9" width="13" style="964" customWidth="1"/>
    <col min="10" max="10" width="9.140625" style="1372"/>
    <col min="11" max="11" width="12.85546875" style="1372" bestFit="1" customWidth="1"/>
    <col min="12" max="12" width="9.140625" style="1372"/>
    <col min="13" max="13" width="10.140625" style="1372" bestFit="1" customWidth="1"/>
    <col min="14" max="17" width="9.140625" style="1372"/>
    <col min="18" max="193" width="9.140625" style="964"/>
    <col min="194" max="194" width="20.140625" style="964" bestFit="1" customWidth="1"/>
    <col min="195" max="195" width="11.7109375" style="964" customWidth="1"/>
    <col min="196" max="201" width="13" style="964" customWidth="1"/>
    <col min="202" max="202" width="9.140625" style="964"/>
    <col min="203" max="203" width="10.5703125" style="964" bestFit="1" customWidth="1"/>
    <col min="204" max="449" width="9.140625" style="964"/>
    <col min="450" max="450" width="20.140625" style="964" bestFit="1" customWidth="1"/>
    <col min="451" max="451" width="11.7109375" style="964" customWidth="1"/>
    <col min="452" max="457" width="13" style="964" customWidth="1"/>
    <col min="458" max="458" width="9.140625" style="964"/>
    <col min="459" max="459" width="10.5703125" style="964" bestFit="1" customWidth="1"/>
    <col min="460" max="705" width="9.140625" style="964"/>
    <col min="706" max="706" width="20.140625" style="964" bestFit="1" customWidth="1"/>
    <col min="707" max="707" width="11.7109375" style="964" customWidth="1"/>
    <col min="708" max="713" width="13" style="964" customWidth="1"/>
    <col min="714" max="714" width="9.140625" style="964"/>
    <col min="715" max="715" width="10.5703125" style="964" bestFit="1" customWidth="1"/>
    <col min="716" max="961" width="9.140625" style="964"/>
    <col min="962" max="962" width="20.140625" style="964" bestFit="1" customWidth="1"/>
    <col min="963" max="963" width="11.7109375" style="964" customWidth="1"/>
    <col min="964" max="969" width="13" style="964" customWidth="1"/>
    <col min="970" max="970" width="9.140625" style="964"/>
    <col min="971" max="971" width="10.5703125" style="964" bestFit="1" customWidth="1"/>
    <col min="972" max="1217" width="9.140625" style="964"/>
    <col min="1218" max="1218" width="20.140625" style="964" bestFit="1" customWidth="1"/>
    <col min="1219" max="1219" width="11.7109375" style="964" customWidth="1"/>
    <col min="1220" max="1225" width="13" style="964" customWidth="1"/>
    <col min="1226" max="1226" width="9.140625" style="964"/>
    <col min="1227" max="1227" width="10.5703125" style="964" bestFit="1" customWidth="1"/>
    <col min="1228" max="1473" width="9.140625" style="964"/>
    <col min="1474" max="1474" width="20.140625" style="964" bestFit="1" customWidth="1"/>
    <col min="1475" max="1475" width="11.7109375" style="964" customWidth="1"/>
    <col min="1476" max="1481" width="13" style="964" customWidth="1"/>
    <col min="1482" max="1482" width="9.140625" style="964"/>
    <col min="1483" max="1483" width="10.5703125" style="964" bestFit="1" customWidth="1"/>
    <col min="1484" max="1729" width="9.140625" style="964"/>
    <col min="1730" max="1730" width="20.140625" style="964" bestFit="1" customWidth="1"/>
    <col min="1731" max="1731" width="11.7109375" style="964" customWidth="1"/>
    <col min="1732" max="1737" width="13" style="964" customWidth="1"/>
    <col min="1738" max="1738" width="9.140625" style="964"/>
    <col min="1739" max="1739" width="10.5703125" style="964" bestFit="1" customWidth="1"/>
    <col min="1740" max="1985" width="9.140625" style="964"/>
    <col min="1986" max="1986" width="20.140625" style="964" bestFit="1" customWidth="1"/>
    <col min="1987" max="1987" width="11.7109375" style="964" customWidth="1"/>
    <col min="1988" max="1993" width="13" style="964" customWidth="1"/>
    <col min="1994" max="1994" width="9.140625" style="964"/>
    <col min="1995" max="1995" width="10.5703125" style="964" bestFit="1" customWidth="1"/>
    <col min="1996" max="2241" width="9.140625" style="964"/>
    <col min="2242" max="2242" width="20.140625" style="964" bestFit="1" customWidth="1"/>
    <col min="2243" max="2243" width="11.7109375" style="964" customWidth="1"/>
    <col min="2244" max="2249" width="13" style="964" customWidth="1"/>
    <col min="2250" max="2250" width="9.140625" style="964"/>
    <col min="2251" max="2251" width="10.5703125" style="964" bestFit="1" customWidth="1"/>
    <col min="2252" max="2497" width="9.140625" style="964"/>
    <col min="2498" max="2498" width="20.140625" style="964" bestFit="1" customWidth="1"/>
    <col min="2499" max="2499" width="11.7109375" style="964" customWidth="1"/>
    <col min="2500" max="2505" width="13" style="964" customWidth="1"/>
    <col min="2506" max="2506" width="9.140625" style="964"/>
    <col min="2507" max="2507" width="10.5703125" style="964" bestFit="1" customWidth="1"/>
    <col min="2508" max="2753" width="9.140625" style="964"/>
    <col min="2754" max="2754" width="20.140625" style="964" bestFit="1" customWidth="1"/>
    <col min="2755" max="2755" width="11.7109375" style="964" customWidth="1"/>
    <col min="2756" max="2761" width="13" style="964" customWidth="1"/>
    <col min="2762" max="2762" width="9.140625" style="964"/>
    <col min="2763" max="2763" width="10.5703125" style="964" bestFit="1" customWidth="1"/>
    <col min="2764" max="3009" width="9.140625" style="964"/>
    <col min="3010" max="3010" width="20.140625" style="964" bestFit="1" customWidth="1"/>
    <col min="3011" max="3011" width="11.7109375" style="964" customWidth="1"/>
    <col min="3012" max="3017" width="13" style="964" customWidth="1"/>
    <col min="3018" max="3018" width="9.140625" style="964"/>
    <col min="3019" max="3019" width="10.5703125" style="964" bestFit="1" customWidth="1"/>
    <col min="3020" max="3265" width="9.140625" style="964"/>
    <col min="3266" max="3266" width="20.140625" style="964" bestFit="1" customWidth="1"/>
    <col min="3267" max="3267" width="11.7109375" style="964" customWidth="1"/>
    <col min="3268" max="3273" width="13" style="964" customWidth="1"/>
    <col min="3274" max="3274" width="9.140625" style="964"/>
    <col min="3275" max="3275" width="10.5703125" style="964" bestFit="1" customWidth="1"/>
    <col min="3276" max="3521" width="9.140625" style="964"/>
    <col min="3522" max="3522" width="20.140625" style="964" bestFit="1" customWidth="1"/>
    <col min="3523" max="3523" width="11.7109375" style="964" customWidth="1"/>
    <col min="3524" max="3529" width="13" style="964" customWidth="1"/>
    <col min="3530" max="3530" width="9.140625" style="964"/>
    <col min="3531" max="3531" width="10.5703125" style="964" bestFit="1" customWidth="1"/>
    <col min="3532" max="3777" width="9.140625" style="964"/>
    <col min="3778" max="3778" width="20.140625" style="964" bestFit="1" customWidth="1"/>
    <col min="3779" max="3779" width="11.7109375" style="964" customWidth="1"/>
    <col min="3780" max="3785" width="13" style="964" customWidth="1"/>
    <col min="3786" max="3786" width="9.140625" style="964"/>
    <col min="3787" max="3787" width="10.5703125" style="964" bestFit="1" customWidth="1"/>
    <col min="3788" max="4033" width="9.140625" style="964"/>
    <col min="4034" max="4034" width="20.140625" style="964" bestFit="1" customWidth="1"/>
    <col min="4035" max="4035" width="11.7109375" style="964" customWidth="1"/>
    <col min="4036" max="4041" width="13" style="964" customWidth="1"/>
    <col min="4042" max="4042" width="9.140625" style="964"/>
    <col min="4043" max="4043" width="10.5703125" style="964" bestFit="1" customWidth="1"/>
    <col min="4044" max="4289" width="9.140625" style="964"/>
    <col min="4290" max="4290" width="20.140625" style="964" bestFit="1" customWidth="1"/>
    <col min="4291" max="4291" width="11.7109375" style="964" customWidth="1"/>
    <col min="4292" max="4297" width="13" style="964" customWidth="1"/>
    <col min="4298" max="4298" width="9.140625" style="964"/>
    <col min="4299" max="4299" width="10.5703125" style="964" bestFit="1" customWidth="1"/>
    <col min="4300" max="4545" width="9.140625" style="964"/>
    <col min="4546" max="4546" width="20.140625" style="964" bestFit="1" customWidth="1"/>
    <col min="4547" max="4547" width="11.7109375" style="964" customWidth="1"/>
    <col min="4548" max="4553" width="13" style="964" customWidth="1"/>
    <col min="4554" max="4554" width="9.140625" style="964"/>
    <col min="4555" max="4555" width="10.5703125" style="964" bestFit="1" customWidth="1"/>
    <col min="4556" max="4801" width="9.140625" style="964"/>
    <col min="4802" max="4802" width="20.140625" style="964" bestFit="1" customWidth="1"/>
    <col min="4803" max="4803" width="11.7109375" style="964" customWidth="1"/>
    <col min="4804" max="4809" width="13" style="964" customWidth="1"/>
    <col min="4810" max="4810" width="9.140625" style="964"/>
    <col min="4811" max="4811" width="10.5703125" style="964" bestFit="1" customWidth="1"/>
    <col min="4812" max="5057" width="9.140625" style="964"/>
    <col min="5058" max="5058" width="20.140625" style="964" bestFit="1" customWidth="1"/>
    <col min="5059" max="5059" width="11.7109375" style="964" customWidth="1"/>
    <col min="5060" max="5065" width="13" style="964" customWidth="1"/>
    <col min="5066" max="5066" width="9.140625" style="964"/>
    <col min="5067" max="5067" width="10.5703125" style="964" bestFit="1" customWidth="1"/>
    <col min="5068" max="5313" width="9.140625" style="964"/>
    <col min="5314" max="5314" width="20.140625" style="964" bestFit="1" customWidth="1"/>
    <col min="5315" max="5315" width="11.7109375" style="964" customWidth="1"/>
    <col min="5316" max="5321" width="13" style="964" customWidth="1"/>
    <col min="5322" max="5322" width="9.140625" style="964"/>
    <col min="5323" max="5323" width="10.5703125" style="964" bestFit="1" customWidth="1"/>
    <col min="5324" max="5569" width="9.140625" style="964"/>
    <col min="5570" max="5570" width="20.140625" style="964" bestFit="1" customWidth="1"/>
    <col min="5571" max="5571" width="11.7109375" style="964" customWidth="1"/>
    <col min="5572" max="5577" width="13" style="964" customWidth="1"/>
    <col min="5578" max="5578" width="9.140625" style="964"/>
    <col min="5579" max="5579" width="10.5703125" style="964" bestFit="1" customWidth="1"/>
    <col min="5580" max="5825" width="9.140625" style="964"/>
    <col min="5826" max="5826" width="20.140625" style="964" bestFit="1" customWidth="1"/>
    <col min="5827" max="5827" width="11.7109375" style="964" customWidth="1"/>
    <col min="5828" max="5833" width="13" style="964" customWidth="1"/>
    <col min="5834" max="5834" width="9.140625" style="964"/>
    <col min="5835" max="5835" width="10.5703125" style="964" bestFit="1" customWidth="1"/>
    <col min="5836" max="6081" width="9.140625" style="964"/>
    <col min="6082" max="6082" width="20.140625" style="964" bestFit="1" customWidth="1"/>
    <col min="6083" max="6083" width="11.7109375" style="964" customWidth="1"/>
    <col min="6084" max="6089" width="13" style="964" customWidth="1"/>
    <col min="6090" max="6090" width="9.140625" style="964"/>
    <col min="6091" max="6091" width="10.5703125" style="964" bestFit="1" customWidth="1"/>
    <col min="6092" max="6337" width="9.140625" style="964"/>
    <col min="6338" max="6338" width="20.140625" style="964" bestFit="1" customWidth="1"/>
    <col min="6339" max="6339" width="11.7109375" style="964" customWidth="1"/>
    <col min="6340" max="6345" width="13" style="964" customWidth="1"/>
    <col min="6346" max="6346" width="9.140625" style="964"/>
    <col min="6347" max="6347" width="10.5703125" style="964" bestFit="1" customWidth="1"/>
    <col min="6348" max="6593" width="9.140625" style="964"/>
    <col min="6594" max="6594" width="20.140625" style="964" bestFit="1" customWidth="1"/>
    <col min="6595" max="6595" width="11.7109375" style="964" customWidth="1"/>
    <col min="6596" max="6601" width="13" style="964" customWidth="1"/>
    <col min="6602" max="6602" width="9.140625" style="964"/>
    <col min="6603" max="6603" width="10.5703125" style="964" bestFit="1" customWidth="1"/>
    <col min="6604" max="6849" width="9.140625" style="964"/>
    <col min="6850" max="6850" width="20.140625" style="964" bestFit="1" customWidth="1"/>
    <col min="6851" max="6851" width="11.7109375" style="964" customWidth="1"/>
    <col min="6852" max="6857" width="13" style="964" customWidth="1"/>
    <col min="6858" max="6858" width="9.140625" style="964"/>
    <col min="6859" max="6859" width="10.5703125" style="964" bestFit="1" customWidth="1"/>
    <col min="6860" max="7105" width="9.140625" style="964"/>
    <col min="7106" max="7106" width="20.140625" style="964" bestFit="1" customWidth="1"/>
    <col min="7107" max="7107" width="11.7109375" style="964" customWidth="1"/>
    <col min="7108" max="7113" width="13" style="964" customWidth="1"/>
    <col min="7114" max="7114" width="9.140625" style="964"/>
    <col min="7115" max="7115" width="10.5703125" style="964" bestFit="1" customWidth="1"/>
    <col min="7116" max="7361" width="9.140625" style="964"/>
    <col min="7362" max="7362" width="20.140625" style="964" bestFit="1" customWidth="1"/>
    <col min="7363" max="7363" width="11.7109375" style="964" customWidth="1"/>
    <col min="7364" max="7369" width="13" style="964" customWidth="1"/>
    <col min="7370" max="7370" width="9.140625" style="964"/>
    <col min="7371" max="7371" width="10.5703125" style="964" bestFit="1" customWidth="1"/>
    <col min="7372" max="7617" width="9.140625" style="964"/>
    <col min="7618" max="7618" width="20.140625" style="964" bestFit="1" customWidth="1"/>
    <col min="7619" max="7619" width="11.7109375" style="964" customWidth="1"/>
    <col min="7620" max="7625" width="13" style="964" customWidth="1"/>
    <col min="7626" max="7626" width="9.140625" style="964"/>
    <col min="7627" max="7627" width="10.5703125" style="964" bestFit="1" customWidth="1"/>
    <col min="7628" max="7873" width="9.140625" style="964"/>
    <col min="7874" max="7874" width="20.140625" style="964" bestFit="1" customWidth="1"/>
    <col min="7875" max="7875" width="11.7109375" style="964" customWidth="1"/>
    <col min="7876" max="7881" width="13" style="964" customWidth="1"/>
    <col min="7882" max="7882" width="9.140625" style="964"/>
    <col min="7883" max="7883" width="10.5703125" style="964" bestFit="1" customWidth="1"/>
    <col min="7884" max="8129" width="9.140625" style="964"/>
    <col min="8130" max="8130" width="20.140625" style="964" bestFit="1" customWidth="1"/>
    <col min="8131" max="8131" width="11.7109375" style="964" customWidth="1"/>
    <col min="8132" max="8137" width="13" style="964" customWidth="1"/>
    <col min="8138" max="8138" width="9.140625" style="964"/>
    <col min="8139" max="8139" width="10.5703125" style="964" bestFit="1" customWidth="1"/>
    <col min="8140" max="8385" width="9.140625" style="964"/>
    <col min="8386" max="8386" width="20.140625" style="964" bestFit="1" customWidth="1"/>
    <col min="8387" max="8387" width="11.7109375" style="964" customWidth="1"/>
    <col min="8388" max="8393" width="13" style="964" customWidth="1"/>
    <col min="8394" max="8394" width="9.140625" style="964"/>
    <col min="8395" max="8395" width="10.5703125" style="964" bestFit="1" customWidth="1"/>
    <col min="8396" max="8641" width="9.140625" style="964"/>
    <col min="8642" max="8642" width="20.140625" style="964" bestFit="1" customWidth="1"/>
    <col min="8643" max="8643" width="11.7109375" style="964" customWidth="1"/>
    <col min="8644" max="8649" width="13" style="964" customWidth="1"/>
    <col min="8650" max="8650" width="9.140625" style="964"/>
    <col min="8651" max="8651" width="10.5703125" style="964" bestFit="1" customWidth="1"/>
    <col min="8652" max="8897" width="9.140625" style="964"/>
    <col min="8898" max="8898" width="20.140625" style="964" bestFit="1" customWidth="1"/>
    <col min="8899" max="8899" width="11.7109375" style="964" customWidth="1"/>
    <col min="8900" max="8905" width="13" style="964" customWidth="1"/>
    <col min="8906" max="8906" width="9.140625" style="964"/>
    <col min="8907" max="8907" width="10.5703125" style="964" bestFit="1" customWidth="1"/>
    <col min="8908" max="9153" width="9.140625" style="964"/>
    <col min="9154" max="9154" width="20.140625" style="964" bestFit="1" customWidth="1"/>
    <col min="9155" max="9155" width="11.7109375" style="964" customWidth="1"/>
    <col min="9156" max="9161" width="13" style="964" customWidth="1"/>
    <col min="9162" max="9162" width="9.140625" style="964"/>
    <col min="9163" max="9163" width="10.5703125" style="964" bestFit="1" customWidth="1"/>
    <col min="9164" max="9409" width="9.140625" style="964"/>
    <col min="9410" max="9410" width="20.140625" style="964" bestFit="1" customWidth="1"/>
    <col min="9411" max="9411" width="11.7109375" style="964" customWidth="1"/>
    <col min="9412" max="9417" width="13" style="964" customWidth="1"/>
    <col min="9418" max="9418" width="9.140625" style="964"/>
    <col min="9419" max="9419" width="10.5703125" style="964" bestFit="1" customWidth="1"/>
    <col min="9420" max="9665" width="9.140625" style="964"/>
    <col min="9666" max="9666" width="20.140625" style="964" bestFit="1" customWidth="1"/>
    <col min="9667" max="9667" width="11.7109375" style="964" customWidth="1"/>
    <col min="9668" max="9673" width="13" style="964" customWidth="1"/>
    <col min="9674" max="9674" width="9.140625" style="964"/>
    <col min="9675" max="9675" width="10.5703125" style="964" bestFit="1" customWidth="1"/>
    <col min="9676" max="9921" width="9.140625" style="964"/>
    <col min="9922" max="9922" width="20.140625" style="964" bestFit="1" customWidth="1"/>
    <col min="9923" max="9923" width="11.7109375" style="964" customWidth="1"/>
    <col min="9924" max="9929" width="13" style="964" customWidth="1"/>
    <col min="9930" max="9930" width="9.140625" style="964"/>
    <col min="9931" max="9931" width="10.5703125" style="964" bestFit="1" customWidth="1"/>
    <col min="9932" max="10177" width="9.140625" style="964"/>
    <col min="10178" max="10178" width="20.140625" style="964" bestFit="1" customWidth="1"/>
    <col min="10179" max="10179" width="11.7109375" style="964" customWidth="1"/>
    <col min="10180" max="10185" width="13" style="964" customWidth="1"/>
    <col min="10186" max="10186" width="9.140625" style="964"/>
    <col min="10187" max="10187" width="10.5703125" style="964" bestFit="1" customWidth="1"/>
    <col min="10188" max="10433" width="9.140625" style="964"/>
    <col min="10434" max="10434" width="20.140625" style="964" bestFit="1" customWidth="1"/>
    <col min="10435" max="10435" width="11.7109375" style="964" customWidth="1"/>
    <col min="10436" max="10441" width="13" style="964" customWidth="1"/>
    <col min="10442" max="10442" width="9.140625" style="964"/>
    <col min="10443" max="10443" width="10.5703125" style="964" bestFit="1" customWidth="1"/>
    <col min="10444" max="10689" width="9.140625" style="964"/>
    <col min="10690" max="10690" width="20.140625" style="964" bestFit="1" customWidth="1"/>
    <col min="10691" max="10691" width="11.7109375" style="964" customWidth="1"/>
    <col min="10692" max="10697" width="13" style="964" customWidth="1"/>
    <col min="10698" max="10698" width="9.140625" style="964"/>
    <col min="10699" max="10699" width="10.5703125" style="964" bestFit="1" customWidth="1"/>
    <col min="10700" max="10945" width="9.140625" style="964"/>
    <col min="10946" max="10946" width="20.140625" style="964" bestFit="1" customWidth="1"/>
    <col min="10947" max="10947" width="11.7109375" style="964" customWidth="1"/>
    <col min="10948" max="10953" width="13" style="964" customWidth="1"/>
    <col min="10954" max="10954" width="9.140625" style="964"/>
    <col min="10955" max="10955" width="10.5703125" style="964" bestFit="1" customWidth="1"/>
    <col min="10956" max="11201" width="9.140625" style="964"/>
    <col min="11202" max="11202" width="20.140625" style="964" bestFit="1" customWidth="1"/>
    <col min="11203" max="11203" width="11.7109375" style="964" customWidth="1"/>
    <col min="11204" max="11209" width="13" style="964" customWidth="1"/>
    <col min="11210" max="11210" width="9.140625" style="964"/>
    <col min="11211" max="11211" width="10.5703125" style="964" bestFit="1" customWidth="1"/>
    <col min="11212" max="11457" width="9.140625" style="964"/>
    <col min="11458" max="11458" width="20.140625" style="964" bestFit="1" customWidth="1"/>
    <col min="11459" max="11459" width="11.7109375" style="964" customWidth="1"/>
    <col min="11460" max="11465" width="13" style="964" customWidth="1"/>
    <col min="11466" max="11466" width="9.140625" style="964"/>
    <col min="11467" max="11467" width="10.5703125" style="964" bestFit="1" customWidth="1"/>
    <col min="11468" max="11713" width="9.140625" style="964"/>
    <col min="11714" max="11714" width="20.140625" style="964" bestFit="1" customWidth="1"/>
    <col min="11715" max="11715" width="11.7109375" style="964" customWidth="1"/>
    <col min="11716" max="11721" width="13" style="964" customWidth="1"/>
    <col min="11722" max="11722" width="9.140625" style="964"/>
    <col min="11723" max="11723" width="10.5703125" style="964" bestFit="1" customWidth="1"/>
    <col min="11724" max="11969" width="9.140625" style="964"/>
    <col min="11970" max="11970" width="20.140625" style="964" bestFit="1" customWidth="1"/>
    <col min="11971" max="11971" width="11.7109375" style="964" customWidth="1"/>
    <col min="11972" max="11977" width="13" style="964" customWidth="1"/>
    <col min="11978" max="11978" width="9.140625" style="964"/>
    <col min="11979" max="11979" width="10.5703125" style="964" bestFit="1" customWidth="1"/>
    <col min="11980" max="12225" width="9.140625" style="964"/>
    <col min="12226" max="12226" width="20.140625" style="964" bestFit="1" customWidth="1"/>
    <col min="12227" max="12227" width="11.7109375" style="964" customWidth="1"/>
    <col min="12228" max="12233" width="13" style="964" customWidth="1"/>
    <col min="12234" max="12234" width="9.140625" style="964"/>
    <col min="12235" max="12235" width="10.5703125" style="964" bestFit="1" customWidth="1"/>
    <col min="12236" max="12481" width="9.140625" style="964"/>
    <col min="12482" max="12482" width="20.140625" style="964" bestFit="1" customWidth="1"/>
    <col min="12483" max="12483" width="11.7109375" style="964" customWidth="1"/>
    <col min="12484" max="12489" width="13" style="964" customWidth="1"/>
    <col min="12490" max="12490" width="9.140625" style="964"/>
    <col min="12491" max="12491" width="10.5703125" style="964" bestFit="1" customWidth="1"/>
    <col min="12492" max="12737" width="9.140625" style="964"/>
    <col min="12738" max="12738" width="20.140625" style="964" bestFit="1" customWidth="1"/>
    <col min="12739" max="12739" width="11.7109375" style="964" customWidth="1"/>
    <col min="12740" max="12745" width="13" style="964" customWidth="1"/>
    <col min="12746" max="12746" width="9.140625" style="964"/>
    <col min="12747" max="12747" width="10.5703125" style="964" bestFit="1" customWidth="1"/>
    <col min="12748" max="12993" width="9.140625" style="964"/>
    <col min="12994" max="12994" width="20.140625" style="964" bestFit="1" customWidth="1"/>
    <col min="12995" max="12995" width="11.7109375" style="964" customWidth="1"/>
    <col min="12996" max="13001" width="13" style="964" customWidth="1"/>
    <col min="13002" max="13002" width="9.140625" style="964"/>
    <col min="13003" max="13003" width="10.5703125" style="964" bestFit="1" customWidth="1"/>
    <col min="13004" max="13249" width="9.140625" style="964"/>
    <col min="13250" max="13250" width="20.140625" style="964" bestFit="1" customWidth="1"/>
    <col min="13251" max="13251" width="11.7109375" style="964" customWidth="1"/>
    <col min="13252" max="13257" width="13" style="964" customWidth="1"/>
    <col min="13258" max="13258" width="9.140625" style="964"/>
    <col min="13259" max="13259" width="10.5703125" style="964" bestFit="1" customWidth="1"/>
    <col min="13260" max="13505" width="9.140625" style="964"/>
    <col min="13506" max="13506" width="20.140625" style="964" bestFit="1" customWidth="1"/>
    <col min="13507" max="13507" width="11.7109375" style="964" customWidth="1"/>
    <col min="13508" max="13513" width="13" style="964" customWidth="1"/>
    <col min="13514" max="13514" width="9.140625" style="964"/>
    <col min="13515" max="13515" width="10.5703125" style="964" bestFit="1" customWidth="1"/>
    <col min="13516" max="13761" width="9.140625" style="964"/>
    <col min="13762" max="13762" width="20.140625" style="964" bestFit="1" customWidth="1"/>
    <col min="13763" max="13763" width="11.7109375" style="964" customWidth="1"/>
    <col min="13764" max="13769" width="13" style="964" customWidth="1"/>
    <col min="13770" max="13770" width="9.140625" style="964"/>
    <col min="13771" max="13771" width="10.5703125" style="964" bestFit="1" customWidth="1"/>
    <col min="13772" max="14017" width="9.140625" style="964"/>
    <col min="14018" max="14018" width="20.140625" style="964" bestFit="1" customWidth="1"/>
    <col min="14019" max="14019" width="11.7109375" style="964" customWidth="1"/>
    <col min="14020" max="14025" width="13" style="964" customWidth="1"/>
    <col min="14026" max="14026" width="9.140625" style="964"/>
    <col min="14027" max="14027" width="10.5703125" style="964" bestFit="1" customWidth="1"/>
    <col min="14028" max="14273" width="9.140625" style="964"/>
    <col min="14274" max="14274" width="20.140625" style="964" bestFit="1" customWidth="1"/>
    <col min="14275" max="14275" width="11.7109375" style="964" customWidth="1"/>
    <col min="14276" max="14281" width="13" style="964" customWidth="1"/>
    <col min="14282" max="14282" width="9.140625" style="964"/>
    <col min="14283" max="14283" width="10.5703125" style="964" bestFit="1" customWidth="1"/>
    <col min="14284" max="14529" width="9.140625" style="964"/>
    <col min="14530" max="14530" width="20.140625" style="964" bestFit="1" customWidth="1"/>
    <col min="14531" max="14531" width="11.7109375" style="964" customWidth="1"/>
    <col min="14532" max="14537" width="13" style="964" customWidth="1"/>
    <col min="14538" max="14538" width="9.140625" style="964"/>
    <col min="14539" max="14539" width="10.5703125" style="964" bestFit="1" customWidth="1"/>
    <col min="14540" max="14785" width="9.140625" style="964"/>
    <col min="14786" max="14786" width="20.140625" style="964" bestFit="1" customWidth="1"/>
    <col min="14787" max="14787" width="11.7109375" style="964" customWidth="1"/>
    <col min="14788" max="14793" width="13" style="964" customWidth="1"/>
    <col min="14794" max="14794" width="9.140625" style="964"/>
    <col min="14795" max="14795" width="10.5703125" style="964" bestFit="1" customWidth="1"/>
    <col min="14796" max="15041" width="9.140625" style="964"/>
    <col min="15042" max="15042" width="20.140625" style="964" bestFit="1" customWidth="1"/>
    <col min="15043" max="15043" width="11.7109375" style="964" customWidth="1"/>
    <col min="15044" max="15049" width="13" style="964" customWidth="1"/>
    <col min="15050" max="15050" width="9.140625" style="964"/>
    <col min="15051" max="15051" width="10.5703125" style="964" bestFit="1" customWidth="1"/>
    <col min="15052" max="15297" width="9.140625" style="964"/>
    <col min="15298" max="15298" width="20.140625" style="964" bestFit="1" customWidth="1"/>
    <col min="15299" max="15299" width="11.7109375" style="964" customWidth="1"/>
    <col min="15300" max="15305" width="13" style="964" customWidth="1"/>
    <col min="15306" max="15306" width="9.140625" style="964"/>
    <col min="15307" max="15307" width="10.5703125" style="964" bestFit="1" customWidth="1"/>
    <col min="15308" max="15553" width="9.140625" style="964"/>
    <col min="15554" max="15554" width="20.140625" style="964" bestFit="1" customWidth="1"/>
    <col min="15555" max="15555" width="11.7109375" style="964" customWidth="1"/>
    <col min="15556" max="15561" width="13" style="964" customWidth="1"/>
    <col min="15562" max="15562" width="9.140625" style="964"/>
    <col min="15563" max="15563" width="10.5703125" style="964" bestFit="1" customWidth="1"/>
    <col min="15564" max="15809" width="9.140625" style="964"/>
    <col min="15810" max="15810" width="20.140625" style="964" bestFit="1" customWidth="1"/>
    <col min="15811" max="15811" width="11.7109375" style="964" customWidth="1"/>
    <col min="15812" max="15817" width="13" style="964" customWidth="1"/>
    <col min="15818" max="15818" width="9.140625" style="964"/>
    <col min="15819" max="15819" width="10.5703125" style="964" bestFit="1" customWidth="1"/>
    <col min="15820" max="16065" width="9.140625" style="964"/>
    <col min="16066" max="16066" width="20.140625" style="964" bestFit="1" customWidth="1"/>
    <col min="16067" max="16067" width="11.7109375" style="964" customWidth="1"/>
    <col min="16068" max="16073" width="13" style="964" customWidth="1"/>
    <col min="16074" max="16074" width="9.140625" style="964"/>
    <col min="16075" max="16075" width="10.5703125" style="964" bestFit="1" customWidth="1"/>
    <col min="16076" max="16384" width="9.140625" style="964"/>
  </cols>
  <sheetData>
    <row r="1" spans="1:13" ht="84.95" customHeight="1" thickBot="1">
      <c r="A1" s="2477"/>
      <c r="B1" s="2514"/>
      <c r="C1" s="2514"/>
      <c r="D1" s="2514"/>
      <c r="E1" s="2514"/>
      <c r="F1" s="2514"/>
      <c r="G1" s="2514"/>
      <c r="H1" s="2515"/>
    </row>
    <row r="2" spans="1:13" ht="20.100000000000001" customHeight="1">
      <c r="A2" s="2486" t="s">
        <v>834</v>
      </c>
      <c r="B2" s="2517" t="s">
        <v>835</v>
      </c>
      <c r="C2" s="2518"/>
      <c r="D2" s="2518"/>
      <c r="E2" s="2518"/>
      <c r="F2" s="2519"/>
      <c r="G2" s="1373"/>
      <c r="H2" s="1374"/>
    </row>
    <row r="3" spans="1:13" ht="60" customHeight="1">
      <c r="A3" s="2516"/>
      <c r="B3" s="1375" t="s">
        <v>836</v>
      </c>
      <c r="C3" s="1376" t="s">
        <v>837</v>
      </c>
      <c r="D3" s="1376" t="s">
        <v>838</v>
      </c>
      <c r="E3" s="1376" t="s">
        <v>839</v>
      </c>
      <c r="F3" s="1377" t="s">
        <v>840</v>
      </c>
      <c r="G3" s="1378" t="s">
        <v>841</v>
      </c>
      <c r="H3" s="1379" t="s">
        <v>25</v>
      </c>
      <c r="L3" s="962"/>
      <c r="M3" s="962"/>
    </row>
    <row r="4" spans="1:13" s="1003" customFormat="1" ht="20.100000000000001" customHeight="1" thickBot="1">
      <c r="A4" s="2520" t="s">
        <v>12</v>
      </c>
      <c r="B4" s="2521"/>
      <c r="C4" s="2521"/>
      <c r="D4" s="2521"/>
      <c r="E4" s="2521"/>
      <c r="F4" s="2521"/>
      <c r="G4" s="2521"/>
      <c r="H4" s="2522"/>
      <c r="K4" s="963"/>
      <c r="L4" s="962"/>
      <c r="M4" s="1455"/>
    </row>
    <row r="5" spans="1:13" s="1003" customFormat="1" ht="20.100000000000001" customHeight="1">
      <c r="A5" s="1380">
        <v>2008</v>
      </c>
      <c r="B5" s="1381">
        <v>6072</v>
      </c>
      <c r="C5" s="1382">
        <v>1053</v>
      </c>
      <c r="D5" s="1382">
        <v>574</v>
      </c>
      <c r="E5" s="1382">
        <v>360</v>
      </c>
      <c r="F5" s="1383">
        <v>8059</v>
      </c>
      <c r="G5" s="1384">
        <v>20817</v>
      </c>
      <c r="H5" s="1385">
        <v>28876</v>
      </c>
      <c r="K5" s="963"/>
      <c r="L5" s="962"/>
      <c r="M5" s="1455"/>
    </row>
    <row r="6" spans="1:13" s="1003" customFormat="1" ht="20.100000000000001" customHeight="1">
      <c r="A6" s="1386">
        <v>2009</v>
      </c>
      <c r="B6" s="1387">
        <v>7143</v>
      </c>
      <c r="C6" s="1388">
        <v>1158</v>
      </c>
      <c r="D6" s="1388">
        <v>655</v>
      </c>
      <c r="E6" s="1388">
        <v>390</v>
      </c>
      <c r="F6" s="1389">
        <v>9346</v>
      </c>
      <c r="G6" s="1390">
        <v>18451</v>
      </c>
      <c r="H6" s="1391">
        <v>27797</v>
      </c>
      <c r="K6" s="963"/>
      <c r="L6" s="963"/>
      <c r="M6" s="963"/>
    </row>
    <row r="7" spans="1:13" s="1003" customFormat="1" ht="20.100000000000001" customHeight="1">
      <c r="A7" s="1392">
        <v>2010</v>
      </c>
      <c r="B7" s="1393">
        <v>7722</v>
      </c>
      <c r="C7" s="1394">
        <v>1171</v>
      </c>
      <c r="D7" s="1394">
        <v>675</v>
      </c>
      <c r="E7" s="1394">
        <v>408</v>
      </c>
      <c r="F7" s="1395">
        <v>9976</v>
      </c>
      <c r="G7" s="1396">
        <v>16401</v>
      </c>
      <c r="H7" s="1397">
        <v>26377</v>
      </c>
    </row>
    <row r="8" spans="1:13" s="1003" customFormat="1" ht="20.100000000000001" customHeight="1">
      <c r="A8" s="1386">
        <v>2011</v>
      </c>
      <c r="B8" s="1368">
        <v>7738</v>
      </c>
      <c r="C8" s="1369">
        <v>1362</v>
      </c>
      <c r="D8" s="1369">
        <v>740</v>
      </c>
      <c r="E8" s="1369">
        <v>380</v>
      </c>
      <c r="F8" s="1398">
        <v>10220</v>
      </c>
      <c r="G8" s="1390">
        <v>15387</v>
      </c>
      <c r="H8" s="1391">
        <v>25607</v>
      </c>
    </row>
    <row r="9" spans="1:13" s="1003" customFormat="1" ht="20.100000000000001" customHeight="1">
      <c r="A9" s="1392">
        <v>2012</v>
      </c>
      <c r="B9" s="1370">
        <v>7387</v>
      </c>
      <c r="C9" s="1371">
        <v>1382</v>
      </c>
      <c r="D9" s="1371">
        <v>684</v>
      </c>
      <c r="E9" s="1371">
        <v>328</v>
      </c>
      <c r="F9" s="1399">
        <v>9781</v>
      </c>
      <c r="G9" s="1396">
        <v>14434</v>
      </c>
      <c r="H9" s="1397">
        <v>24215</v>
      </c>
    </row>
    <row r="10" spans="1:13" s="1003" customFormat="1" ht="20.100000000000001" customHeight="1">
      <c r="A10" s="1386">
        <v>2013</v>
      </c>
      <c r="B10" s="1368">
        <v>6954</v>
      </c>
      <c r="C10" s="1369">
        <v>1351</v>
      </c>
      <c r="D10" s="1369">
        <v>649</v>
      </c>
      <c r="E10" s="1369">
        <v>316</v>
      </c>
      <c r="F10" s="1398">
        <v>9270</v>
      </c>
      <c r="G10" s="1390">
        <v>14129</v>
      </c>
      <c r="H10" s="1391">
        <v>23399</v>
      </c>
    </row>
    <row r="11" spans="1:13" s="1003" customFormat="1" ht="20.100000000000001" customHeight="1">
      <c r="A11" s="1392">
        <v>2014</v>
      </c>
      <c r="B11" s="1370">
        <v>6182</v>
      </c>
      <c r="C11" s="1371">
        <v>1222</v>
      </c>
      <c r="D11" s="1371">
        <v>617</v>
      </c>
      <c r="E11" s="1371">
        <v>264</v>
      </c>
      <c r="F11" s="1399">
        <v>8285</v>
      </c>
      <c r="G11" s="1396">
        <v>14059</v>
      </c>
      <c r="H11" s="1397">
        <v>22344</v>
      </c>
    </row>
    <row r="12" spans="1:13" s="1003" customFormat="1" ht="20.100000000000001" customHeight="1">
      <c r="A12" s="1386">
        <v>2015</v>
      </c>
      <c r="B12" s="1368">
        <v>5826</v>
      </c>
      <c r="C12" s="1369">
        <v>1192</v>
      </c>
      <c r="D12" s="1369">
        <v>615</v>
      </c>
      <c r="E12" s="1369">
        <v>255</v>
      </c>
      <c r="F12" s="1398">
        <v>7888</v>
      </c>
      <c r="G12" s="1390">
        <v>14278</v>
      </c>
      <c r="H12" s="1391">
        <v>22166</v>
      </c>
    </row>
    <row r="13" spans="1:13" s="1003" customFormat="1" ht="20.100000000000001" customHeight="1">
      <c r="A13" s="1392">
        <v>2016</v>
      </c>
      <c r="B13" s="1370">
        <v>5747</v>
      </c>
      <c r="C13" s="1371">
        <v>1126</v>
      </c>
      <c r="D13" s="1371">
        <v>586</v>
      </c>
      <c r="E13" s="1371">
        <v>233</v>
      </c>
      <c r="F13" s="1399">
        <v>7692</v>
      </c>
      <c r="G13" s="1396">
        <v>14641</v>
      </c>
      <c r="H13" s="1397">
        <v>22333</v>
      </c>
    </row>
    <row r="14" spans="1:13" s="1003" customFormat="1" ht="20.100000000000001" customHeight="1">
      <c r="A14" s="1014">
        <v>2017</v>
      </c>
      <c r="B14" s="1368">
        <v>5539</v>
      </c>
      <c r="C14" s="1369">
        <v>1106</v>
      </c>
      <c r="D14" s="1369">
        <v>602</v>
      </c>
      <c r="E14" s="1369">
        <v>232</v>
      </c>
      <c r="F14" s="1398">
        <v>7479</v>
      </c>
      <c r="G14" s="1400">
        <v>15041</v>
      </c>
      <c r="H14" s="1401">
        <v>22520</v>
      </c>
    </row>
    <row r="15" spans="1:13" s="1003" customFormat="1" ht="20.100000000000001" customHeight="1">
      <c r="A15" s="1392">
        <v>2018</v>
      </c>
      <c r="B15" s="1370">
        <v>5697</v>
      </c>
      <c r="C15" s="1371">
        <v>1115</v>
      </c>
      <c r="D15" s="1371">
        <v>613</v>
      </c>
      <c r="E15" s="1371">
        <v>237</v>
      </c>
      <c r="F15" s="1399">
        <v>7662</v>
      </c>
      <c r="G15" s="1396">
        <v>15709</v>
      </c>
      <c r="H15" s="1397">
        <v>23371</v>
      </c>
    </row>
    <row r="16" spans="1:13" s="1003" customFormat="1" ht="20.100000000000001" customHeight="1">
      <c r="A16" s="1386">
        <v>2019</v>
      </c>
      <c r="B16" s="1368">
        <v>5755</v>
      </c>
      <c r="C16" s="1369">
        <v>1060</v>
      </c>
      <c r="D16" s="1369">
        <v>613</v>
      </c>
      <c r="E16" s="1369">
        <v>224</v>
      </c>
      <c r="F16" s="1398">
        <v>7652</v>
      </c>
      <c r="G16" s="1390">
        <v>16042</v>
      </c>
      <c r="H16" s="1391">
        <v>23694</v>
      </c>
    </row>
    <row r="17" spans="1:8" s="1003" customFormat="1" ht="20.100000000000001" customHeight="1">
      <c r="A17" s="1017">
        <v>2020</v>
      </c>
      <c r="B17" s="1370">
        <v>5533</v>
      </c>
      <c r="C17" s="1371">
        <v>1017</v>
      </c>
      <c r="D17" s="1371">
        <v>575</v>
      </c>
      <c r="E17" s="1371">
        <v>222</v>
      </c>
      <c r="F17" s="1399">
        <v>7347</v>
      </c>
      <c r="G17" s="1402">
        <v>15851</v>
      </c>
      <c r="H17" s="1403">
        <v>23198</v>
      </c>
    </row>
    <row r="18" spans="1:8" s="1003" customFormat="1" ht="20.100000000000001" customHeight="1">
      <c r="A18" s="1386">
        <v>2021</v>
      </c>
      <c r="B18" s="1368">
        <v>6071</v>
      </c>
      <c r="C18" s="1369">
        <v>1066</v>
      </c>
      <c r="D18" s="1369">
        <v>596</v>
      </c>
      <c r="E18" s="1369">
        <v>216</v>
      </c>
      <c r="F18" s="1398">
        <v>7949</v>
      </c>
      <c r="G18" s="1390">
        <v>15959</v>
      </c>
      <c r="H18" s="1391">
        <v>23908</v>
      </c>
    </row>
    <row r="19" spans="1:8" s="1003" customFormat="1" ht="20.100000000000001" customHeight="1" thickBot="1">
      <c r="A19" s="1017">
        <v>2022</v>
      </c>
      <c r="B19" s="1370">
        <v>5638</v>
      </c>
      <c r="C19" s="1371">
        <v>1047</v>
      </c>
      <c r="D19" s="1371">
        <v>565</v>
      </c>
      <c r="E19" s="1371">
        <v>180</v>
      </c>
      <c r="F19" s="1399">
        <v>7430</v>
      </c>
      <c r="G19" s="1402">
        <v>16336</v>
      </c>
      <c r="H19" s="1403">
        <v>23766</v>
      </c>
    </row>
    <row r="20" spans="1:8" s="1003" customFormat="1" ht="20.100000000000001" customHeight="1" thickBot="1">
      <c r="A20" s="2523" t="s">
        <v>842</v>
      </c>
      <c r="B20" s="2524"/>
      <c r="C20" s="2524"/>
      <c r="D20" s="2524"/>
      <c r="E20" s="2524"/>
      <c r="F20" s="2524"/>
      <c r="G20" s="2524"/>
      <c r="H20" s="2525"/>
    </row>
    <row r="21" spans="1:8" s="1003" customFormat="1" ht="20.100000000000001" customHeight="1">
      <c r="A21" s="1392">
        <v>2008</v>
      </c>
      <c r="B21" s="1404">
        <v>0.21</v>
      </c>
      <c r="C21" s="1405">
        <v>3.5999999999999997E-2</v>
      </c>
      <c r="D21" s="1405">
        <v>0.02</v>
      </c>
      <c r="E21" s="1405">
        <v>1.2E-2</v>
      </c>
      <c r="F21" s="1405">
        <v>0.27900000000000003</v>
      </c>
      <c r="G21" s="1406">
        <v>0.72099999999999997</v>
      </c>
      <c r="H21" s="1407">
        <v>1</v>
      </c>
    </row>
    <row r="22" spans="1:8" s="1003" customFormat="1" ht="20.100000000000001" customHeight="1">
      <c r="A22" s="1386">
        <v>2009</v>
      </c>
      <c r="B22" s="1408">
        <v>0.25700000000000001</v>
      </c>
      <c r="C22" s="1409">
        <v>4.2000000000000003E-2</v>
      </c>
      <c r="D22" s="1409">
        <v>2.4E-2</v>
      </c>
      <c r="E22" s="1409">
        <v>1.4E-2</v>
      </c>
      <c r="F22" s="1409">
        <v>0.33600000000000002</v>
      </c>
      <c r="G22" s="1410">
        <v>0.66400000000000003</v>
      </c>
      <c r="H22" s="1411">
        <v>1</v>
      </c>
    </row>
    <row r="23" spans="1:8" s="1003" customFormat="1" ht="20.100000000000001" customHeight="1">
      <c r="A23" s="1392">
        <v>2010</v>
      </c>
      <c r="B23" s="1412">
        <v>0.29299999999999998</v>
      </c>
      <c r="C23" s="1405">
        <v>4.3999999999999997E-2</v>
      </c>
      <c r="D23" s="1405">
        <v>2.5999999999999999E-2</v>
      </c>
      <c r="E23" s="1405">
        <v>1.4999999999999999E-2</v>
      </c>
      <c r="F23" s="1405">
        <v>0.378</v>
      </c>
      <c r="G23" s="1413">
        <v>0.622</v>
      </c>
      <c r="H23" s="1407">
        <v>1</v>
      </c>
    </row>
    <row r="24" spans="1:8" s="1003" customFormat="1" ht="20.100000000000001" customHeight="1">
      <c r="A24" s="1386">
        <v>2011</v>
      </c>
      <c r="B24" s="1408">
        <v>0.30199999999999999</v>
      </c>
      <c r="C24" s="1409">
        <v>5.2999999999999999E-2</v>
      </c>
      <c r="D24" s="1409">
        <v>2.9000000000000001E-2</v>
      </c>
      <c r="E24" s="1409">
        <v>1.4999999999999999E-2</v>
      </c>
      <c r="F24" s="1409">
        <v>0.39900000000000002</v>
      </c>
      <c r="G24" s="1410">
        <v>0.60099999999999998</v>
      </c>
      <c r="H24" s="1411">
        <v>1</v>
      </c>
    </row>
    <row r="25" spans="1:8" s="1003" customFormat="1" ht="20.100000000000001" customHeight="1">
      <c r="A25" s="1392">
        <v>2012</v>
      </c>
      <c r="B25" s="1412">
        <v>0.30499999999999999</v>
      </c>
      <c r="C25" s="1405">
        <v>5.7000000000000002E-2</v>
      </c>
      <c r="D25" s="1405">
        <v>2.8000000000000001E-2</v>
      </c>
      <c r="E25" s="1405">
        <v>1.4E-2</v>
      </c>
      <c r="F25" s="1405">
        <v>0.40400000000000003</v>
      </c>
      <c r="G25" s="1413">
        <v>0.59599999999999997</v>
      </c>
      <c r="H25" s="1407">
        <v>1</v>
      </c>
    </row>
    <row r="26" spans="1:8" s="1003" customFormat="1" ht="20.100000000000001" customHeight="1">
      <c r="A26" s="1386">
        <v>2013</v>
      </c>
      <c r="B26" s="1408">
        <v>0.29699999999999999</v>
      </c>
      <c r="C26" s="1409">
        <v>5.8000000000000003E-2</v>
      </c>
      <c r="D26" s="1409">
        <v>2.8000000000000001E-2</v>
      </c>
      <c r="E26" s="1409">
        <v>1.4E-2</v>
      </c>
      <c r="F26" s="1409">
        <v>0.39600000000000002</v>
      </c>
      <c r="G26" s="1410">
        <v>0.60399999999999998</v>
      </c>
      <c r="H26" s="1411">
        <v>1</v>
      </c>
    </row>
    <row r="27" spans="1:8" s="1003" customFormat="1" ht="20.100000000000001" customHeight="1">
      <c r="A27" s="1392">
        <v>2014</v>
      </c>
      <c r="B27" s="1412">
        <v>0.27700000000000002</v>
      </c>
      <c r="C27" s="1405">
        <v>5.5E-2</v>
      </c>
      <c r="D27" s="1405">
        <v>2.8000000000000001E-2</v>
      </c>
      <c r="E27" s="1405">
        <v>1.2E-2</v>
      </c>
      <c r="F27" s="1405">
        <v>0.371</v>
      </c>
      <c r="G27" s="1413">
        <v>0.629</v>
      </c>
      <c r="H27" s="1407">
        <v>1</v>
      </c>
    </row>
    <row r="28" spans="1:8" s="1003" customFormat="1" ht="20.100000000000001" customHeight="1">
      <c r="A28" s="1386">
        <v>2015</v>
      </c>
      <c r="B28" s="1408">
        <v>0.26300000000000001</v>
      </c>
      <c r="C28" s="1409">
        <v>5.3999999999999999E-2</v>
      </c>
      <c r="D28" s="1409">
        <v>2.8000000000000001E-2</v>
      </c>
      <c r="E28" s="1409">
        <v>1.2E-2</v>
      </c>
      <c r="F28" s="1409">
        <v>0.35599999999999998</v>
      </c>
      <c r="G28" s="1410">
        <v>0.64400000000000002</v>
      </c>
      <c r="H28" s="1411">
        <v>1</v>
      </c>
    </row>
    <row r="29" spans="1:8" s="1003" customFormat="1" ht="20.100000000000001" customHeight="1">
      <c r="A29" s="1392">
        <v>2016</v>
      </c>
      <c r="B29" s="1412">
        <v>0.25700000000000001</v>
      </c>
      <c r="C29" s="1405">
        <v>0.05</v>
      </c>
      <c r="D29" s="1405">
        <v>2.5999999999999999E-2</v>
      </c>
      <c r="E29" s="1405">
        <v>0.01</v>
      </c>
      <c r="F29" s="1405">
        <v>0.34399999999999997</v>
      </c>
      <c r="G29" s="1413">
        <v>0.65600000000000003</v>
      </c>
      <c r="H29" s="1407">
        <v>1</v>
      </c>
    </row>
    <row r="30" spans="1:8" s="1003" customFormat="1" ht="20.100000000000001" customHeight="1">
      <c r="A30" s="1014">
        <v>2017</v>
      </c>
      <c r="B30" s="1414">
        <v>0.246</v>
      </c>
      <c r="C30" s="1415">
        <v>4.9000000000000002E-2</v>
      </c>
      <c r="D30" s="1415">
        <v>2.7E-2</v>
      </c>
      <c r="E30" s="1415">
        <v>0.01</v>
      </c>
      <c r="F30" s="1415">
        <v>0.33200000000000002</v>
      </c>
      <c r="G30" s="1416">
        <v>0.66800000000000004</v>
      </c>
      <c r="H30" s="1417">
        <v>1</v>
      </c>
    </row>
    <row r="31" spans="1:8" s="1003" customFormat="1" ht="20.100000000000001" customHeight="1">
      <c r="A31" s="1392">
        <v>2018</v>
      </c>
      <c r="B31" s="1412">
        <v>0.24399999999999999</v>
      </c>
      <c r="C31" s="1405">
        <v>4.8000000000000001E-2</v>
      </c>
      <c r="D31" s="1405">
        <v>2.5999999999999999E-2</v>
      </c>
      <c r="E31" s="1405">
        <v>0.01</v>
      </c>
      <c r="F31" s="1405">
        <v>0.32800000000000001</v>
      </c>
      <c r="G31" s="1413">
        <v>0.67200000000000004</v>
      </c>
      <c r="H31" s="1407">
        <v>1</v>
      </c>
    </row>
    <row r="32" spans="1:8" s="1003" customFormat="1" ht="20.100000000000001" customHeight="1">
      <c r="A32" s="1386">
        <v>2019</v>
      </c>
      <c r="B32" s="1408">
        <v>0.24299999999999999</v>
      </c>
      <c r="C32" s="1409">
        <v>4.4999999999999998E-2</v>
      </c>
      <c r="D32" s="1409">
        <v>2.5999999999999999E-2</v>
      </c>
      <c r="E32" s="1409">
        <v>8.9999999999999993E-3</v>
      </c>
      <c r="F32" s="1409">
        <v>0.32300000000000001</v>
      </c>
      <c r="G32" s="1410">
        <v>0.67700000000000005</v>
      </c>
      <c r="H32" s="1411">
        <v>1</v>
      </c>
    </row>
    <row r="33" spans="1:8" s="1003" customFormat="1" ht="20.100000000000001" customHeight="1">
      <c r="A33" s="1392">
        <v>2020</v>
      </c>
      <c r="B33" s="1412">
        <v>0.23899999999999999</v>
      </c>
      <c r="C33" s="1405">
        <v>4.3999999999999997E-2</v>
      </c>
      <c r="D33" s="1405">
        <v>2.5000000000000001E-2</v>
      </c>
      <c r="E33" s="1405">
        <v>0.01</v>
      </c>
      <c r="F33" s="1405">
        <v>0.317</v>
      </c>
      <c r="G33" s="1413">
        <v>0.68300000000000005</v>
      </c>
      <c r="H33" s="1407">
        <v>1</v>
      </c>
    </row>
    <row r="34" spans="1:8" s="1003" customFormat="1" ht="20.100000000000001" customHeight="1">
      <c r="A34" s="1386">
        <v>2021</v>
      </c>
      <c r="B34" s="1415">
        <v>0.254</v>
      </c>
      <c r="C34" s="1415">
        <v>4.4999999999999998E-2</v>
      </c>
      <c r="D34" s="1415">
        <v>2.5000000000000001E-2</v>
      </c>
      <c r="E34" s="1415">
        <v>8.9999999999999993E-3</v>
      </c>
      <c r="F34" s="1415">
        <v>0.33199999999999996</v>
      </c>
      <c r="G34" s="1415">
        <v>0.66800000000000004</v>
      </c>
      <c r="H34" s="1411">
        <v>1</v>
      </c>
    </row>
    <row r="35" spans="1:8" s="1003" customFormat="1" ht="20.100000000000001" customHeight="1" thickBot="1">
      <c r="A35" s="1418">
        <v>2022</v>
      </c>
      <c r="B35" s="1419">
        <v>0.23722965581082217</v>
      </c>
      <c r="C35" s="1419">
        <v>4.4054531683918201E-2</v>
      </c>
      <c r="D35" s="1419">
        <v>2.3773457881006481E-2</v>
      </c>
      <c r="E35" s="1419">
        <v>7.5738449886392327E-3</v>
      </c>
      <c r="F35" s="1419">
        <v>0.31263149036438609</v>
      </c>
      <c r="G35" s="1419">
        <v>0.68736850963561391</v>
      </c>
      <c r="H35" s="1419">
        <v>1</v>
      </c>
    </row>
    <row r="36" spans="1:8" ht="8.1" customHeight="1">
      <c r="A36" s="1420" t="s">
        <v>0</v>
      </c>
      <c r="B36" s="1420"/>
      <c r="C36" s="1420"/>
      <c r="D36" s="1420"/>
      <c r="E36" s="1420"/>
      <c r="F36" s="1420"/>
      <c r="G36" s="1420"/>
      <c r="H36" s="1420"/>
    </row>
    <row r="37" spans="1:8" s="1003" customFormat="1" ht="15" customHeight="1">
      <c r="A37" s="2526" t="s">
        <v>843</v>
      </c>
      <c r="B37" s="2526"/>
      <c r="C37" s="2526"/>
      <c r="D37" s="2526"/>
      <c r="E37" s="2526"/>
      <c r="F37" s="2526"/>
      <c r="G37" s="2526"/>
      <c r="H37" s="2526"/>
    </row>
    <row r="38" spans="1:8" s="1003" customFormat="1" ht="15" customHeight="1">
      <c r="A38" s="2512" t="s">
        <v>844</v>
      </c>
      <c r="B38" s="2512"/>
      <c r="C38" s="2512"/>
      <c r="D38" s="2512"/>
      <c r="E38" s="2512"/>
      <c r="F38" s="2512"/>
      <c r="G38" s="2512"/>
      <c r="H38" s="2512"/>
    </row>
    <row r="39" spans="1:8" s="1003" customFormat="1" ht="25.5" customHeight="1">
      <c r="A39" s="2513" t="s">
        <v>875</v>
      </c>
      <c r="B39" s="2513"/>
      <c r="C39" s="2513"/>
      <c r="D39" s="2513"/>
      <c r="E39" s="2513"/>
      <c r="F39" s="2513"/>
      <c r="G39" s="2513"/>
      <c r="H39" s="2513"/>
    </row>
    <row r="40" spans="1:8" s="1003" customFormat="1" ht="8.1" customHeight="1">
      <c r="A40" s="1421"/>
      <c r="B40" s="1421"/>
      <c r="C40" s="1421"/>
      <c r="D40" s="1421"/>
      <c r="E40" s="1421"/>
      <c r="F40" s="1421"/>
      <c r="G40" s="1421"/>
      <c r="H40" s="1421"/>
    </row>
    <row r="41" spans="1:8" s="1003" customFormat="1" ht="15" customHeight="1">
      <c r="A41" s="1004" t="s">
        <v>508</v>
      </c>
      <c r="B41" s="1422"/>
      <c r="C41" s="1422"/>
      <c r="D41" s="1422"/>
      <c r="E41" s="1422"/>
      <c r="F41" s="1423"/>
      <c r="G41" s="1424"/>
      <c r="H41" s="1425"/>
    </row>
    <row r="42" spans="1:8" s="1003" customFormat="1" ht="8.1" customHeight="1">
      <c r="B42" s="1422"/>
      <c r="C42" s="1422"/>
      <c r="D42" s="1422"/>
      <c r="E42" s="1422"/>
      <c r="F42" s="1422"/>
      <c r="G42" s="1425"/>
      <c r="H42" s="1426"/>
    </row>
    <row r="43" spans="1:8" s="1003" customFormat="1" ht="15" customHeight="1">
      <c r="A43" s="1005" t="s">
        <v>230</v>
      </c>
      <c r="B43" s="1422"/>
      <c r="C43" s="1422"/>
      <c r="D43" s="1422"/>
      <c r="E43" s="1422"/>
      <c r="F43" s="1422"/>
      <c r="G43" s="1422"/>
      <c r="H43" s="1427"/>
    </row>
    <row r="44" spans="1:8" s="1003" customFormat="1" ht="15" customHeight="1">
      <c r="A44" s="1006" t="s">
        <v>820</v>
      </c>
      <c r="H44" s="1428"/>
    </row>
  </sheetData>
  <mergeCells count="8">
    <mergeCell ref="A38:H38"/>
    <mergeCell ref="A39:H39"/>
    <mergeCell ref="A1:H1"/>
    <mergeCell ref="A2:A3"/>
    <mergeCell ref="B2:F2"/>
    <mergeCell ref="A4:H4"/>
    <mergeCell ref="A20:H20"/>
    <mergeCell ref="A37:H37"/>
  </mergeCells>
  <printOptions horizontalCentered="1"/>
  <pageMargins left="0.45" right="0.45" top="0.75" bottom="0.5" header="0.3" footer="0.3"/>
  <pageSetup scale="75" orientation="portrait" horizontalDpi="300" verticalDpi="300" r:id="rId1"/>
  <headerFooter>
    <oddFooter>&amp;R2023 Data Tables</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2669-52B7-4B23-B7BC-95B58F8B370A}">
  <sheetPr>
    <tabColor theme="8" tint="-0.499984740745262"/>
  </sheetPr>
  <dimension ref="A1:N44"/>
  <sheetViews>
    <sheetView showGridLines="0" zoomScaleNormal="100" zoomScaleSheetLayoutView="100" workbookViewId="0">
      <pane xSplit="1" ySplit="4" topLeftCell="B5" activePane="bottomRight" state="frozen"/>
      <selection activeCell="B1" sqref="B1"/>
      <selection pane="topRight" activeCell="B1" sqref="B1"/>
      <selection pane="bottomLeft" activeCell="B1" sqref="B1"/>
      <selection pane="bottomRight" activeCell="B1" sqref="B1"/>
    </sheetView>
  </sheetViews>
  <sheetFormatPr defaultRowHeight="12.75"/>
  <cols>
    <col min="1" max="1" width="20.140625" style="964" bestFit="1" customWidth="1"/>
    <col min="2" max="2" width="11.7109375" style="964" customWidth="1"/>
    <col min="3" max="3" width="17.7109375" style="964" customWidth="1"/>
    <col min="4" max="4" width="16.140625" style="964" customWidth="1"/>
    <col min="5" max="5" width="15.140625" style="964" bestFit="1" customWidth="1"/>
    <col min="6" max="7" width="13" style="964" customWidth="1"/>
    <col min="8" max="8" width="16.5703125" style="964" customWidth="1"/>
    <col min="9" max="9" width="18.85546875" style="964" customWidth="1"/>
    <col min="10" max="11" width="9.140625" style="964"/>
    <col min="12" max="12" width="12.85546875" style="964" bestFit="1" customWidth="1"/>
    <col min="13" max="13" width="9.140625" style="964"/>
    <col min="14" max="14" width="10.140625" style="964" bestFit="1" customWidth="1"/>
    <col min="15" max="166" width="9.140625" style="964"/>
    <col min="167" max="167" width="20.140625" style="964" bestFit="1" customWidth="1"/>
    <col min="168" max="168" width="11.7109375" style="964" customWidth="1"/>
    <col min="169" max="174" width="13" style="964" customWidth="1"/>
    <col min="175" max="175" width="9.140625" style="964"/>
    <col min="176" max="176" width="10.5703125" style="964" bestFit="1" customWidth="1"/>
    <col min="177" max="422" width="9.140625" style="964"/>
    <col min="423" max="423" width="20.140625" style="964" bestFit="1" customWidth="1"/>
    <col min="424" max="424" width="11.7109375" style="964" customWidth="1"/>
    <col min="425" max="430" width="13" style="964" customWidth="1"/>
    <col min="431" max="431" width="9.140625" style="964"/>
    <col min="432" max="432" width="10.5703125" style="964" bestFit="1" customWidth="1"/>
    <col min="433" max="678" width="9.140625" style="964"/>
    <col min="679" max="679" width="20.140625" style="964" bestFit="1" customWidth="1"/>
    <col min="680" max="680" width="11.7109375" style="964" customWidth="1"/>
    <col min="681" max="686" width="13" style="964" customWidth="1"/>
    <col min="687" max="687" width="9.140625" style="964"/>
    <col min="688" max="688" width="10.5703125" style="964" bestFit="1" customWidth="1"/>
    <col min="689" max="934" width="9.140625" style="964"/>
    <col min="935" max="935" width="20.140625" style="964" bestFit="1" customWidth="1"/>
    <col min="936" max="936" width="11.7109375" style="964" customWidth="1"/>
    <col min="937" max="942" width="13" style="964" customWidth="1"/>
    <col min="943" max="943" width="9.140625" style="964"/>
    <col min="944" max="944" width="10.5703125" style="964" bestFit="1" customWidth="1"/>
    <col min="945" max="1190" width="9.140625" style="964"/>
    <col min="1191" max="1191" width="20.140625" style="964" bestFit="1" customWidth="1"/>
    <col min="1192" max="1192" width="11.7109375" style="964" customWidth="1"/>
    <col min="1193" max="1198" width="13" style="964" customWidth="1"/>
    <col min="1199" max="1199" width="9.140625" style="964"/>
    <col min="1200" max="1200" width="10.5703125" style="964" bestFit="1" customWidth="1"/>
    <col min="1201" max="1446" width="9.140625" style="964"/>
    <col min="1447" max="1447" width="20.140625" style="964" bestFit="1" customWidth="1"/>
    <col min="1448" max="1448" width="11.7109375" style="964" customWidth="1"/>
    <col min="1449" max="1454" width="13" style="964" customWidth="1"/>
    <col min="1455" max="1455" width="9.140625" style="964"/>
    <col min="1456" max="1456" width="10.5703125" style="964" bestFit="1" customWidth="1"/>
    <col min="1457" max="1702" width="9.140625" style="964"/>
    <col min="1703" max="1703" width="20.140625" style="964" bestFit="1" customWidth="1"/>
    <col min="1704" max="1704" width="11.7109375" style="964" customWidth="1"/>
    <col min="1705" max="1710" width="13" style="964" customWidth="1"/>
    <col min="1711" max="1711" width="9.140625" style="964"/>
    <col min="1712" max="1712" width="10.5703125" style="964" bestFit="1" customWidth="1"/>
    <col min="1713" max="1958" width="9.140625" style="964"/>
    <col min="1959" max="1959" width="20.140625" style="964" bestFit="1" customWidth="1"/>
    <col min="1960" max="1960" width="11.7109375" style="964" customWidth="1"/>
    <col min="1961" max="1966" width="13" style="964" customWidth="1"/>
    <col min="1967" max="1967" width="9.140625" style="964"/>
    <col min="1968" max="1968" width="10.5703125" style="964" bestFit="1" customWidth="1"/>
    <col min="1969" max="2214" width="9.140625" style="964"/>
    <col min="2215" max="2215" width="20.140625" style="964" bestFit="1" customWidth="1"/>
    <col min="2216" max="2216" width="11.7109375" style="964" customWidth="1"/>
    <col min="2217" max="2222" width="13" style="964" customWidth="1"/>
    <col min="2223" max="2223" width="9.140625" style="964"/>
    <col min="2224" max="2224" width="10.5703125" style="964" bestFit="1" customWidth="1"/>
    <col min="2225" max="2470" width="9.140625" style="964"/>
    <col min="2471" max="2471" width="20.140625" style="964" bestFit="1" customWidth="1"/>
    <col min="2472" max="2472" width="11.7109375" style="964" customWidth="1"/>
    <col min="2473" max="2478" width="13" style="964" customWidth="1"/>
    <col min="2479" max="2479" width="9.140625" style="964"/>
    <col min="2480" max="2480" width="10.5703125" style="964" bestFit="1" customWidth="1"/>
    <col min="2481" max="2726" width="9.140625" style="964"/>
    <col min="2727" max="2727" width="20.140625" style="964" bestFit="1" customWidth="1"/>
    <col min="2728" max="2728" width="11.7109375" style="964" customWidth="1"/>
    <col min="2729" max="2734" width="13" style="964" customWidth="1"/>
    <col min="2735" max="2735" width="9.140625" style="964"/>
    <col min="2736" max="2736" width="10.5703125" style="964" bestFit="1" customWidth="1"/>
    <col min="2737" max="2982" width="9.140625" style="964"/>
    <col min="2983" max="2983" width="20.140625" style="964" bestFit="1" customWidth="1"/>
    <col min="2984" max="2984" width="11.7109375" style="964" customWidth="1"/>
    <col min="2985" max="2990" width="13" style="964" customWidth="1"/>
    <col min="2991" max="2991" width="9.140625" style="964"/>
    <col min="2992" max="2992" width="10.5703125" style="964" bestFit="1" customWidth="1"/>
    <col min="2993" max="3238" width="9.140625" style="964"/>
    <col min="3239" max="3239" width="20.140625" style="964" bestFit="1" customWidth="1"/>
    <col min="3240" max="3240" width="11.7109375" style="964" customWidth="1"/>
    <col min="3241" max="3246" width="13" style="964" customWidth="1"/>
    <col min="3247" max="3247" width="9.140625" style="964"/>
    <col min="3248" max="3248" width="10.5703125" style="964" bestFit="1" customWidth="1"/>
    <col min="3249" max="3494" width="9.140625" style="964"/>
    <col min="3495" max="3495" width="20.140625" style="964" bestFit="1" customWidth="1"/>
    <col min="3496" max="3496" width="11.7109375" style="964" customWidth="1"/>
    <col min="3497" max="3502" width="13" style="964" customWidth="1"/>
    <col min="3503" max="3503" width="9.140625" style="964"/>
    <col min="3504" max="3504" width="10.5703125" style="964" bestFit="1" customWidth="1"/>
    <col min="3505" max="3750" width="9.140625" style="964"/>
    <col min="3751" max="3751" width="20.140625" style="964" bestFit="1" customWidth="1"/>
    <col min="3752" max="3752" width="11.7109375" style="964" customWidth="1"/>
    <col min="3753" max="3758" width="13" style="964" customWidth="1"/>
    <col min="3759" max="3759" width="9.140625" style="964"/>
    <col min="3760" max="3760" width="10.5703125" style="964" bestFit="1" customWidth="1"/>
    <col min="3761" max="4006" width="9.140625" style="964"/>
    <col min="4007" max="4007" width="20.140625" style="964" bestFit="1" customWidth="1"/>
    <col min="4008" max="4008" width="11.7109375" style="964" customWidth="1"/>
    <col min="4009" max="4014" width="13" style="964" customWidth="1"/>
    <col min="4015" max="4015" width="9.140625" style="964"/>
    <col min="4016" max="4016" width="10.5703125" style="964" bestFit="1" customWidth="1"/>
    <col min="4017" max="4262" width="9.140625" style="964"/>
    <col min="4263" max="4263" width="20.140625" style="964" bestFit="1" customWidth="1"/>
    <col min="4264" max="4264" width="11.7109375" style="964" customWidth="1"/>
    <col min="4265" max="4270" width="13" style="964" customWidth="1"/>
    <col min="4271" max="4271" width="9.140625" style="964"/>
    <col min="4272" max="4272" width="10.5703125" style="964" bestFit="1" customWidth="1"/>
    <col min="4273" max="4518" width="9.140625" style="964"/>
    <col min="4519" max="4519" width="20.140625" style="964" bestFit="1" customWidth="1"/>
    <col min="4520" max="4520" width="11.7109375" style="964" customWidth="1"/>
    <col min="4521" max="4526" width="13" style="964" customWidth="1"/>
    <col min="4527" max="4527" width="9.140625" style="964"/>
    <col min="4528" max="4528" width="10.5703125" style="964" bestFit="1" customWidth="1"/>
    <col min="4529" max="4774" width="9.140625" style="964"/>
    <col min="4775" max="4775" width="20.140625" style="964" bestFit="1" customWidth="1"/>
    <col min="4776" max="4776" width="11.7109375" style="964" customWidth="1"/>
    <col min="4777" max="4782" width="13" style="964" customWidth="1"/>
    <col min="4783" max="4783" width="9.140625" style="964"/>
    <col min="4784" max="4784" width="10.5703125" style="964" bestFit="1" customWidth="1"/>
    <col min="4785" max="5030" width="9.140625" style="964"/>
    <col min="5031" max="5031" width="20.140625" style="964" bestFit="1" customWidth="1"/>
    <col min="5032" max="5032" width="11.7109375" style="964" customWidth="1"/>
    <col min="5033" max="5038" width="13" style="964" customWidth="1"/>
    <col min="5039" max="5039" width="9.140625" style="964"/>
    <col min="5040" max="5040" width="10.5703125" style="964" bestFit="1" customWidth="1"/>
    <col min="5041" max="5286" width="9.140625" style="964"/>
    <col min="5287" max="5287" width="20.140625" style="964" bestFit="1" customWidth="1"/>
    <col min="5288" max="5288" width="11.7109375" style="964" customWidth="1"/>
    <col min="5289" max="5294" width="13" style="964" customWidth="1"/>
    <col min="5295" max="5295" width="9.140625" style="964"/>
    <col min="5296" max="5296" width="10.5703125" style="964" bestFit="1" customWidth="1"/>
    <col min="5297" max="5542" width="9.140625" style="964"/>
    <col min="5543" max="5543" width="20.140625" style="964" bestFit="1" customWidth="1"/>
    <col min="5544" max="5544" width="11.7109375" style="964" customWidth="1"/>
    <col min="5545" max="5550" width="13" style="964" customWidth="1"/>
    <col min="5551" max="5551" width="9.140625" style="964"/>
    <col min="5552" max="5552" width="10.5703125" style="964" bestFit="1" customWidth="1"/>
    <col min="5553" max="5798" width="9.140625" style="964"/>
    <col min="5799" max="5799" width="20.140625" style="964" bestFit="1" customWidth="1"/>
    <col min="5800" max="5800" width="11.7109375" style="964" customWidth="1"/>
    <col min="5801" max="5806" width="13" style="964" customWidth="1"/>
    <col min="5807" max="5807" width="9.140625" style="964"/>
    <col min="5808" max="5808" width="10.5703125" style="964" bestFit="1" customWidth="1"/>
    <col min="5809" max="6054" width="9.140625" style="964"/>
    <col min="6055" max="6055" width="20.140625" style="964" bestFit="1" customWidth="1"/>
    <col min="6056" max="6056" width="11.7109375" style="964" customWidth="1"/>
    <col min="6057" max="6062" width="13" style="964" customWidth="1"/>
    <col min="6063" max="6063" width="9.140625" style="964"/>
    <col min="6064" max="6064" width="10.5703125" style="964" bestFit="1" customWidth="1"/>
    <col min="6065" max="6310" width="9.140625" style="964"/>
    <col min="6311" max="6311" width="20.140625" style="964" bestFit="1" customWidth="1"/>
    <col min="6312" max="6312" width="11.7109375" style="964" customWidth="1"/>
    <col min="6313" max="6318" width="13" style="964" customWidth="1"/>
    <col min="6319" max="6319" width="9.140625" style="964"/>
    <col min="6320" max="6320" width="10.5703125" style="964" bestFit="1" customWidth="1"/>
    <col min="6321" max="6566" width="9.140625" style="964"/>
    <col min="6567" max="6567" width="20.140625" style="964" bestFit="1" customWidth="1"/>
    <col min="6568" max="6568" width="11.7109375" style="964" customWidth="1"/>
    <col min="6569" max="6574" width="13" style="964" customWidth="1"/>
    <col min="6575" max="6575" width="9.140625" style="964"/>
    <col min="6576" max="6576" width="10.5703125" style="964" bestFit="1" customWidth="1"/>
    <col min="6577" max="6822" width="9.140625" style="964"/>
    <col min="6823" max="6823" width="20.140625" style="964" bestFit="1" customWidth="1"/>
    <col min="6824" max="6824" width="11.7109375" style="964" customWidth="1"/>
    <col min="6825" max="6830" width="13" style="964" customWidth="1"/>
    <col min="6831" max="6831" width="9.140625" style="964"/>
    <col min="6832" max="6832" width="10.5703125" style="964" bestFit="1" customWidth="1"/>
    <col min="6833" max="7078" width="9.140625" style="964"/>
    <col min="7079" max="7079" width="20.140625" style="964" bestFit="1" customWidth="1"/>
    <col min="7080" max="7080" width="11.7109375" style="964" customWidth="1"/>
    <col min="7081" max="7086" width="13" style="964" customWidth="1"/>
    <col min="7087" max="7087" width="9.140625" style="964"/>
    <col min="7088" max="7088" width="10.5703125" style="964" bestFit="1" customWidth="1"/>
    <col min="7089" max="7334" width="9.140625" style="964"/>
    <col min="7335" max="7335" width="20.140625" style="964" bestFit="1" customWidth="1"/>
    <col min="7336" max="7336" width="11.7109375" style="964" customWidth="1"/>
    <col min="7337" max="7342" width="13" style="964" customWidth="1"/>
    <col min="7343" max="7343" width="9.140625" style="964"/>
    <col min="7344" max="7344" width="10.5703125" style="964" bestFit="1" customWidth="1"/>
    <col min="7345" max="7590" width="9.140625" style="964"/>
    <col min="7591" max="7591" width="20.140625" style="964" bestFit="1" customWidth="1"/>
    <col min="7592" max="7592" width="11.7109375" style="964" customWidth="1"/>
    <col min="7593" max="7598" width="13" style="964" customWidth="1"/>
    <col min="7599" max="7599" width="9.140625" style="964"/>
    <col min="7600" max="7600" width="10.5703125" style="964" bestFit="1" customWidth="1"/>
    <col min="7601" max="7846" width="9.140625" style="964"/>
    <col min="7847" max="7847" width="20.140625" style="964" bestFit="1" customWidth="1"/>
    <col min="7848" max="7848" width="11.7109375" style="964" customWidth="1"/>
    <col min="7849" max="7854" width="13" style="964" customWidth="1"/>
    <col min="7855" max="7855" width="9.140625" style="964"/>
    <col min="7856" max="7856" width="10.5703125" style="964" bestFit="1" customWidth="1"/>
    <col min="7857" max="8102" width="9.140625" style="964"/>
    <col min="8103" max="8103" width="20.140625" style="964" bestFit="1" customWidth="1"/>
    <col min="8104" max="8104" width="11.7109375" style="964" customWidth="1"/>
    <col min="8105" max="8110" width="13" style="964" customWidth="1"/>
    <col min="8111" max="8111" width="9.140625" style="964"/>
    <col min="8112" max="8112" width="10.5703125" style="964" bestFit="1" customWidth="1"/>
    <col min="8113" max="8358" width="9.140625" style="964"/>
    <col min="8359" max="8359" width="20.140625" style="964" bestFit="1" customWidth="1"/>
    <col min="8360" max="8360" width="11.7109375" style="964" customWidth="1"/>
    <col min="8361" max="8366" width="13" style="964" customWidth="1"/>
    <col min="8367" max="8367" width="9.140625" style="964"/>
    <col min="8368" max="8368" width="10.5703125" style="964" bestFit="1" customWidth="1"/>
    <col min="8369" max="8614" width="9.140625" style="964"/>
    <col min="8615" max="8615" width="20.140625" style="964" bestFit="1" customWidth="1"/>
    <col min="8616" max="8616" width="11.7109375" style="964" customWidth="1"/>
    <col min="8617" max="8622" width="13" style="964" customWidth="1"/>
    <col min="8623" max="8623" width="9.140625" style="964"/>
    <col min="8624" max="8624" width="10.5703125" style="964" bestFit="1" customWidth="1"/>
    <col min="8625" max="8870" width="9.140625" style="964"/>
    <col min="8871" max="8871" width="20.140625" style="964" bestFit="1" customWidth="1"/>
    <col min="8872" max="8872" width="11.7109375" style="964" customWidth="1"/>
    <col min="8873" max="8878" width="13" style="964" customWidth="1"/>
    <col min="8879" max="8879" width="9.140625" style="964"/>
    <col min="8880" max="8880" width="10.5703125" style="964" bestFit="1" customWidth="1"/>
    <col min="8881" max="9126" width="9.140625" style="964"/>
    <col min="9127" max="9127" width="20.140625" style="964" bestFit="1" customWidth="1"/>
    <col min="9128" max="9128" width="11.7109375" style="964" customWidth="1"/>
    <col min="9129" max="9134" width="13" style="964" customWidth="1"/>
    <col min="9135" max="9135" width="9.140625" style="964"/>
    <col min="9136" max="9136" width="10.5703125" style="964" bestFit="1" customWidth="1"/>
    <col min="9137" max="9382" width="9.140625" style="964"/>
    <col min="9383" max="9383" width="20.140625" style="964" bestFit="1" customWidth="1"/>
    <col min="9384" max="9384" width="11.7109375" style="964" customWidth="1"/>
    <col min="9385" max="9390" width="13" style="964" customWidth="1"/>
    <col min="9391" max="9391" width="9.140625" style="964"/>
    <col min="9392" max="9392" width="10.5703125" style="964" bestFit="1" customWidth="1"/>
    <col min="9393" max="9638" width="9.140625" style="964"/>
    <col min="9639" max="9639" width="20.140625" style="964" bestFit="1" customWidth="1"/>
    <col min="9640" max="9640" width="11.7109375" style="964" customWidth="1"/>
    <col min="9641" max="9646" width="13" style="964" customWidth="1"/>
    <col min="9647" max="9647" width="9.140625" style="964"/>
    <col min="9648" max="9648" width="10.5703125" style="964" bestFit="1" customWidth="1"/>
    <col min="9649" max="9894" width="9.140625" style="964"/>
    <col min="9895" max="9895" width="20.140625" style="964" bestFit="1" customWidth="1"/>
    <col min="9896" max="9896" width="11.7109375" style="964" customWidth="1"/>
    <col min="9897" max="9902" width="13" style="964" customWidth="1"/>
    <col min="9903" max="9903" width="9.140625" style="964"/>
    <col min="9904" max="9904" width="10.5703125" style="964" bestFit="1" customWidth="1"/>
    <col min="9905" max="10150" width="9.140625" style="964"/>
    <col min="10151" max="10151" width="20.140625" style="964" bestFit="1" customWidth="1"/>
    <col min="10152" max="10152" width="11.7109375" style="964" customWidth="1"/>
    <col min="10153" max="10158" width="13" style="964" customWidth="1"/>
    <col min="10159" max="10159" width="9.140625" style="964"/>
    <col min="10160" max="10160" width="10.5703125" style="964" bestFit="1" customWidth="1"/>
    <col min="10161" max="10406" width="9.140625" style="964"/>
    <col min="10407" max="10407" width="20.140625" style="964" bestFit="1" customWidth="1"/>
    <col min="10408" max="10408" width="11.7109375" style="964" customWidth="1"/>
    <col min="10409" max="10414" width="13" style="964" customWidth="1"/>
    <col min="10415" max="10415" width="9.140625" style="964"/>
    <col min="10416" max="10416" width="10.5703125" style="964" bestFit="1" customWidth="1"/>
    <col min="10417" max="10662" width="9.140625" style="964"/>
    <col min="10663" max="10663" width="20.140625" style="964" bestFit="1" customWidth="1"/>
    <col min="10664" max="10664" width="11.7109375" style="964" customWidth="1"/>
    <col min="10665" max="10670" width="13" style="964" customWidth="1"/>
    <col min="10671" max="10671" width="9.140625" style="964"/>
    <col min="10672" max="10672" width="10.5703125" style="964" bestFit="1" customWidth="1"/>
    <col min="10673" max="10918" width="9.140625" style="964"/>
    <col min="10919" max="10919" width="20.140625" style="964" bestFit="1" customWidth="1"/>
    <col min="10920" max="10920" width="11.7109375" style="964" customWidth="1"/>
    <col min="10921" max="10926" width="13" style="964" customWidth="1"/>
    <col min="10927" max="10927" width="9.140625" style="964"/>
    <col min="10928" max="10928" width="10.5703125" style="964" bestFit="1" customWidth="1"/>
    <col min="10929" max="11174" width="9.140625" style="964"/>
    <col min="11175" max="11175" width="20.140625" style="964" bestFit="1" customWidth="1"/>
    <col min="11176" max="11176" width="11.7109375" style="964" customWidth="1"/>
    <col min="11177" max="11182" width="13" style="964" customWidth="1"/>
    <col min="11183" max="11183" width="9.140625" style="964"/>
    <col min="11184" max="11184" width="10.5703125" style="964" bestFit="1" customWidth="1"/>
    <col min="11185" max="11430" width="9.140625" style="964"/>
    <col min="11431" max="11431" width="20.140625" style="964" bestFit="1" customWidth="1"/>
    <col min="11432" max="11432" width="11.7109375" style="964" customWidth="1"/>
    <col min="11433" max="11438" width="13" style="964" customWidth="1"/>
    <col min="11439" max="11439" width="9.140625" style="964"/>
    <col min="11440" max="11440" width="10.5703125" style="964" bestFit="1" customWidth="1"/>
    <col min="11441" max="11686" width="9.140625" style="964"/>
    <col min="11687" max="11687" width="20.140625" style="964" bestFit="1" customWidth="1"/>
    <col min="11688" max="11688" width="11.7109375" style="964" customWidth="1"/>
    <col min="11689" max="11694" width="13" style="964" customWidth="1"/>
    <col min="11695" max="11695" width="9.140625" style="964"/>
    <col min="11696" max="11696" width="10.5703125" style="964" bestFit="1" customWidth="1"/>
    <col min="11697" max="11942" width="9.140625" style="964"/>
    <col min="11943" max="11943" width="20.140625" style="964" bestFit="1" customWidth="1"/>
    <col min="11944" max="11944" width="11.7109375" style="964" customWidth="1"/>
    <col min="11945" max="11950" width="13" style="964" customWidth="1"/>
    <col min="11951" max="11951" width="9.140625" style="964"/>
    <col min="11952" max="11952" width="10.5703125" style="964" bestFit="1" customWidth="1"/>
    <col min="11953" max="12198" width="9.140625" style="964"/>
    <col min="12199" max="12199" width="20.140625" style="964" bestFit="1" customWidth="1"/>
    <col min="12200" max="12200" width="11.7109375" style="964" customWidth="1"/>
    <col min="12201" max="12206" width="13" style="964" customWidth="1"/>
    <col min="12207" max="12207" width="9.140625" style="964"/>
    <col min="12208" max="12208" width="10.5703125" style="964" bestFit="1" customWidth="1"/>
    <col min="12209" max="12454" width="9.140625" style="964"/>
    <col min="12455" max="12455" width="20.140625" style="964" bestFit="1" customWidth="1"/>
    <col min="12456" max="12456" width="11.7109375" style="964" customWidth="1"/>
    <col min="12457" max="12462" width="13" style="964" customWidth="1"/>
    <col min="12463" max="12463" width="9.140625" style="964"/>
    <col min="12464" max="12464" width="10.5703125" style="964" bestFit="1" customWidth="1"/>
    <col min="12465" max="12710" width="9.140625" style="964"/>
    <col min="12711" max="12711" width="20.140625" style="964" bestFit="1" customWidth="1"/>
    <col min="12712" max="12712" width="11.7109375" style="964" customWidth="1"/>
    <col min="12713" max="12718" width="13" style="964" customWidth="1"/>
    <col min="12719" max="12719" width="9.140625" style="964"/>
    <col min="12720" max="12720" width="10.5703125" style="964" bestFit="1" customWidth="1"/>
    <col min="12721" max="12966" width="9.140625" style="964"/>
    <col min="12967" max="12967" width="20.140625" style="964" bestFit="1" customWidth="1"/>
    <col min="12968" max="12968" width="11.7109375" style="964" customWidth="1"/>
    <col min="12969" max="12974" width="13" style="964" customWidth="1"/>
    <col min="12975" max="12975" width="9.140625" style="964"/>
    <col min="12976" max="12976" width="10.5703125" style="964" bestFit="1" customWidth="1"/>
    <col min="12977" max="13222" width="9.140625" style="964"/>
    <col min="13223" max="13223" width="20.140625" style="964" bestFit="1" customWidth="1"/>
    <col min="13224" max="13224" width="11.7109375" style="964" customWidth="1"/>
    <col min="13225" max="13230" width="13" style="964" customWidth="1"/>
    <col min="13231" max="13231" width="9.140625" style="964"/>
    <col min="13232" max="13232" width="10.5703125" style="964" bestFit="1" customWidth="1"/>
    <col min="13233" max="13478" width="9.140625" style="964"/>
    <col min="13479" max="13479" width="20.140625" style="964" bestFit="1" customWidth="1"/>
    <col min="13480" max="13480" width="11.7109375" style="964" customWidth="1"/>
    <col min="13481" max="13486" width="13" style="964" customWidth="1"/>
    <col min="13487" max="13487" width="9.140625" style="964"/>
    <col min="13488" max="13488" width="10.5703125" style="964" bestFit="1" customWidth="1"/>
    <col min="13489" max="13734" width="9.140625" style="964"/>
    <col min="13735" max="13735" width="20.140625" style="964" bestFit="1" customWidth="1"/>
    <col min="13736" max="13736" width="11.7109375" style="964" customWidth="1"/>
    <col min="13737" max="13742" width="13" style="964" customWidth="1"/>
    <col min="13743" max="13743" width="9.140625" style="964"/>
    <col min="13744" max="13744" width="10.5703125" style="964" bestFit="1" customWidth="1"/>
    <col min="13745" max="13990" width="9.140625" style="964"/>
    <col min="13991" max="13991" width="20.140625" style="964" bestFit="1" customWidth="1"/>
    <col min="13992" max="13992" width="11.7109375" style="964" customWidth="1"/>
    <col min="13993" max="13998" width="13" style="964" customWidth="1"/>
    <col min="13999" max="13999" width="9.140625" style="964"/>
    <col min="14000" max="14000" width="10.5703125" style="964" bestFit="1" customWidth="1"/>
    <col min="14001" max="14246" width="9.140625" style="964"/>
    <col min="14247" max="14247" width="20.140625" style="964" bestFit="1" customWidth="1"/>
    <col min="14248" max="14248" width="11.7109375" style="964" customWidth="1"/>
    <col min="14249" max="14254" width="13" style="964" customWidth="1"/>
    <col min="14255" max="14255" width="9.140625" style="964"/>
    <col min="14256" max="14256" width="10.5703125" style="964" bestFit="1" customWidth="1"/>
    <col min="14257" max="14502" width="9.140625" style="964"/>
    <col min="14503" max="14503" width="20.140625" style="964" bestFit="1" customWidth="1"/>
    <col min="14504" max="14504" width="11.7109375" style="964" customWidth="1"/>
    <col min="14505" max="14510" width="13" style="964" customWidth="1"/>
    <col min="14511" max="14511" width="9.140625" style="964"/>
    <col min="14512" max="14512" width="10.5703125" style="964" bestFit="1" customWidth="1"/>
    <col min="14513" max="14758" width="9.140625" style="964"/>
    <col min="14759" max="14759" width="20.140625" style="964" bestFit="1" customWidth="1"/>
    <col min="14760" max="14760" width="11.7109375" style="964" customWidth="1"/>
    <col min="14761" max="14766" width="13" style="964" customWidth="1"/>
    <col min="14767" max="14767" width="9.140625" style="964"/>
    <col min="14768" max="14768" width="10.5703125" style="964" bestFit="1" customWidth="1"/>
    <col min="14769" max="15014" width="9.140625" style="964"/>
    <col min="15015" max="15015" width="20.140625" style="964" bestFit="1" customWidth="1"/>
    <col min="15016" max="15016" width="11.7109375" style="964" customWidth="1"/>
    <col min="15017" max="15022" width="13" style="964" customWidth="1"/>
    <col min="15023" max="15023" width="9.140625" style="964"/>
    <col min="15024" max="15024" width="10.5703125" style="964" bestFit="1" customWidth="1"/>
    <col min="15025" max="15270" width="9.140625" style="964"/>
    <col min="15271" max="15271" width="20.140625" style="964" bestFit="1" customWidth="1"/>
    <col min="15272" max="15272" width="11.7109375" style="964" customWidth="1"/>
    <col min="15273" max="15278" width="13" style="964" customWidth="1"/>
    <col min="15279" max="15279" width="9.140625" style="964"/>
    <col min="15280" max="15280" width="10.5703125" style="964" bestFit="1" customWidth="1"/>
    <col min="15281" max="15526" width="9.140625" style="964"/>
    <col min="15527" max="15527" width="20.140625" style="964" bestFit="1" customWidth="1"/>
    <col min="15528" max="15528" width="11.7109375" style="964" customWidth="1"/>
    <col min="15529" max="15534" width="13" style="964" customWidth="1"/>
    <col min="15535" max="15535" width="9.140625" style="964"/>
    <col min="15536" max="15536" width="10.5703125" style="964" bestFit="1" customWidth="1"/>
    <col min="15537" max="15782" width="9.140625" style="964"/>
    <col min="15783" max="15783" width="20.140625" style="964" bestFit="1" customWidth="1"/>
    <col min="15784" max="15784" width="11.7109375" style="964" customWidth="1"/>
    <col min="15785" max="15790" width="13" style="964" customWidth="1"/>
    <col min="15791" max="15791" width="9.140625" style="964"/>
    <col min="15792" max="15792" width="10.5703125" style="964" bestFit="1" customWidth="1"/>
    <col min="15793" max="16038" width="9.140625" style="964"/>
    <col min="16039" max="16039" width="20.140625" style="964" bestFit="1" customWidth="1"/>
    <col min="16040" max="16040" width="11.7109375" style="964" customWidth="1"/>
    <col min="16041" max="16046" width="13" style="964" customWidth="1"/>
    <col min="16047" max="16047" width="9.140625" style="964"/>
    <col min="16048" max="16048" width="10.5703125" style="964" bestFit="1" customWidth="1"/>
    <col min="16049" max="16384" width="9.140625" style="964"/>
  </cols>
  <sheetData>
    <row r="1" spans="1:14" ht="84.95" customHeight="1" thickBot="1">
      <c r="A1" s="2532"/>
      <c r="B1" s="2533"/>
      <c r="C1" s="2533"/>
      <c r="D1" s="2533"/>
      <c r="E1" s="2533"/>
      <c r="F1" s="2533"/>
      <c r="G1" s="2533"/>
      <c r="H1" s="2533"/>
      <c r="I1" s="2534"/>
    </row>
    <row r="2" spans="1:14" ht="24.95" customHeight="1">
      <c r="A2" s="2535" t="s">
        <v>845</v>
      </c>
      <c r="B2" s="2536" t="s">
        <v>846</v>
      </c>
      <c r="C2" s="2537"/>
      <c r="D2" s="2537"/>
      <c r="E2" s="2538"/>
      <c r="F2" s="2536" t="s">
        <v>847</v>
      </c>
      <c r="G2" s="2539"/>
      <c r="H2" s="2540"/>
      <c r="I2" s="2541" t="s">
        <v>848</v>
      </c>
    </row>
    <row r="3" spans="1:14" s="961" customFormat="1" ht="54.95" customHeight="1">
      <c r="A3" s="2516"/>
      <c r="B3" s="1375" t="s">
        <v>836</v>
      </c>
      <c r="C3" s="1376" t="s">
        <v>849</v>
      </c>
      <c r="D3" s="1376" t="s">
        <v>850</v>
      </c>
      <c r="E3" s="1377" t="s">
        <v>851</v>
      </c>
      <c r="F3" s="1375" t="s">
        <v>852</v>
      </c>
      <c r="G3" s="1429" t="s">
        <v>853</v>
      </c>
      <c r="H3" s="1377" t="s">
        <v>854</v>
      </c>
      <c r="I3" s="2542"/>
      <c r="M3" s="962"/>
      <c r="N3" s="962"/>
    </row>
    <row r="4" spans="1:14" ht="20.100000000000001" customHeight="1" thickBot="1">
      <c r="A4" s="2529" t="s">
        <v>855</v>
      </c>
      <c r="B4" s="2530"/>
      <c r="C4" s="2530"/>
      <c r="D4" s="2530"/>
      <c r="E4" s="2530"/>
      <c r="F4" s="2530"/>
      <c r="G4" s="2530"/>
      <c r="H4" s="2530"/>
      <c r="I4" s="2531"/>
      <c r="L4" s="963"/>
      <c r="M4" s="962"/>
      <c r="N4" s="1455"/>
    </row>
    <row r="5" spans="1:14" ht="20.100000000000001" customHeight="1">
      <c r="A5" s="1392">
        <v>2008</v>
      </c>
      <c r="B5" s="1370">
        <v>1202</v>
      </c>
      <c r="C5" s="1371">
        <v>819</v>
      </c>
      <c r="D5" s="1371">
        <v>521</v>
      </c>
      <c r="E5" s="1399">
        <v>2542</v>
      </c>
      <c r="F5" s="1370">
        <v>1357</v>
      </c>
      <c r="G5" s="1371">
        <v>10586</v>
      </c>
      <c r="H5" s="1399">
        <v>11943</v>
      </c>
      <c r="I5" s="1403">
        <v>14485</v>
      </c>
      <c r="L5" s="963"/>
      <c r="M5" s="962"/>
      <c r="N5" s="1455"/>
    </row>
    <row r="6" spans="1:14" ht="20.100000000000001" customHeight="1">
      <c r="A6" s="1386">
        <v>2009</v>
      </c>
      <c r="B6" s="1368">
        <v>1418</v>
      </c>
      <c r="C6" s="1369">
        <v>736</v>
      </c>
      <c r="D6" s="1369">
        <v>468</v>
      </c>
      <c r="E6" s="1398">
        <v>2622</v>
      </c>
      <c r="F6" s="1368">
        <v>1361</v>
      </c>
      <c r="G6" s="1369">
        <v>9649</v>
      </c>
      <c r="H6" s="1398">
        <v>11011</v>
      </c>
      <c r="I6" s="1401">
        <v>13633</v>
      </c>
      <c r="L6" s="963"/>
      <c r="M6" s="963"/>
      <c r="N6" s="963"/>
    </row>
    <row r="7" spans="1:14" ht="20.100000000000001" customHeight="1">
      <c r="A7" s="1392">
        <v>2010</v>
      </c>
      <c r="B7" s="1370">
        <v>1728</v>
      </c>
      <c r="C7" s="1371">
        <v>969</v>
      </c>
      <c r="D7" s="1371">
        <v>554</v>
      </c>
      <c r="E7" s="1399">
        <v>3250</v>
      </c>
      <c r="F7" s="1370">
        <v>1425</v>
      </c>
      <c r="G7" s="1371">
        <v>8943</v>
      </c>
      <c r="H7" s="1399">
        <v>10368</v>
      </c>
      <c r="I7" s="1403">
        <v>13618</v>
      </c>
    </row>
    <row r="8" spans="1:14" ht="20.100000000000001" customHeight="1">
      <c r="A8" s="1014">
        <v>2011</v>
      </c>
      <c r="B8" s="1368">
        <v>1533</v>
      </c>
      <c r="C8" s="1369">
        <v>1040</v>
      </c>
      <c r="D8" s="1369">
        <v>585</v>
      </c>
      <c r="E8" s="1398">
        <v>3158</v>
      </c>
      <c r="F8" s="1368">
        <v>1447</v>
      </c>
      <c r="G8" s="1369">
        <v>8017</v>
      </c>
      <c r="H8" s="1398">
        <v>9463</v>
      </c>
      <c r="I8" s="1401">
        <v>12621</v>
      </c>
    </row>
    <row r="9" spans="1:14" ht="20.100000000000001" customHeight="1">
      <c r="A9" s="1017">
        <v>2012</v>
      </c>
      <c r="B9" s="1370">
        <v>1646</v>
      </c>
      <c r="C9" s="1371">
        <v>1016</v>
      </c>
      <c r="D9" s="1371">
        <v>564</v>
      </c>
      <c r="E9" s="1399">
        <v>3226</v>
      </c>
      <c r="F9" s="1370">
        <v>1491</v>
      </c>
      <c r="G9" s="1371">
        <v>7281</v>
      </c>
      <c r="H9" s="1399">
        <v>8772</v>
      </c>
      <c r="I9" s="1403">
        <v>11998</v>
      </c>
    </row>
    <row r="10" spans="1:14" ht="20.100000000000001" customHeight="1">
      <c r="A10" s="1014">
        <v>2013</v>
      </c>
      <c r="B10" s="1368">
        <v>2065</v>
      </c>
      <c r="C10" s="1369">
        <v>1063</v>
      </c>
      <c r="D10" s="1369">
        <v>694</v>
      </c>
      <c r="E10" s="1398">
        <v>3822</v>
      </c>
      <c r="F10" s="1368">
        <v>1473</v>
      </c>
      <c r="G10" s="1369">
        <v>6476</v>
      </c>
      <c r="H10" s="1398">
        <v>7949</v>
      </c>
      <c r="I10" s="1401">
        <v>11771</v>
      </c>
    </row>
    <row r="11" spans="1:14" ht="20.100000000000001" customHeight="1">
      <c r="A11" s="1017">
        <v>2014</v>
      </c>
      <c r="B11" s="1370">
        <v>1975</v>
      </c>
      <c r="C11" s="1371">
        <v>1045</v>
      </c>
      <c r="D11" s="1371">
        <v>637</v>
      </c>
      <c r="E11" s="1399">
        <v>3657</v>
      </c>
      <c r="F11" s="1370">
        <v>1256</v>
      </c>
      <c r="G11" s="1371">
        <v>6244</v>
      </c>
      <c r="H11" s="1399">
        <v>7500</v>
      </c>
      <c r="I11" s="1403">
        <v>11157</v>
      </c>
    </row>
    <row r="12" spans="1:14" ht="20.100000000000001" customHeight="1">
      <c r="A12" s="1014">
        <v>2015</v>
      </c>
      <c r="B12" s="1368">
        <v>2055</v>
      </c>
      <c r="C12" s="1369">
        <v>1120</v>
      </c>
      <c r="D12" s="1369">
        <v>643</v>
      </c>
      <c r="E12" s="1398">
        <v>3818</v>
      </c>
      <c r="F12" s="1368">
        <v>1271</v>
      </c>
      <c r="G12" s="1369">
        <v>5573</v>
      </c>
      <c r="H12" s="1398">
        <v>6844</v>
      </c>
      <c r="I12" s="1401">
        <v>10662</v>
      </c>
    </row>
    <row r="13" spans="1:14" ht="20.100000000000001" customHeight="1">
      <c r="A13" s="1017">
        <v>2016</v>
      </c>
      <c r="B13" s="1370">
        <v>2226</v>
      </c>
      <c r="C13" s="1371">
        <v>1042</v>
      </c>
      <c r="D13" s="1371">
        <v>763</v>
      </c>
      <c r="E13" s="1399">
        <v>4031</v>
      </c>
      <c r="F13" s="1370">
        <v>1177</v>
      </c>
      <c r="G13" s="1371">
        <v>5234</v>
      </c>
      <c r="H13" s="1399">
        <v>6411</v>
      </c>
      <c r="I13" s="1403">
        <v>10442</v>
      </c>
    </row>
    <row r="14" spans="1:14" ht="20.100000000000001" customHeight="1">
      <c r="A14" s="1014">
        <v>2017</v>
      </c>
      <c r="B14" s="1368">
        <v>1882</v>
      </c>
      <c r="C14" s="1369">
        <v>1095</v>
      </c>
      <c r="D14" s="1369">
        <v>629</v>
      </c>
      <c r="E14" s="1398">
        <v>3606</v>
      </c>
      <c r="F14" s="1368">
        <v>1055</v>
      </c>
      <c r="G14" s="1369">
        <v>4944</v>
      </c>
      <c r="H14" s="1398">
        <v>5999</v>
      </c>
      <c r="I14" s="1401">
        <v>9605</v>
      </c>
    </row>
    <row r="15" spans="1:14" ht="20.100000000000001" customHeight="1">
      <c r="A15" s="1017">
        <v>2018</v>
      </c>
      <c r="B15" s="1370">
        <v>1782</v>
      </c>
      <c r="C15" s="1371">
        <v>974</v>
      </c>
      <c r="D15" s="1371">
        <v>706</v>
      </c>
      <c r="E15" s="1399">
        <v>3462</v>
      </c>
      <c r="F15" s="1370">
        <v>1015</v>
      </c>
      <c r="G15" s="1371">
        <v>4672</v>
      </c>
      <c r="H15" s="1399">
        <v>5687</v>
      </c>
      <c r="I15" s="1403">
        <v>9149</v>
      </c>
    </row>
    <row r="16" spans="1:14" ht="20.100000000000001" customHeight="1">
      <c r="A16" s="1014">
        <v>2019</v>
      </c>
      <c r="B16" s="1368">
        <v>1659</v>
      </c>
      <c r="C16" s="1369">
        <v>937</v>
      </c>
      <c r="D16" s="1369">
        <v>659</v>
      </c>
      <c r="E16" s="1398">
        <v>3255</v>
      </c>
      <c r="F16" s="1368">
        <v>1054</v>
      </c>
      <c r="G16" s="1369">
        <v>4262</v>
      </c>
      <c r="H16" s="1398">
        <v>5316</v>
      </c>
      <c r="I16" s="1401">
        <v>8571</v>
      </c>
    </row>
    <row r="17" spans="1:9" ht="20.100000000000001" customHeight="1">
      <c r="A17" s="1017">
        <v>2020</v>
      </c>
      <c r="B17" s="1370">
        <v>1743</v>
      </c>
      <c r="C17" s="1371">
        <v>796</v>
      </c>
      <c r="D17" s="1371">
        <v>789</v>
      </c>
      <c r="E17" s="1399">
        <v>3328</v>
      </c>
      <c r="F17" s="1370">
        <v>878</v>
      </c>
      <c r="G17" s="1371">
        <v>3784</v>
      </c>
      <c r="H17" s="1399">
        <v>4662</v>
      </c>
      <c r="I17" s="1403">
        <v>7990</v>
      </c>
    </row>
    <row r="18" spans="1:9" ht="20.100000000000001" customHeight="1">
      <c r="A18" s="1014">
        <v>2021</v>
      </c>
      <c r="B18" s="1368">
        <v>1645</v>
      </c>
      <c r="C18" s="1369">
        <v>786</v>
      </c>
      <c r="D18" s="1369">
        <v>754</v>
      </c>
      <c r="E18" s="1398">
        <v>3185</v>
      </c>
      <c r="F18" s="1368">
        <v>942</v>
      </c>
      <c r="G18" s="1369">
        <v>3553</v>
      </c>
      <c r="H18" s="1398">
        <v>4495</v>
      </c>
      <c r="I18" s="1401">
        <v>7680</v>
      </c>
    </row>
    <row r="19" spans="1:9" ht="20.100000000000001" customHeight="1" thickBot="1">
      <c r="A19" s="1017">
        <v>2022</v>
      </c>
      <c r="B19" s="1370">
        <v>1507</v>
      </c>
      <c r="C19" s="1371">
        <v>766</v>
      </c>
      <c r="D19" s="1371">
        <v>848</v>
      </c>
      <c r="E19" s="1399">
        <v>3121</v>
      </c>
      <c r="F19" s="1370">
        <v>838</v>
      </c>
      <c r="G19" s="1371">
        <v>3299</v>
      </c>
      <c r="H19" s="1399">
        <v>4137</v>
      </c>
      <c r="I19" s="1403">
        <v>7258</v>
      </c>
    </row>
    <row r="20" spans="1:9" ht="20.100000000000001" customHeight="1" thickBot="1">
      <c r="A20" s="2523" t="s">
        <v>856</v>
      </c>
      <c r="B20" s="2524"/>
      <c r="C20" s="2524"/>
      <c r="D20" s="2524"/>
      <c r="E20" s="2524"/>
      <c r="F20" s="2524"/>
      <c r="G20" s="2524"/>
      <c r="H20" s="2524"/>
      <c r="I20" s="2525"/>
    </row>
    <row r="21" spans="1:9" ht="20.100000000000001" customHeight="1">
      <c r="A21" s="1392">
        <v>2008</v>
      </c>
      <c r="B21" s="1430">
        <v>8.3000000000000004E-2</v>
      </c>
      <c r="C21" s="1431">
        <v>5.7000000000000002E-2</v>
      </c>
      <c r="D21" s="1431">
        <v>3.5999999999999997E-2</v>
      </c>
      <c r="E21" s="1431">
        <v>0.17499999999999999</v>
      </c>
      <c r="F21" s="1430">
        <v>9.4E-2</v>
      </c>
      <c r="G21" s="1431">
        <v>0.73099999999999998</v>
      </c>
      <c r="H21" s="1432">
        <v>0.82499999999999996</v>
      </c>
      <c r="I21" s="1346">
        <v>1</v>
      </c>
    </row>
    <row r="22" spans="1:9" ht="20.100000000000001" customHeight="1">
      <c r="A22" s="1386">
        <v>2009</v>
      </c>
      <c r="B22" s="1433">
        <v>0.104</v>
      </c>
      <c r="C22" s="1415">
        <v>5.3999999999999999E-2</v>
      </c>
      <c r="D22" s="1415">
        <v>3.4000000000000002E-2</v>
      </c>
      <c r="E22" s="1415">
        <v>0.192</v>
      </c>
      <c r="F22" s="1433">
        <v>0.1</v>
      </c>
      <c r="G22" s="1415">
        <v>0.70799999999999996</v>
      </c>
      <c r="H22" s="1434">
        <v>0.80800000000000005</v>
      </c>
      <c r="I22" s="1344">
        <v>1</v>
      </c>
    </row>
    <row r="23" spans="1:9" ht="20.100000000000001" customHeight="1">
      <c r="A23" s="1392">
        <v>2010</v>
      </c>
      <c r="B23" s="1430">
        <v>0.127</v>
      </c>
      <c r="C23" s="1431">
        <v>7.0999999999999994E-2</v>
      </c>
      <c r="D23" s="1431">
        <v>4.1000000000000002E-2</v>
      </c>
      <c r="E23" s="1431">
        <v>0.23899999999999999</v>
      </c>
      <c r="F23" s="1430">
        <v>0.105</v>
      </c>
      <c r="G23" s="1431">
        <v>0.65700000000000003</v>
      </c>
      <c r="H23" s="1432">
        <v>0.76100000000000001</v>
      </c>
      <c r="I23" s="1346">
        <v>1</v>
      </c>
    </row>
    <row r="24" spans="1:9" ht="20.100000000000001" customHeight="1">
      <c r="A24" s="1014">
        <v>2011</v>
      </c>
      <c r="B24" s="1433">
        <v>0.121</v>
      </c>
      <c r="C24" s="1415">
        <v>8.2000000000000003E-2</v>
      </c>
      <c r="D24" s="1415">
        <v>4.5999999999999999E-2</v>
      </c>
      <c r="E24" s="1415">
        <v>0.25</v>
      </c>
      <c r="F24" s="1433">
        <v>0.115</v>
      </c>
      <c r="G24" s="1415">
        <v>0.63500000000000001</v>
      </c>
      <c r="H24" s="1434">
        <v>0.75</v>
      </c>
      <c r="I24" s="1417">
        <v>1</v>
      </c>
    </row>
    <row r="25" spans="1:9" ht="20.100000000000001" customHeight="1">
      <c r="A25" s="1017">
        <v>2012</v>
      </c>
      <c r="B25" s="1430">
        <v>0.13700000000000001</v>
      </c>
      <c r="C25" s="1431">
        <v>8.5000000000000006E-2</v>
      </c>
      <c r="D25" s="1431">
        <v>4.7E-2</v>
      </c>
      <c r="E25" s="1431">
        <v>0.26900000000000002</v>
      </c>
      <c r="F25" s="1430">
        <v>0.124</v>
      </c>
      <c r="G25" s="1431">
        <v>0.60699999999999998</v>
      </c>
      <c r="H25" s="1432">
        <v>0.73099999999999998</v>
      </c>
      <c r="I25" s="1435">
        <v>1</v>
      </c>
    </row>
    <row r="26" spans="1:9" ht="20.100000000000001" customHeight="1">
      <c r="A26" s="1014">
        <v>2013</v>
      </c>
      <c r="B26" s="1433">
        <v>0.17499999999999999</v>
      </c>
      <c r="C26" s="1415">
        <v>0.09</v>
      </c>
      <c r="D26" s="1415">
        <v>5.8999999999999997E-2</v>
      </c>
      <c r="E26" s="1415">
        <v>0.32500000000000001</v>
      </c>
      <c r="F26" s="1433">
        <v>0.125</v>
      </c>
      <c r="G26" s="1415">
        <v>0.55000000000000004</v>
      </c>
      <c r="H26" s="1434">
        <v>0.67500000000000004</v>
      </c>
      <c r="I26" s="1417">
        <v>1</v>
      </c>
    </row>
    <row r="27" spans="1:9" ht="20.100000000000001" customHeight="1">
      <c r="A27" s="1017">
        <v>2014</v>
      </c>
      <c r="B27" s="1430">
        <v>0.17699999999999999</v>
      </c>
      <c r="C27" s="1431">
        <v>9.4E-2</v>
      </c>
      <c r="D27" s="1431">
        <v>5.7000000000000002E-2</v>
      </c>
      <c r="E27" s="1431">
        <v>0.32800000000000001</v>
      </c>
      <c r="F27" s="1430">
        <v>0.113</v>
      </c>
      <c r="G27" s="1431">
        <v>0.56000000000000005</v>
      </c>
      <c r="H27" s="1432">
        <v>0.67200000000000004</v>
      </c>
      <c r="I27" s="1435">
        <v>1</v>
      </c>
    </row>
    <row r="28" spans="1:9" ht="20.100000000000001" customHeight="1">
      <c r="A28" s="1014">
        <v>2015</v>
      </c>
      <c r="B28" s="1433">
        <v>0.193</v>
      </c>
      <c r="C28" s="1415">
        <v>0.105</v>
      </c>
      <c r="D28" s="1415">
        <v>0.06</v>
      </c>
      <c r="E28" s="1415">
        <v>0.35799999999999998</v>
      </c>
      <c r="F28" s="1433">
        <v>0.11899999999999999</v>
      </c>
      <c r="G28" s="1415">
        <v>0.52300000000000002</v>
      </c>
      <c r="H28" s="1434">
        <v>0.64200000000000002</v>
      </c>
      <c r="I28" s="1417">
        <v>1</v>
      </c>
    </row>
    <row r="29" spans="1:9" ht="20.100000000000001" customHeight="1">
      <c r="A29" s="1017">
        <v>2016</v>
      </c>
      <c r="B29" s="1430">
        <v>0.21299999999999999</v>
      </c>
      <c r="C29" s="1431">
        <v>0.1</v>
      </c>
      <c r="D29" s="1431">
        <v>7.2999999999999995E-2</v>
      </c>
      <c r="E29" s="1431">
        <v>0.38600000000000001</v>
      </c>
      <c r="F29" s="1430">
        <v>0.113</v>
      </c>
      <c r="G29" s="1431">
        <v>0.501</v>
      </c>
      <c r="H29" s="1432">
        <v>0.61399999999999999</v>
      </c>
      <c r="I29" s="1435">
        <v>1</v>
      </c>
    </row>
    <row r="30" spans="1:9" ht="20.100000000000001" customHeight="1">
      <c r="A30" s="1014">
        <v>2017</v>
      </c>
      <c r="B30" s="1433">
        <v>0.19600000000000001</v>
      </c>
      <c r="C30" s="1415">
        <v>0.114</v>
      </c>
      <c r="D30" s="1415">
        <v>6.5000000000000002E-2</v>
      </c>
      <c r="E30" s="1415">
        <v>0.375</v>
      </c>
      <c r="F30" s="1433">
        <v>0.11</v>
      </c>
      <c r="G30" s="1415">
        <v>0.51500000000000001</v>
      </c>
      <c r="H30" s="1434">
        <v>0.625</v>
      </c>
      <c r="I30" s="1417">
        <v>1</v>
      </c>
    </row>
    <row r="31" spans="1:9" ht="20.100000000000001" customHeight="1">
      <c r="A31" s="1017">
        <v>2018</v>
      </c>
      <c r="B31" s="1430">
        <v>0.19500000000000001</v>
      </c>
      <c r="C31" s="1431">
        <v>0.106</v>
      </c>
      <c r="D31" s="1431">
        <v>7.6999999999999999E-2</v>
      </c>
      <c r="E31" s="1431">
        <v>0.378</v>
      </c>
      <c r="F31" s="1430">
        <v>0.111</v>
      </c>
      <c r="G31" s="1431">
        <v>0.51100000000000001</v>
      </c>
      <c r="H31" s="1432">
        <v>0.622</v>
      </c>
      <c r="I31" s="1435">
        <v>1</v>
      </c>
    </row>
    <row r="32" spans="1:9" ht="20.100000000000001" customHeight="1">
      <c r="A32" s="1014">
        <v>2019</v>
      </c>
      <c r="B32" s="1433">
        <v>0.19400000000000001</v>
      </c>
      <c r="C32" s="1415">
        <v>0.109</v>
      </c>
      <c r="D32" s="1415">
        <v>7.6999999999999999E-2</v>
      </c>
      <c r="E32" s="1415">
        <v>0.38</v>
      </c>
      <c r="F32" s="1433">
        <v>0.123</v>
      </c>
      <c r="G32" s="1415">
        <v>0.497</v>
      </c>
      <c r="H32" s="1434">
        <v>0.62</v>
      </c>
      <c r="I32" s="1417">
        <v>1</v>
      </c>
    </row>
    <row r="33" spans="1:9" ht="20.100000000000001" customHeight="1">
      <c r="A33" s="1017">
        <v>2020</v>
      </c>
      <c r="B33" s="1430">
        <v>0.218</v>
      </c>
      <c r="C33" s="1431">
        <v>0.1</v>
      </c>
      <c r="D33" s="1431">
        <v>9.9000000000000005E-2</v>
      </c>
      <c r="E33" s="1431">
        <v>0.41699999999999998</v>
      </c>
      <c r="F33" s="1430">
        <v>0.11</v>
      </c>
      <c r="G33" s="1431">
        <v>0.47399999999999998</v>
      </c>
      <c r="H33" s="1432">
        <v>0.58299999999999996</v>
      </c>
      <c r="I33" s="1436">
        <v>1</v>
      </c>
    </row>
    <row r="34" spans="1:9" ht="20.100000000000001" customHeight="1">
      <c r="A34" s="1014">
        <v>2021</v>
      </c>
      <c r="B34" s="1433">
        <v>0.214</v>
      </c>
      <c r="C34" s="1415">
        <v>0.10199999999999999</v>
      </c>
      <c r="D34" s="1415">
        <v>9.8000000000000004E-2</v>
      </c>
      <c r="E34" s="1415">
        <v>0.41499999999999998</v>
      </c>
      <c r="F34" s="1433">
        <v>0.123</v>
      </c>
      <c r="G34" s="1415">
        <v>0.46300000000000002</v>
      </c>
      <c r="H34" s="1434">
        <v>0.58499999999999996</v>
      </c>
      <c r="I34" s="1417">
        <v>1</v>
      </c>
    </row>
    <row r="35" spans="1:9" ht="20.100000000000001" customHeight="1" thickBot="1">
      <c r="A35" s="1020">
        <v>2022</v>
      </c>
      <c r="B35" s="1437">
        <f>B19/$I$19</f>
        <v>0.20763295673739321</v>
      </c>
      <c r="C35" s="1437">
        <f t="shared" ref="C35:I35" si="0">C19/$I$19</f>
        <v>0.10553871589969689</v>
      </c>
      <c r="D35" s="1437">
        <f t="shared" si="0"/>
        <v>0.11683659410305869</v>
      </c>
      <c r="E35" s="1437">
        <f t="shared" si="0"/>
        <v>0.4300082667401488</v>
      </c>
      <c r="F35" s="1437">
        <f t="shared" si="0"/>
        <v>0.11545880407825847</v>
      </c>
      <c r="G35" s="1437">
        <f t="shared" si="0"/>
        <v>0.45453292918159272</v>
      </c>
      <c r="H35" s="1437">
        <f t="shared" si="0"/>
        <v>0.5699917332598512</v>
      </c>
      <c r="I35" s="1438">
        <f t="shared" si="0"/>
        <v>1</v>
      </c>
    </row>
    <row r="36" spans="1:9" ht="8.1" customHeight="1">
      <c r="A36" s="1439" t="s">
        <v>0</v>
      </c>
      <c r="F36" s="968"/>
    </row>
    <row r="37" spans="1:9" s="1420" customFormat="1" ht="15" customHeight="1">
      <c r="A37" s="2527" t="s">
        <v>857</v>
      </c>
      <c r="B37" s="2527"/>
      <c r="C37" s="2527"/>
      <c r="D37" s="2527"/>
      <c r="E37" s="2527"/>
      <c r="F37" s="2527"/>
      <c r="G37" s="2527"/>
      <c r="H37" s="2527"/>
      <c r="I37" s="2527"/>
    </row>
    <row r="38" spans="1:9" s="1420" customFormat="1" ht="15" customHeight="1">
      <c r="A38" s="2528" t="s">
        <v>858</v>
      </c>
      <c r="B38" s="2527"/>
      <c r="C38" s="2527"/>
      <c r="D38" s="2527"/>
      <c r="E38" s="2527"/>
      <c r="F38" s="2527"/>
      <c r="G38" s="2527"/>
      <c r="H38" s="2527"/>
      <c r="I38" s="2527"/>
    </row>
    <row r="39" spans="1:9" s="1420" customFormat="1" ht="26.25" customHeight="1">
      <c r="A39" s="2513" t="s">
        <v>875</v>
      </c>
      <c r="B39" s="2513"/>
      <c r="C39" s="2513"/>
      <c r="D39" s="2513"/>
      <c r="E39" s="2513"/>
      <c r="F39" s="2513"/>
      <c r="G39" s="2513"/>
      <c r="H39" s="2513"/>
      <c r="I39" s="2513"/>
    </row>
    <row r="40" spans="1:9" ht="8.1" customHeight="1">
      <c r="A40" s="1110"/>
      <c r="B40" s="1440"/>
      <c r="C40" s="1440"/>
      <c r="D40" s="1440"/>
      <c r="E40" s="1440"/>
      <c r="F40" s="1441"/>
      <c r="G40" s="1440"/>
      <c r="H40" s="1440"/>
      <c r="I40" s="1440"/>
    </row>
    <row r="41" spans="1:9" s="1420" customFormat="1" ht="15" customHeight="1">
      <c r="A41" s="2527" t="s">
        <v>859</v>
      </c>
      <c r="B41" s="2527"/>
      <c r="C41" s="2527"/>
      <c r="D41" s="2527"/>
      <c r="E41" s="2527"/>
      <c r="F41" s="2527"/>
      <c r="G41" s="2527"/>
      <c r="H41" s="2527"/>
      <c r="I41" s="2527"/>
    </row>
    <row r="42" spans="1:9" ht="8.1" customHeight="1">
      <c r="A42" s="1440"/>
      <c r="B42" s="1440"/>
      <c r="C42" s="1440"/>
      <c r="D42" s="1440"/>
      <c r="E42" s="1440"/>
      <c r="F42" s="1440"/>
      <c r="G42" s="1440"/>
      <c r="H42" s="1440"/>
      <c r="I42" s="1440"/>
    </row>
    <row r="43" spans="1:9" s="1420" customFormat="1" ht="15" customHeight="1">
      <c r="A43" s="1005" t="s">
        <v>230</v>
      </c>
      <c r="B43" s="1005"/>
      <c r="C43" s="1005"/>
      <c r="D43" s="1005"/>
      <c r="E43" s="1005"/>
      <c r="F43" s="1005"/>
      <c r="G43" s="1005"/>
      <c r="H43" s="1005"/>
      <c r="I43" s="1005"/>
    </row>
    <row r="44" spans="1:9" s="1420" customFormat="1" ht="15" customHeight="1">
      <c r="A44" s="1006" t="s">
        <v>833</v>
      </c>
      <c r="B44" s="1005"/>
      <c r="C44" s="1005"/>
      <c r="D44" s="1005"/>
      <c r="E44" s="1005"/>
      <c r="F44" s="1005"/>
      <c r="G44" s="1005"/>
      <c r="H44" s="1005"/>
      <c r="I44" s="1005"/>
    </row>
  </sheetData>
  <mergeCells count="11">
    <mergeCell ref="A4:I4"/>
    <mergeCell ref="A1:I1"/>
    <mergeCell ref="A2:A3"/>
    <mergeCell ref="B2:E2"/>
    <mergeCell ref="F2:H2"/>
    <mergeCell ref="I2:I3"/>
    <mergeCell ref="A20:I20"/>
    <mergeCell ref="A37:I37"/>
    <mergeCell ref="A38:I38"/>
    <mergeCell ref="A39:I39"/>
    <mergeCell ref="A41:I41"/>
  </mergeCells>
  <printOptions horizontalCentered="1"/>
  <pageMargins left="0.45" right="0.45" top="0.75" bottom="0.5" header="0.3" footer="0.3"/>
  <pageSetup scale="65" orientation="portrait" horizontalDpi="300" verticalDpi="300" r:id="rId1"/>
  <headerFooter>
    <oddFooter>&amp;R2023 Data Tables</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3BB2-5E84-45DA-9BE8-3AB45D8B988F}">
  <sheetPr>
    <tabColor theme="8" tint="-0.499984740745262"/>
  </sheetPr>
  <dimension ref="A1:O36"/>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45.5703125" style="964" customWidth="1"/>
    <col min="2" max="7" width="12.5703125" style="964" customWidth="1"/>
    <col min="8" max="11" width="9.140625" style="964"/>
    <col min="12" max="12" width="12.85546875" style="964" bestFit="1" customWidth="1"/>
    <col min="13" max="13" width="13.42578125" style="964" customWidth="1"/>
    <col min="14" max="15" width="9.85546875" style="964" bestFit="1" customWidth="1"/>
    <col min="16" max="16384" width="9.140625" style="964"/>
  </cols>
  <sheetData>
    <row r="1" spans="1:15" ht="84.95" customHeight="1" thickBot="1">
      <c r="A1" s="2477"/>
      <c r="B1" s="2514"/>
      <c r="C1" s="2514"/>
      <c r="D1" s="2514"/>
      <c r="E1" s="2514"/>
      <c r="F1" s="2514"/>
      <c r="G1" s="2515"/>
    </row>
    <row r="2" spans="1:15" ht="38.25" customHeight="1" thickBot="1">
      <c r="A2" s="965" t="s">
        <v>15</v>
      </c>
      <c r="B2" s="2543" t="s">
        <v>860</v>
      </c>
      <c r="C2" s="2544"/>
      <c r="D2" s="2543" t="s">
        <v>861</v>
      </c>
      <c r="E2" s="2544"/>
      <c r="F2" s="2543" t="s">
        <v>862</v>
      </c>
      <c r="G2" s="2545"/>
      <c r="N2" s="962"/>
      <c r="O2" s="962"/>
    </row>
    <row r="3" spans="1:15" ht="20.100000000000001" customHeight="1">
      <c r="A3" s="1043" t="s">
        <v>33</v>
      </c>
      <c r="B3" s="1442">
        <v>2941</v>
      </c>
      <c r="C3" s="1443">
        <v>0.125</v>
      </c>
      <c r="D3" s="1442">
        <v>331</v>
      </c>
      <c r="E3" s="1443">
        <v>1.6E-2</v>
      </c>
      <c r="F3" s="1444">
        <v>93.42</v>
      </c>
      <c r="G3" s="1445">
        <v>1.7000000000000001E-2</v>
      </c>
      <c r="I3" s="1456"/>
      <c r="J3" s="1456"/>
      <c r="K3" s="1456"/>
      <c r="M3" s="963"/>
      <c r="N3" s="962"/>
      <c r="O3" s="1455"/>
    </row>
    <row r="4" spans="1:15" ht="20.100000000000001" customHeight="1">
      <c r="A4" s="1043" t="s">
        <v>27</v>
      </c>
      <c r="B4" s="1442">
        <v>3500</v>
      </c>
      <c r="C4" s="1443">
        <v>0.14899999999999999</v>
      </c>
      <c r="D4" s="1442">
        <v>7613</v>
      </c>
      <c r="E4" s="1443">
        <v>0.37</v>
      </c>
      <c r="F4" s="1446">
        <v>2306</v>
      </c>
      <c r="G4" s="1445">
        <v>0.41099999999999998</v>
      </c>
      <c r="I4" s="1456"/>
      <c r="J4" s="1456"/>
      <c r="K4" s="1456"/>
      <c r="M4" s="963"/>
      <c r="N4" s="962"/>
      <c r="O4" s="1455"/>
    </row>
    <row r="5" spans="1:15" ht="20.100000000000001" customHeight="1">
      <c r="A5" s="1050" t="s">
        <v>532</v>
      </c>
      <c r="B5" s="1447">
        <v>356</v>
      </c>
      <c r="C5" s="978">
        <v>1.4999999999999999E-2</v>
      </c>
      <c r="D5" s="1447">
        <v>983</v>
      </c>
      <c r="E5" s="978">
        <v>4.8000000000000001E-2</v>
      </c>
      <c r="F5" s="1448">
        <v>332.64</v>
      </c>
      <c r="G5" s="1449">
        <v>5.8999999999999997E-2</v>
      </c>
      <c r="I5" s="1456"/>
      <c r="J5" s="1456"/>
      <c r="K5" s="1456"/>
      <c r="M5" s="963"/>
      <c r="N5" s="963"/>
      <c r="O5" s="963"/>
    </row>
    <row r="6" spans="1:15" ht="20.100000000000001" customHeight="1">
      <c r="A6" s="1050" t="s">
        <v>653</v>
      </c>
      <c r="B6" s="1447">
        <v>144</v>
      </c>
      <c r="C6" s="978">
        <v>6.0000000000000001E-3</v>
      </c>
      <c r="D6" s="1447">
        <v>466</v>
      </c>
      <c r="E6" s="978">
        <v>2.3E-2</v>
      </c>
      <c r="F6" s="1448">
        <v>158.28</v>
      </c>
      <c r="G6" s="1449">
        <v>2.8000000000000001E-2</v>
      </c>
      <c r="I6" s="1456"/>
      <c r="J6" s="1456"/>
      <c r="K6" s="1456"/>
    </row>
    <row r="7" spans="1:15" ht="20.100000000000001" customHeight="1">
      <c r="A7" s="1050" t="s">
        <v>534</v>
      </c>
      <c r="B7" s="1447">
        <v>182</v>
      </c>
      <c r="C7" s="978">
        <v>8.0000000000000002E-3</v>
      </c>
      <c r="D7" s="1447">
        <v>517</v>
      </c>
      <c r="E7" s="978">
        <v>2.5000000000000001E-2</v>
      </c>
      <c r="F7" s="1448">
        <v>270.08999999999997</v>
      </c>
      <c r="G7" s="1449">
        <v>4.8000000000000001E-2</v>
      </c>
      <c r="I7" s="1456"/>
      <c r="J7" s="1456"/>
      <c r="K7" s="1456"/>
    </row>
    <row r="8" spans="1:15" ht="20.100000000000001" customHeight="1">
      <c r="A8" s="1050" t="s">
        <v>535</v>
      </c>
      <c r="B8" s="1447">
        <v>501</v>
      </c>
      <c r="C8" s="978">
        <v>2.1000000000000001E-2</v>
      </c>
      <c r="D8" s="1447">
        <v>233</v>
      </c>
      <c r="E8" s="978">
        <v>1.0999999999999999E-2</v>
      </c>
      <c r="F8" s="1448">
        <v>79.77</v>
      </c>
      <c r="G8" s="1449">
        <v>1.4E-2</v>
      </c>
      <c r="I8" s="1456"/>
      <c r="J8" s="1456"/>
      <c r="K8" s="1456"/>
    </row>
    <row r="9" spans="1:15" ht="20.100000000000001" customHeight="1">
      <c r="A9" s="1050" t="s">
        <v>536</v>
      </c>
      <c r="B9" s="1447">
        <v>354</v>
      </c>
      <c r="C9" s="978">
        <v>1.4999999999999999E-2</v>
      </c>
      <c r="D9" s="1447">
        <v>750</v>
      </c>
      <c r="E9" s="978">
        <v>3.6999999999999998E-2</v>
      </c>
      <c r="F9" s="1448">
        <v>129.75</v>
      </c>
      <c r="G9" s="1449">
        <v>2.3E-2</v>
      </c>
      <c r="I9" s="1456"/>
      <c r="J9" s="1456"/>
      <c r="K9" s="1456"/>
      <c r="M9" s="1051"/>
    </row>
    <row r="10" spans="1:15" ht="20.100000000000001" customHeight="1">
      <c r="A10" s="1050" t="s">
        <v>537</v>
      </c>
      <c r="B10" s="1447">
        <v>335</v>
      </c>
      <c r="C10" s="978">
        <v>1.4E-2</v>
      </c>
      <c r="D10" s="1447">
        <v>492</v>
      </c>
      <c r="E10" s="978">
        <v>2.4E-2</v>
      </c>
      <c r="F10" s="1448">
        <v>123.29</v>
      </c>
      <c r="G10" s="1449">
        <v>2.1999999999999999E-2</v>
      </c>
      <c r="I10" s="1456"/>
      <c r="J10" s="1456"/>
      <c r="K10" s="1456"/>
      <c r="M10" s="1051"/>
    </row>
    <row r="11" spans="1:15" ht="20.100000000000001" customHeight="1">
      <c r="A11" s="1050" t="s">
        <v>538</v>
      </c>
      <c r="B11" s="1447">
        <v>133</v>
      </c>
      <c r="C11" s="978">
        <v>6.0000000000000001E-3</v>
      </c>
      <c r="D11" s="1447">
        <v>1055</v>
      </c>
      <c r="E11" s="978">
        <v>5.0999999999999997E-2</v>
      </c>
      <c r="F11" s="1448">
        <v>261.69</v>
      </c>
      <c r="G11" s="1449">
        <v>4.7E-2</v>
      </c>
      <c r="I11" s="1456"/>
      <c r="J11" s="1456"/>
      <c r="K11" s="1456"/>
    </row>
    <row r="12" spans="1:15" ht="20.100000000000001" customHeight="1">
      <c r="A12" s="1050" t="s">
        <v>539</v>
      </c>
      <c r="B12" s="1447">
        <v>89</v>
      </c>
      <c r="C12" s="978">
        <v>4.0000000000000001E-3</v>
      </c>
      <c r="D12" s="1447">
        <v>230</v>
      </c>
      <c r="E12" s="978">
        <v>1.0999999999999999E-2</v>
      </c>
      <c r="F12" s="1448">
        <v>42.59</v>
      </c>
      <c r="G12" s="1449">
        <v>8.0000000000000002E-3</v>
      </c>
      <c r="I12" s="1456"/>
      <c r="J12" s="1456"/>
      <c r="K12" s="1456"/>
    </row>
    <row r="13" spans="1:15" ht="20.100000000000001" customHeight="1">
      <c r="A13" s="1050" t="s">
        <v>540</v>
      </c>
      <c r="B13" s="1447">
        <v>76</v>
      </c>
      <c r="C13" s="978">
        <v>3.0000000000000001E-3</v>
      </c>
      <c r="D13" s="1447">
        <v>360</v>
      </c>
      <c r="E13" s="978">
        <v>1.7999999999999999E-2</v>
      </c>
      <c r="F13" s="1448">
        <v>67.12</v>
      </c>
      <c r="G13" s="1449">
        <v>1.2E-2</v>
      </c>
      <c r="I13" s="1456"/>
      <c r="J13" s="1456"/>
      <c r="K13" s="1456"/>
    </row>
    <row r="14" spans="1:15" ht="20.100000000000001" customHeight="1">
      <c r="A14" s="1050" t="s">
        <v>541</v>
      </c>
      <c r="B14" s="1447">
        <v>200</v>
      </c>
      <c r="C14" s="978">
        <v>8.9999999999999993E-3</v>
      </c>
      <c r="D14" s="1447">
        <v>178</v>
      </c>
      <c r="E14" s="978">
        <v>8.9999999999999993E-3</v>
      </c>
      <c r="F14" s="1448">
        <v>81.430000000000007</v>
      </c>
      <c r="G14" s="1449">
        <v>1.4999999999999999E-2</v>
      </c>
      <c r="I14" s="1456"/>
      <c r="J14" s="1456"/>
      <c r="K14" s="1456"/>
    </row>
    <row r="15" spans="1:15" ht="20.100000000000001" customHeight="1">
      <c r="A15" s="1050" t="s">
        <v>542</v>
      </c>
      <c r="B15" s="1447">
        <v>1130</v>
      </c>
      <c r="C15" s="978">
        <v>4.8000000000000001E-2</v>
      </c>
      <c r="D15" s="1447">
        <v>2349</v>
      </c>
      <c r="E15" s="978">
        <v>0.114</v>
      </c>
      <c r="F15" s="1448">
        <v>759.23</v>
      </c>
      <c r="G15" s="1449">
        <v>0.13500000000000001</v>
      </c>
      <c r="I15" s="1456"/>
      <c r="J15" s="1456"/>
      <c r="K15" s="1456"/>
    </row>
    <row r="16" spans="1:15" ht="20.100000000000001" customHeight="1">
      <c r="A16" s="1043" t="s">
        <v>28</v>
      </c>
      <c r="B16" s="1442">
        <v>862</v>
      </c>
      <c r="C16" s="1443">
        <v>3.6999999999999998E-2</v>
      </c>
      <c r="D16" s="1442">
        <v>2221</v>
      </c>
      <c r="E16" s="1443">
        <v>0.108</v>
      </c>
      <c r="F16" s="1446">
        <v>882</v>
      </c>
      <c r="G16" s="1445">
        <v>0.157</v>
      </c>
      <c r="I16" s="1456"/>
      <c r="J16" s="1456"/>
      <c r="K16" s="1456"/>
    </row>
    <row r="17" spans="1:11" ht="20.100000000000001" customHeight="1">
      <c r="A17" s="1050" t="s">
        <v>543</v>
      </c>
      <c r="B17" s="1447">
        <v>51</v>
      </c>
      <c r="C17" s="978">
        <v>2E-3</v>
      </c>
      <c r="D17" s="1447">
        <v>559</v>
      </c>
      <c r="E17" s="978">
        <v>2.7E-2</v>
      </c>
      <c r="F17" s="1448">
        <v>154.88</v>
      </c>
      <c r="G17" s="1449">
        <v>2.8000000000000001E-2</v>
      </c>
      <c r="I17" s="1456"/>
      <c r="J17" s="1456"/>
      <c r="K17" s="1456"/>
    </row>
    <row r="18" spans="1:11" ht="20.100000000000001" customHeight="1">
      <c r="A18" s="1050" t="s">
        <v>544</v>
      </c>
      <c r="B18" s="1447">
        <v>531</v>
      </c>
      <c r="C18" s="978">
        <v>2.3E-2</v>
      </c>
      <c r="D18" s="1447">
        <v>709</v>
      </c>
      <c r="E18" s="978">
        <v>3.5000000000000003E-2</v>
      </c>
      <c r="F18" s="1448">
        <v>411.12</v>
      </c>
      <c r="G18" s="1449">
        <v>7.2999999999999995E-2</v>
      </c>
      <c r="I18" s="1456"/>
      <c r="J18" s="1456"/>
      <c r="K18" s="1456"/>
    </row>
    <row r="19" spans="1:11" ht="20.100000000000001" customHeight="1">
      <c r="A19" s="1050" t="s">
        <v>545</v>
      </c>
      <c r="B19" s="1447">
        <v>280</v>
      </c>
      <c r="C19" s="978">
        <v>1.2E-2</v>
      </c>
      <c r="D19" s="1447">
        <v>953</v>
      </c>
      <c r="E19" s="978">
        <v>4.5999999999999999E-2</v>
      </c>
      <c r="F19" s="1448">
        <v>315.63</v>
      </c>
      <c r="G19" s="1449">
        <v>5.6000000000000001E-2</v>
      </c>
      <c r="I19" s="1456"/>
      <c r="J19" s="1456"/>
      <c r="K19" s="1456"/>
    </row>
    <row r="20" spans="1:11" ht="20.100000000000001" customHeight="1">
      <c r="A20" s="1043" t="s">
        <v>29</v>
      </c>
      <c r="B20" s="1442">
        <v>572</v>
      </c>
      <c r="C20" s="1443">
        <v>2.4E-2</v>
      </c>
      <c r="D20" s="1442">
        <v>1284</v>
      </c>
      <c r="E20" s="1443">
        <v>6.3E-2</v>
      </c>
      <c r="F20" s="1446">
        <v>405.19</v>
      </c>
      <c r="G20" s="1445">
        <v>7.1999999999999995E-2</v>
      </c>
      <c r="I20" s="1456"/>
      <c r="J20" s="1456"/>
      <c r="K20" s="1456"/>
    </row>
    <row r="21" spans="1:11" ht="20.100000000000001" customHeight="1">
      <c r="A21" s="1043" t="s">
        <v>30</v>
      </c>
      <c r="B21" s="1442">
        <v>1929</v>
      </c>
      <c r="C21" s="1443">
        <v>8.2000000000000003E-2</v>
      </c>
      <c r="D21" s="1442">
        <v>504</v>
      </c>
      <c r="E21" s="1443">
        <v>2.5000000000000001E-2</v>
      </c>
      <c r="F21" s="1446">
        <v>111.62</v>
      </c>
      <c r="G21" s="1445">
        <v>0.02</v>
      </c>
      <c r="I21" s="1456"/>
      <c r="J21" s="1456"/>
      <c r="K21" s="1456"/>
    </row>
    <row r="22" spans="1:11" ht="20.100000000000001" customHeight="1">
      <c r="A22" s="1043" t="s">
        <v>31</v>
      </c>
      <c r="B22" s="1442">
        <v>1301</v>
      </c>
      <c r="C22" s="1443">
        <v>5.5E-2</v>
      </c>
      <c r="D22" s="1442">
        <v>499</v>
      </c>
      <c r="E22" s="1443">
        <v>2.4E-2</v>
      </c>
      <c r="F22" s="1446">
        <v>100.54</v>
      </c>
      <c r="G22" s="1445">
        <v>1.7999999999999999E-2</v>
      </c>
      <c r="I22" s="1456"/>
      <c r="J22" s="1456"/>
      <c r="K22" s="1456"/>
    </row>
    <row r="23" spans="1:11" ht="20.100000000000001" customHeight="1">
      <c r="A23" s="1043" t="s">
        <v>863</v>
      </c>
      <c r="B23" s="1442">
        <v>4127</v>
      </c>
      <c r="C23" s="1443">
        <v>0.17499999999999999</v>
      </c>
      <c r="D23" s="1442">
        <v>3307</v>
      </c>
      <c r="E23" s="1443">
        <v>0.161</v>
      </c>
      <c r="F23" s="1446">
        <v>482.63</v>
      </c>
      <c r="G23" s="1445">
        <v>8.5999999999999993E-2</v>
      </c>
      <c r="I23" s="1456"/>
      <c r="J23" s="1456"/>
      <c r="K23" s="1456"/>
    </row>
    <row r="24" spans="1:11" ht="20.100000000000001" customHeight="1">
      <c r="A24" s="1043" t="s">
        <v>32</v>
      </c>
      <c r="B24" s="1442">
        <v>7840</v>
      </c>
      <c r="C24" s="1443">
        <v>0.33300000000000002</v>
      </c>
      <c r="D24" s="1442">
        <v>4640</v>
      </c>
      <c r="E24" s="1443">
        <v>0.22600000000000001</v>
      </c>
      <c r="F24" s="1446">
        <v>1195</v>
      </c>
      <c r="G24" s="1445">
        <v>0.21299999999999999</v>
      </c>
      <c r="I24" s="1456"/>
      <c r="J24" s="1456"/>
      <c r="K24" s="1456"/>
    </row>
    <row r="25" spans="1:11" ht="20.100000000000001" customHeight="1">
      <c r="A25" s="1050" t="s">
        <v>546</v>
      </c>
      <c r="B25" s="1447">
        <v>1649</v>
      </c>
      <c r="C25" s="978">
        <v>7.0000000000000007E-2</v>
      </c>
      <c r="D25" s="1447">
        <v>2454</v>
      </c>
      <c r="E25" s="978">
        <v>0.12</v>
      </c>
      <c r="F25" s="1448">
        <v>608.58000000000004</v>
      </c>
      <c r="G25" s="1449">
        <v>0.108</v>
      </c>
      <c r="I25" s="1456"/>
      <c r="J25" s="1456"/>
      <c r="K25" s="1456"/>
    </row>
    <row r="26" spans="1:11" ht="20.100000000000001" customHeight="1">
      <c r="A26" s="1050" t="s">
        <v>547</v>
      </c>
      <c r="B26" s="1447">
        <v>6191</v>
      </c>
      <c r="C26" s="978">
        <v>0.26300000000000001</v>
      </c>
      <c r="D26" s="1447">
        <v>2186</v>
      </c>
      <c r="E26" s="978">
        <v>0.107</v>
      </c>
      <c r="F26" s="1448">
        <v>586.59</v>
      </c>
      <c r="G26" s="1449">
        <v>0.105</v>
      </c>
      <c r="I26" s="1456"/>
      <c r="J26" s="1456"/>
      <c r="K26" s="1456"/>
    </row>
    <row r="27" spans="1:11" ht="20.100000000000001" customHeight="1" thickBot="1">
      <c r="A27" s="1043" t="s">
        <v>34</v>
      </c>
      <c r="B27" s="1442">
        <v>450</v>
      </c>
      <c r="C27" s="1443">
        <v>1.9E-2</v>
      </c>
      <c r="D27" s="1442">
        <v>126</v>
      </c>
      <c r="E27" s="1443">
        <v>6.0000000000000001E-3</v>
      </c>
      <c r="F27" s="1446">
        <v>34.93</v>
      </c>
      <c r="G27" s="1445">
        <v>6.0000000000000001E-3</v>
      </c>
      <c r="I27" s="1456"/>
      <c r="J27" s="1456"/>
      <c r="K27" s="1456"/>
    </row>
    <row r="28" spans="1:11" ht="20.100000000000001" customHeight="1" thickBot="1">
      <c r="A28" s="1052" t="s">
        <v>548</v>
      </c>
      <c r="B28" s="1450">
        <v>23522</v>
      </c>
      <c r="C28" s="1451">
        <v>1</v>
      </c>
      <c r="D28" s="1450">
        <v>20525</v>
      </c>
      <c r="E28" s="1451">
        <v>1</v>
      </c>
      <c r="F28" s="1452">
        <v>5611</v>
      </c>
      <c r="G28" s="1453">
        <v>1</v>
      </c>
      <c r="I28" s="1456"/>
      <c r="J28" s="1456"/>
      <c r="K28" s="1456"/>
    </row>
    <row r="29" spans="1:11" s="1003" customFormat="1" ht="8.1" customHeight="1">
      <c r="A29" s="963"/>
      <c r="B29" s="963"/>
      <c r="C29" s="963"/>
      <c r="D29" s="963"/>
      <c r="E29" s="963"/>
      <c r="F29" s="1164"/>
      <c r="G29" s="963"/>
    </row>
    <row r="30" spans="1:11" s="1003" customFormat="1" ht="15" customHeight="1">
      <c r="A30" s="1004" t="s">
        <v>864</v>
      </c>
      <c r="B30" s="963"/>
      <c r="C30" s="963"/>
      <c r="D30" s="963"/>
      <c r="E30" s="963"/>
      <c r="F30" s="1164"/>
      <c r="G30" s="963"/>
    </row>
    <row r="31" spans="1:11" s="1003" customFormat="1" ht="8.1" customHeight="1">
      <c r="A31" s="963"/>
      <c r="B31" s="963"/>
      <c r="C31" s="963"/>
      <c r="D31" s="963"/>
      <c r="E31" s="963"/>
      <c r="F31" s="1164"/>
      <c r="G31" s="963"/>
    </row>
    <row r="32" spans="1:11" s="1003" customFormat="1" ht="15" customHeight="1">
      <c r="A32" s="1004" t="s">
        <v>571</v>
      </c>
      <c r="B32" s="1454"/>
      <c r="C32" s="1454"/>
      <c r="D32" s="1454"/>
      <c r="E32" s="1454"/>
      <c r="F32" s="1454"/>
      <c r="G32" s="1454"/>
    </row>
    <row r="34" spans="1:1" s="1003" customFormat="1" ht="15" customHeight="1">
      <c r="A34" s="1005" t="s">
        <v>21</v>
      </c>
    </row>
    <row r="35" spans="1:1" s="1003" customFormat="1" ht="15" customHeight="1">
      <c r="A35" s="1006" t="s">
        <v>252</v>
      </c>
    </row>
    <row r="36" spans="1:1" s="1003" customFormat="1" ht="15" customHeight="1">
      <c r="A36" s="1006" t="s">
        <v>865</v>
      </c>
    </row>
  </sheetData>
  <mergeCells count="4">
    <mergeCell ref="A1:G1"/>
    <mergeCell ref="B2:C2"/>
    <mergeCell ref="D2:E2"/>
    <mergeCell ref="F2:G2"/>
  </mergeCells>
  <printOptions horizontalCentered="1"/>
  <pageMargins left="0.45" right="0.45" top="0.75" bottom="0.5" header="0.3" footer="0.3"/>
  <pageSetup scale="75" orientation="portrait" horizontalDpi="300" verticalDpi="300" r:id="rId1"/>
  <headerFooter>
    <oddFooter>&amp;R2023 Data Tables</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B99A-83D0-4798-AC31-6833E6AE3699}">
  <sheetPr>
    <tabColor rgb="FF1F4E78"/>
    <pageSetUpPr fitToPage="1"/>
  </sheetPr>
  <dimension ref="A1:J33"/>
  <sheetViews>
    <sheetView showGridLines="0" zoomScaleNormal="100"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26.140625" style="1" customWidth="1"/>
    <col min="2" max="2" width="23.42578125" style="1" customWidth="1"/>
    <col min="3" max="3" width="19.5703125" style="1" customWidth="1"/>
    <col min="4" max="4" width="15.5703125" style="1" customWidth="1"/>
    <col min="5" max="5" width="24.28515625" style="1" customWidth="1"/>
    <col min="6" max="7" width="9.140625" style="1"/>
    <col min="8" max="8" width="12.28515625" style="1" bestFit="1" customWidth="1"/>
    <col min="9" max="9" width="9.140625" style="1"/>
    <col min="10" max="10" width="9.85546875" style="1" bestFit="1" customWidth="1"/>
    <col min="11" max="16384" width="9.140625" style="1"/>
  </cols>
  <sheetData>
    <row r="1" spans="1:10" ht="84.95" customHeight="1" thickBot="1">
      <c r="A1" s="2317"/>
      <c r="B1" s="2547"/>
      <c r="C1" s="2547"/>
      <c r="D1" s="2547"/>
      <c r="E1" s="2548"/>
    </row>
    <row r="2" spans="1:10" s="704" customFormat="1" ht="33" customHeight="1">
      <c r="A2" s="2549" t="s">
        <v>432</v>
      </c>
      <c r="B2" s="702" t="s">
        <v>433</v>
      </c>
      <c r="C2" s="2551" t="s">
        <v>434</v>
      </c>
      <c r="D2" s="2552"/>
      <c r="E2" s="703" t="s">
        <v>435</v>
      </c>
    </row>
    <row r="3" spans="1:10" ht="47.25" customHeight="1" thickBot="1">
      <c r="A3" s="2550"/>
      <c r="B3" s="705" t="s">
        <v>436</v>
      </c>
      <c r="C3" s="706" t="s">
        <v>437</v>
      </c>
      <c r="D3" s="707" t="s">
        <v>438</v>
      </c>
      <c r="E3" s="708" t="s">
        <v>439</v>
      </c>
      <c r="H3" s="5"/>
      <c r="I3" s="5"/>
      <c r="J3" s="5"/>
    </row>
    <row r="4" spans="1:10" s="13" customFormat="1" ht="20.100000000000001" customHeight="1">
      <c r="A4" s="709" t="s">
        <v>440</v>
      </c>
      <c r="B4" s="785">
        <v>1</v>
      </c>
      <c r="C4" s="811" t="s">
        <v>10</v>
      </c>
      <c r="D4" s="817" t="s">
        <v>10</v>
      </c>
      <c r="E4" s="789" t="s">
        <v>10</v>
      </c>
      <c r="H4" s="4"/>
      <c r="I4" s="5"/>
      <c r="J4" s="563"/>
    </row>
    <row r="5" spans="1:10" s="13" customFormat="1" ht="20.100000000000001" customHeight="1">
      <c r="A5" s="710" t="s">
        <v>441</v>
      </c>
      <c r="B5" s="786">
        <v>2.6</v>
      </c>
      <c r="C5" s="812" t="s">
        <v>10</v>
      </c>
      <c r="D5" s="818" t="s">
        <v>10</v>
      </c>
      <c r="E5" s="790" t="s">
        <v>10</v>
      </c>
      <c r="H5" s="4"/>
      <c r="I5" s="5"/>
      <c r="J5" s="563"/>
    </row>
    <row r="6" spans="1:10" s="13" customFormat="1" ht="20.100000000000001" customHeight="1">
      <c r="A6" s="709" t="s">
        <v>442</v>
      </c>
      <c r="B6" s="787">
        <v>8.5</v>
      </c>
      <c r="C6" s="811" t="s">
        <v>10</v>
      </c>
      <c r="D6" s="819" t="s">
        <v>10</v>
      </c>
      <c r="E6" s="789" t="s">
        <v>10</v>
      </c>
      <c r="H6" s="4"/>
      <c r="I6" s="5"/>
      <c r="J6" s="563"/>
    </row>
    <row r="7" spans="1:10" s="13" customFormat="1" ht="20.100000000000001" customHeight="1">
      <c r="A7" s="710" t="s">
        <v>443</v>
      </c>
      <c r="B7" s="786">
        <v>16</v>
      </c>
      <c r="C7" s="813">
        <v>6</v>
      </c>
      <c r="D7" s="820">
        <v>34</v>
      </c>
      <c r="E7" s="790" t="s">
        <v>10</v>
      </c>
    </row>
    <row r="8" spans="1:10" s="13" customFormat="1" ht="20.100000000000001" customHeight="1">
      <c r="A8" s="709" t="s">
        <v>444</v>
      </c>
      <c r="B8" s="787">
        <v>19</v>
      </c>
      <c r="C8" s="814">
        <v>9</v>
      </c>
      <c r="D8" s="821">
        <v>53</v>
      </c>
      <c r="E8" s="789" t="s">
        <v>10</v>
      </c>
    </row>
    <row r="9" spans="1:10" s="13" customFormat="1" ht="20.100000000000001" customHeight="1">
      <c r="A9" s="710" t="s">
        <v>445</v>
      </c>
      <c r="B9" s="786">
        <v>19</v>
      </c>
      <c r="C9" s="813">
        <v>9</v>
      </c>
      <c r="D9" s="822" t="s">
        <v>446</v>
      </c>
      <c r="E9" s="790" t="s">
        <v>10</v>
      </c>
    </row>
    <row r="10" spans="1:10" s="13" customFormat="1" ht="20.100000000000001" customHeight="1">
      <c r="A10" s="709" t="s">
        <v>447</v>
      </c>
      <c r="B10" s="787">
        <v>19</v>
      </c>
      <c r="C10" s="814">
        <v>9</v>
      </c>
      <c r="D10" s="821" t="s">
        <v>448</v>
      </c>
      <c r="E10" s="789" t="s">
        <v>10</v>
      </c>
    </row>
    <row r="11" spans="1:10" s="13" customFormat="1" ht="20.100000000000001" customHeight="1">
      <c r="A11" s="710">
        <v>2006</v>
      </c>
      <c r="B11" s="786">
        <v>30</v>
      </c>
      <c r="C11" s="813">
        <v>9</v>
      </c>
      <c r="D11" s="820" t="s">
        <v>448</v>
      </c>
      <c r="E11" s="711">
        <v>1250</v>
      </c>
    </row>
    <row r="12" spans="1:10" s="13" customFormat="1" ht="20.100000000000001" customHeight="1">
      <c r="A12" s="709">
        <v>2007</v>
      </c>
      <c r="B12" s="787">
        <v>31</v>
      </c>
      <c r="C12" s="814">
        <v>9</v>
      </c>
      <c r="D12" s="821" t="s">
        <v>448</v>
      </c>
      <c r="E12" s="712">
        <v>1250</v>
      </c>
    </row>
    <row r="13" spans="1:10" s="13" customFormat="1" ht="20.100000000000001" customHeight="1">
      <c r="A13" s="710">
        <v>2008</v>
      </c>
      <c r="B13" s="786">
        <v>33</v>
      </c>
      <c r="C13" s="813">
        <v>9</v>
      </c>
      <c r="D13" s="820" t="s">
        <v>448</v>
      </c>
      <c r="E13" s="711">
        <v>1250</v>
      </c>
    </row>
    <row r="14" spans="1:10" s="13" customFormat="1" ht="20.100000000000001" customHeight="1">
      <c r="A14" s="709">
        <v>2009</v>
      </c>
      <c r="B14" s="787">
        <v>34</v>
      </c>
      <c r="C14" s="814">
        <v>9</v>
      </c>
      <c r="D14" s="821" t="s">
        <v>448</v>
      </c>
      <c r="E14" s="712">
        <v>1250</v>
      </c>
    </row>
    <row r="15" spans="1:10" s="13" customFormat="1" ht="20.100000000000001" customHeight="1">
      <c r="A15" s="30" t="s">
        <v>449</v>
      </c>
      <c r="B15" s="786">
        <v>35</v>
      </c>
      <c r="C15" s="813">
        <v>9</v>
      </c>
      <c r="D15" s="820" t="s">
        <v>448</v>
      </c>
      <c r="E15" s="711">
        <v>1250</v>
      </c>
    </row>
    <row r="16" spans="1:10" s="13" customFormat="1" ht="20.100000000000001" customHeight="1">
      <c r="A16" s="14">
        <v>2013</v>
      </c>
      <c r="B16" s="787">
        <v>42</v>
      </c>
      <c r="C16" s="814">
        <v>9</v>
      </c>
      <c r="D16" s="821">
        <v>400</v>
      </c>
      <c r="E16" s="712">
        <v>1250</v>
      </c>
    </row>
    <row r="17" spans="1:5" s="13" customFormat="1" ht="20.100000000000001" customHeight="1">
      <c r="A17" s="30">
        <v>2014</v>
      </c>
      <c r="B17" s="786">
        <v>49</v>
      </c>
      <c r="C17" s="813">
        <v>14</v>
      </c>
      <c r="D17" s="820">
        <v>412</v>
      </c>
      <c r="E17" s="711">
        <v>1250</v>
      </c>
    </row>
    <row r="18" spans="1:5" s="13" customFormat="1" ht="20.100000000000001" customHeight="1">
      <c r="A18" s="14">
        <v>2015</v>
      </c>
      <c r="B18" s="787">
        <v>57</v>
      </c>
      <c r="C18" s="814">
        <v>24</v>
      </c>
      <c r="D18" s="821">
        <v>418</v>
      </c>
      <c r="E18" s="712">
        <v>1250</v>
      </c>
    </row>
    <row r="19" spans="1:5" s="13" customFormat="1" ht="20.100000000000001" customHeight="1">
      <c r="A19" s="30">
        <v>2016</v>
      </c>
      <c r="B19" s="786">
        <v>64</v>
      </c>
      <c r="C19" s="813">
        <v>30</v>
      </c>
      <c r="D19" s="820">
        <v>500</v>
      </c>
      <c r="E19" s="711">
        <v>1250</v>
      </c>
    </row>
    <row r="20" spans="1:5" s="13" customFormat="1" ht="20.100000000000001" customHeight="1">
      <c r="A20" s="14">
        <v>2017</v>
      </c>
      <c r="B20" s="787">
        <v>69</v>
      </c>
      <c r="C20" s="815">
        <v>34</v>
      </c>
      <c r="D20" s="823">
        <v>517</v>
      </c>
      <c r="E20" s="712">
        <v>1250</v>
      </c>
    </row>
    <row r="21" spans="1:5" s="13" customFormat="1" ht="20.100000000000001" customHeight="1">
      <c r="A21" s="30">
        <v>2018</v>
      </c>
      <c r="B21" s="786">
        <v>74</v>
      </c>
      <c r="C21" s="816">
        <v>38</v>
      </c>
      <c r="D21" s="824">
        <v>523</v>
      </c>
      <c r="E21" s="711">
        <v>1250</v>
      </c>
    </row>
    <row r="22" spans="1:5" s="13" customFormat="1" ht="20.100000000000001" customHeight="1">
      <c r="A22" s="14">
        <v>2019</v>
      </c>
      <c r="B22" s="787">
        <v>80</v>
      </c>
      <c r="C22" s="815">
        <v>43</v>
      </c>
      <c r="D22" s="823">
        <v>541</v>
      </c>
      <c r="E22" s="712">
        <v>1250</v>
      </c>
    </row>
    <row r="23" spans="1:5" s="13" customFormat="1" ht="20.100000000000001" customHeight="1">
      <c r="A23" s="30">
        <v>2020</v>
      </c>
      <c r="B23" s="786">
        <v>83</v>
      </c>
      <c r="C23" s="816">
        <v>45</v>
      </c>
      <c r="D23" s="824">
        <v>561</v>
      </c>
      <c r="E23" s="711">
        <v>1250</v>
      </c>
    </row>
    <row r="24" spans="1:5" s="13" customFormat="1" ht="20.100000000000001" customHeight="1">
      <c r="A24" s="14">
        <v>2021</v>
      </c>
      <c r="B24" s="787">
        <v>86</v>
      </c>
      <c r="C24" s="815">
        <v>46</v>
      </c>
      <c r="D24" s="823">
        <v>582</v>
      </c>
      <c r="E24" s="712">
        <v>1250</v>
      </c>
    </row>
    <row r="25" spans="1:5" s="13" customFormat="1" ht="20.100000000000001" customHeight="1">
      <c r="A25" s="30">
        <v>2022</v>
      </c>
      <c r="B25" s="786">
        <v>88</v>
      </c>
      <c r="C25" s="816">
        <v>48</v>
      </c>
      <c r="D25" s="824">
        <v>598</v>
      </c>
      <c r="E25" s="711">
        <v>1250</v>
      </c>
    </row>
    <row r="26" spans="1:5" s="13" customFormat="1" ht="20.100000000000001" customHeight="1">
      <c r="A26" s="14">
        <v>2023</v>
      </c>
      <c r="B26" s="787">
        <v>96</v>
      </c>
      <c r="C26" s="815">
        <v>52</v>
      </c>
      <c r="D26" s="823">
        <v>652</v>
      </c>
      <c r="E26" s="712">
        <v>1250</v>
      </c>
    </row>
    <row r="27" spans="1:5" s="13" customFormat="1" ht="20.100000000000001" customHeight="1">
      <c r="A27" s="783">
        <v>2024</v>
      </c>
      <c r="B27" s="788">
        <v>101</v>
      </c>
      <c r="C27" s="816">
        <v>52</v>
      </c>
      <c r="D27" s="825">
        <v>686</v>
      </c>
      <c r="E27" s="711">
        <v>1250</v>
      </c>
    </row>
    <row r="28" spans="1:5" s="13" customFormat="1" ht="20.100000000000001" customHeight="1" thickBot="1">
      <c r="A28" s="713">
        <v>2025</v>
      </c>
      <c r="B28" s="714">
        <v>106</v>
      </c>
      <c r="C28" s="714">
        <v>52</v>
      </c>
      <c r="D28" s="826">
        <v>717</v>
      </c>
      <c r="E28" s="784">
        <v>1250</v>
      </c>
    </row>
    <row r="29" spans="1:5" ht="8.1" customHeight="1">
      <c r="A29" s="295" t="s">
        <v>0</v>
      </c>
      <c r="B29" s="295"/>
      <c r="C29" s="295"/>
      <c r="D29" s="295"/>
      <c r="E29" s="275"/>
    </row>
    <row r="30" spans="1:5" ht="25.5" customHeight="1">
      <c r="A30" s="2546" t="s">
        <v>450</v>
      </c>
      <c r="B30" s="2546"/>
      <c r="C30" s="2546"/>
      <c r="D30" s="2546"/>
      <c r="E30" s="2546"/>
    </row>
    <row r="31" spans="1:5" ht="36" customHeight="1">
      <c r="A31" s="2546" t="s">
        <v>451</v>
      </c>
      <c r="B31" s="2546"/>
      <c r="C31" s="2546"/>
      <c r="D31" s="2546"/>
      <c r="E31" s="2546"/>
    </row>
    <row r="32" spans="1:5" ht="48.75" customHeight="1">
      <c r="A32" s="2546" t="s">
        <v>452</v>
      </c>
      <c r="B32" s="2546"/>
      <c r="C32" s="2546"/>
      <c r="D32" s="2546"/>
      <c r="E32" s="2546"/>
    </row>
    <row r="33" spans="1:5" ht="25.5" customHeight="1">
      <c r="A33" s="2546" t="s">
        <v>453</v>
      </c>
      <c r="B33" s="2546"/>
      <c r="C33" s="2546"/>
      <c r="D33" s="2546"/>
      <c r="E33" s="2546"/>
    </row>
  </sheetData>
  <mergeCells count="7">
    <mergeCell ref="A33:E33"/>
    <mergeCell ref="A1:E1"/>
    <mergeCell ref="A2:A3"/>
    <mergeCell ref="C2:D2"/>
    <mergeCell ref="A30:E30"/>
    <mergeCell ref="A31:E31"/>
    <mergeCell ref="A32:E32"/>
  </mergeCells>
  <printOptions horizontalCentered="1"/>
  <pageMargins left="0.7" right="0.7" top="0.75" bottom="0.75" header="0.3" footer="0.3"/>
  <pageSetup scale="83" orientation="portrait" horizontalDpi="300" verticalDpi="300" r:id="rId1"/>
  <headerFooter>
    <oddFooter>&amp;R2023 Data Tables</oddFooter>
  </headerFooter>
  <ignoredErrors>
    <ignoredError sqref="D9" numberStoredAsText="1"/>
  </ignoredError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C12F-D040-495B-8659-4935D1347B12}">
  <sheetPr>
    <tabColor theme="8" tint="-0.499984740745262"/>
  </sheetPr>
  <dimension ref="A1:N42"/>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4.42578125" style="964" customWidth="1"/>
    <col min="2" max="8" width="11.5703125" style="964" customWidth="1"/>
    <col min="9" max="10" width="9.140625" style="964"/>
    <col min="11" max="11" width="12.85546875" style="964" bestFit="1" customWidth="1"/>
    <col min="12" max="12" width="9.140625" style="964"/>
    <col min="13" max="13" width="9.85546875" style="964" bestFit="1" customWidth="1"/>
    <col min="14" max="16384" width="9.140625" style="964"/>
  </cols>
  <sheetData>
    <row r="1" spans="1:13" ht="84.95" customHeight="1" thickBot="1">
      <c r="A1" s="2480"/>
      <c r="B1" s="2483"/>
      <c r="C1" s="2483"/>
      <c r="D1" s="2483"/>
      <c r="E1" s="2483"/>
      <c r="F1" s="2483"/>
      <c r="G1" s="2483"/>
      <c r="H1" s="2484"/>
    </row>
    <row r="2" spans="1:13" s="968" customFormat="1" ht="60" customHeight="1" thickBot="1">
      <c r="A2" s="965" t="s">
        <v>8</v>
      </c>
      <c r="B2" s="2543" t="s">
        <v>557</v>
      </c>
      <c r="C2" s="2554"/>
      <c r="D2" s="2543" t="s">
        <v>558</v>
      </c>
      <c r="E2" s="2554"/>
      <c r="F2" s="2543" t="s">
        <v>559</v>
      </c>
      <c r="G2" s="2554"/>
      <c r="H2" s="967" t="s">
        <v>560</v>
      </c>
      <c r="L2" s="962"/>
      <c r="M2" s="962"/>
    </row>
    <row r="3" spans="1:13" ht="20.100000000000001" customHeight="1">
      <c r="A3" s="969">
        <v>1980</v>
      </c>
      <c r="B3" s="970">
        <v>71.2</v>
      </c>
      <c r="C3" s="971">
        <v>1</v>
      </c>
      <c r="D3" s="972" t="s">
        <v>561</v>
      </c>
      <c r="E3" s="973" t="s">
        <v>561</v>
      </c>
      <c r="F3" s="972" t="s">
        <v>561</v>
      </c>
      <c r="G3" s="974" t="s">
        <v>561</v>
      </c>
      <c r="H3" s="975">
        <v>71.2</v>
      </c>
      <c r="K3" s="963"/>
      <c r="L3" s="962"/>
      <c r="M3" s="1455"/>
    </row>
    <row r="4" spans="1:13" ht="20.100000000000001" customHeight="1">
      <c r="A4" s="976">
        <v>1985</v>
      </c>
      <c r="B4" s="977">
        <v>81.7</v>
      </c>
      <c r="C4" s="978">
        <v>1</v>
      </c>
      <c r="D4" s="979" t="s">
        <v>561</v>
      </c>
      <c r="E4" s="980" t="s">
        <v>561</v>
      </c>
      <c r="F4" s="979" t="s">
        <v>561</v>
      </c>
      <c r="G4" s="981" t="s">
        <v>561</v>
      </c>
      <c r="H4" s="982">
        <v>81.7</v>
      </c>
      <c r="K4" s="963"/>
      <c r="L4" s="962"/>
      <c r="M4" s="1455"/>
    </row>
    <row r="5" spans="1:13" ht="20.100000000000001" customHeight="1">
      <c r="A5" s="983">
        <v>1990</v>
      </c>
      <c r="B5" s="984">
        <v>509</v>
      </c>
      <c r="C5" s="985">
        <v>0.77200000000000002</v>
      </c>
      <c r="D5" s="984">
        <v>150</v>
      </c>
      <c r="E5" s="986">
        <v>0.22800000000000001</v>
      </c>
      <c r="F5" s="987" t="s">
        <v>561</v>
      </c>
      <c r="G5" s="988" t="s">
        <v>561</v>
      </c>
      <c r="H5" s="989">
        <v>659</v>
      </c>
      <c r="K5" s="963"/>
      <c r="L5" s="963"/>
      <c r="M5" s="963"/>
    </row>
    <row r="6" spans="1:13" ht="20.100000000000001" customHeight="1">
      <c r="A6" s="976">
        <v>1995</v>
      </c>
      <c r="B6" s="977">
        <v>587</v>
      </c>
      <c r="C6" s="978">
        <v>0.7</v>
      </c>
      <c r="D6" s="977">
        <v>251</v>
      </c>
      <c r="E6" s="990">
        <v>0.3</v>
      </c>
      <c r="F6" s="979" t="s">
        <v>561</v>
      </c>
      <c r="G6" s="981" t="s">
        <v>561</v>
      </c>
      <c r="H6" s="982">
        <v>838</v>
      </c>
    </row>
    <row r="7" spans="1:13" ht="20.100000000000001" hidden="1" customHeight="1">
      <c r="A7" s="983">
        <v>1996</v>
      </c>
      <c r="B7" s="984">
        <v>600</v>
      </c>
      <c r="C7" s="985">
        <v>0.52400000000000002</v>
      </c>
      <c r="D7" s="984">
        <v>546</v>
      </c>
      <c r="E7" s="986">
        <v>0.47599999999999998</v>
      </c>
      <c r="F7" s="987" t="s">
        <v>561</v>
      </c>
      <c r="G7" s="988" t="s">
        <v>561</v>
      </c>
      <c r="H7" s="989">
        <v>1146</v>
      </c>
    </row>
    <row r="8" spans="1:13" ht="20.100000000000001" hidden="1" customHeight="1">
      <c r="A8" s="976">
        <v>1997</v>
      </c>
      <c r="B8" s="977">
        <v>646</v>
      </c>
      <c r="C8" s="978">
        <v>0.60499999999999998</v>
      </c>
      <c r="D8" s="977">
        <v>421</v>
      </c>
      <c r="E8" s="990">
        <v>0.39500000000000002</v>
      </c>
      <c r="F8" s="979" t="s">
        <v>561</v>
      </c>
      <c r="G8" s="981" t="s">
        <v>561</v>
      </c>
      <c r="H8" s="982">
        <v>1067</v>
      </c>
    </row>
    <row r="9" spans="1:13" ht="20.100000000000001" hidden="1" customHeight="1">
      <c r="A9" s="983">
        <v>1998</v>
      </c>
      <c r="B9" s="984">
        <v>642</v>
      </c>
      <c r="C9" s="985">
        <v>0.66500000000000004</v>
      </c>
      <c r="D9" s="984">
        <v>324</v>
      </c>
      <c r="E9" s="986">
        <v>0.33500000000000002</v>
      </c>
      <c r="F9" s="987" t="s">
        <v>561</v>
      </c>
      <c r="G9" s="988" t="s">
        <v>561</v>
      </c>
      <c r="H9" s="989">
        <v>966</v>
      </c>
    </row>
    <row r="10" spans="1:13" ht="20.100000000000001" hidden="1" customHeight="1">
      <c r="A10" s="976">
        <v>1999</v>
      </c>
      <c r="B10" s="977">
        <v>611</v>
      </c>
      <c r="C10" s="978">
        <v>0.67700000000000005</v>
      </c>
      <c r="D10" s="977">
        <v>291</v>
      </c>
      <c r="E10" s="990">
        <v>0.32300000000000001</v>
      </c>
      <c r="F10" s="979" t="s">
        <v>561</v>
      </c>
      <c r="G10" s="981" t="s">
        <v>561</v>
      </c>
      <c r="H10" s="982">
        <v>902</v>
      </c>
    </row>
    <row r="11" spans="1:13" ht="20.100000000000001" customHeight="1">
      <c r="A11" s="983">
        <v>2000</v>
      </c>
      <c r="B11" s="984">
        <v>661</v>
      </c>
      <c r="C11" s="985">
        <v>0.81899999999999995</v>
      </c>
      <c r="D11" s="984">
        <v>146</v>
      </c>
      <c r="E11" s="986">
        <v>0.18099999999999999</v>
      </c>
      <c r="F11" s="987" t="s">
        <v>561</v>
      </c>
      <c r="G11" s="988" t="s">
        <v>561</v>
      </c>
      <c r="H11" s="989">
        <v>807</v>
      </c>
    </row>
    <row r="12" spans="1:13" ht="20.100000000000001" customHeight="1">
      <c r="A12" s="976">
        <v>2001</v>
      </c>
      <c r="B12" s="977">
        <v>674</v>
      </c>
      <c r="C12" s="978">
        <v>0.82099999999999995</v>
      </c>
      <c r="D12" s="977">
        <v>147</v>
      </c>
      <c r="E12" s="990">
        <v>0.17899999999999999</v>
      </c>
      <c r="F12" s="979" t="s">
        <v>561</v>
      </c>
      <c r="G12" s="981" t="s">
        <v>561</v>
      </c>
      <c r="H12" s="982">
        <v>821</v>
      </c>
    </row>
    <row r="13" spans="1:13" ht="20.100000000000001" customHeight="1">
      <c r="A13" s="983">
        <v>2002</v>
      </c>
      <c r="B13" s="984">
        <v>654</v>
      </c>
      <c r="C13" s="985">
        <v>0.83099999999999996</v>
      </c>
      <c r="D13" s="984">
        <v>133</v>
      </c>
      <c r="E13" s="986">
        <v>0.16900000000000001</v>
      </c>
      <c r="F13" s="987" t="s">
        <v>561</v>
      </c>
      <c r="G13" s="988" t="s">
        <v>561</v>
      </c>
      <c r="H13" s="989">
        <v>787</v>
      </c>
    </row>
    <row r="14" spans="1:13" ht="20.100000000000001" customHeight="1">
      <c r="A14" s="976">
        <v>2003</v>
      </c>
      <c r="B14" s="977">
        <v>647</v>
      </c>
      <c r="C14" s="978">
        <v>0.68200000000000005</v>
      </c>
      <c r="D14" s="977">
        <v>301</v>
      </c>
      <c r="E14" s="990">
        <v>0.318</v>
      </c>
      <c r="F14" s="979" t="s">
        <v>561</v>
      </c>
      <c r="G14" s="981" t="s">
        <v>561</v>
      </c>
      <c r="H14" s="982">
        <v>948</v>
      </c>
    </row>
    <row r="15" spans="1:13" ht="20.100000000000001" customHeight="1">
      <c r="A15" s="983">
        <v>2004</v>
      </c>
      <c r="B15" s="984">
        <v>654</v>
      </c>
      <c r="C15" s="985">
        <v>0.44900000000000001</v>
      </c>
      <c r="D15" s="984">
        <v>804</v>
      </c>
      <c r="E15" s="986">
        <v>0.55100000000000005</v>
      </c>
      <c r="F15" s="987" t="s">
        <v>561</v>
      </c>
      <c r="G15" s="988" t="s">
        <v>561</v>
      </c>
      <c r="H15" s="989">
        <v>1458</v>
      </c>
    </row>
    <row r="16" spans="1:13" ht="20.100000000000001" customHeight="1">
      <c r="A16" s="976">
        <v>2005</v>
      </c>
      <c r="B16" s="977">
        <v>664</v>
      </c>
      <c r="C16" s="978">
        <v>0.45800000000000002</v>
      </c>
      <c r="D16" s="977">
        <v>787</v>
      </c>
      <c r="E16" s="990">
        <v>0.54200000000000004</v>
      </c>
      <c r="F16" s="979" t="s">
        <v>561</v>
      </c>
      <c r="G16" s="981" t="s">
        <v>561</v>
      </c>
      <c r="H16" s="982">
        <v>1451</v>
      </c>
    </row>
    <row r="17" spans="1:8" ht="20.100000000000001" customHeight="1">
      <c r="A17" s="983">
        <v>2006</v>
      </c>
      <c r="B17" s="984">
        <v>892</v>
      </c>
      <c r="C17" s="985">
        <v>0.61899999999999999</v>
      </c>
      <c r="D17" s="984">
        <v>550</v>
      </c>
      <c r="E17" s="986">
        <v>0.38100000000000001</v>
      </c>
      <c r="F17" s="987" t="s">
        <v>561</v>
      </c>
      <c r="G17" s="988" t="s">
        <v>561</v>
      </c>
      <c r="H17" s="989">
        <v>1442</v>
      </c>
    </row>
    <row r="18" spans="1:8" ht="20.100000000000001" customHeight="1">
      <c r="A18" s="976">
        <v>2007</v>
      </c>
      <c r="B18" s="977">
        <v>1057</v>
      </c>
      <c r="C18" s="978">
        <v>0.71599999999999997</v>
      </c>
      <c r="D18" s="977">
        <v>358</v>
      </c>
      <c r="E18" s="990">
        <v>0.24299999999999999</v>
      </c>
      <c r="F18" s="977">
        <v>61</v>
      </c>
      <c r="G18" s="978">
        <v>4.1000000000000002E-2</v>
      </c>
      <c r="H18" s="982">
        <v>1476</v>
      </c>
    </row>
    <row r="19" spans="1:8" ht="20.100000000000001" customHeight="1">
      <c r="A19" s="983">
        <v>2008</v>
      </c>
      <c r="B19" s="984">
        <v>1104</v>
      </c>
      <c r="C19" s="985">
        <v>0.78700000000000003</v>
      </c>
      <c r="D19" s="984">
        <v>241</v>
      </c>
      <c r="E19" s="986">
        <v>0.17199999999999999</v>
      </c>
      <c r="F19" s="991">
        <v>57</v>
      </c>
      <c r="G19" s="985">
        <v>4.1000000000000002E-2</v>
      </c>
      <c r="H19" s="989">
        <v>1402</v>
      </c>
    </row>
    <row r="20" spans="1:8" ht="20.100000000000001" customHeight="1">
      <c r="A20" s="976">
        <v>2009</v>
      </c>
      <c r="B20" s="977">
        <v>1126</v>
      </c>
      <c r="C20" s="978">
        <v>0.61799999999999999</v>
      </c>
      <c r="D20" s="977">
        <v>696</v>
      </c>
      <c r="E20" s="990">
        <v>0.38200000000000001</v>
      </c>
      <c r="F20" s="979" t="s">
        <v>561</v>
      </c>
      <c r="G20" s="981" t="s">
        <v>561</v>
      </c>
      <c r="H20" s="982">
        <v>1822</v>
      </c>
    </row>
    <row r="21" spans="1:8" ht="20.100000000000001" customHeight="1">
      <c r="A21" s="983">
        <v>2010</v>
      </c>
      <c r="B21" s="984">
        <v>1188</v>
      </c>
      <c r="C21" s="985">
        <v>0.53200000000000003</v>
      </c>
      <c r="D21" s="984">
        <v>1043</v>
      </c>
      <c r="E21" s="986">
        <v>0.46800000000000003</v>
      </c>
      <c r="F21" s="987" t="s">
        <v>561</v>
      </c>
      <c r="G21" s="988" t="s">
        <v>561</v>
      </c>
      <c r="H21" s="989">
        <v>2231</v>
      </c>
    </row>
    <row r="22" spans="1:8" ht="20.100000000000001" customHeight="1">
      <c r="A22" s="976">
        <v>2011</v>
      </c>
      <c r="B22" s="977">
        <v>1143</v>
      </c>
      <c r="C22" s="978">
        <v>0.55200000000000005</v>
      </c>
      <c r="D22" s="977">
        <v>929</v>
      </c>
      <c r="E22" s="990">
        <v>0.44800000000000001</v>
      </c>
      <c r="F22" s="979" t="s">
        <v>561</v>
      </c>
      <c r="G22" s="981" t="s">
        <v>561</v>
      </c>
      <c r="H22" s="982">
        <v>2072</v>
      </c>
    </row>
    <row r="23" spans="1:8" ht="20.100000000000001" customHeight="1">
      <c r="A23" s="983">
        <v>2012</v>
      </c>
      <c r="B23" s="984">
        <v>1123</v>
      </c>
      <c r="C23" s="985">
        <v>0.42499999999999999</v>
      </c>
      <c r="D23" s="984">
        <v>1495</v>
      </c>
      <c r="E23" s="986">
        <v>0.56599999999999995</v>
      </c>
      <c r="F23" s="984">
        <v>24</v>
      </c>
      <c r="G23" s="985">
        <v>8.9999999999999993E-3</v>
      </c>
      <c r="H23" s="989">
        <v>2642</v>
      </c>
    </row>
    <row r="24" spans="1:8" ht="20.100000000000001" customHeight="1">
      <c r="A24" s="976">
        <v>2013</v>
      </c>
      <c r="B24" s="977">
        <v>1275</v>
      </c>
      <c r="C24" s="978">
        <v>0.433</v>
      </c>
      <c r="D24" s="977">
        <v>1580</v>
      </c>
      <c r="E24" s="990">
        <v>0.53700000000000003</v>
      </c>
      <c r="F24" s="977">
        <v>88</v>
      </c>
      <c r="G24" s="978">
        <v>0.03</v>
      </c>
      <c r="H24" s="982">
        <v>2943</v>
      </c>
    </row>
    <row r="25" spans="1:8" ht="20.100000000000001" customHeight="1">
      <c r="A25" s="983">
        <v>2014</v>
      </c>
      <c r="B25" s="984">
        <v>1379</v>
      </c>
      <c r="C25" s="985">
        <v>0.36199999999999999</v>
      </c>
      <c r="D25" s="984">
        <v>2439</v>
      </c>
      <c r="E25" s="986">
        <v>0.64</v>
      </c>
      <c r="F25" s="984">
        <v>-6</v>
      </c>
      <c r="G25" s="985">
        <v>-2E-3</v>
      </c>
      <c r="H25" s="989">
        <v>3812</v>
      </c>
    </row>
    <row r="26" spans="1:8" ht="20.100000000000001" customHeight="1">
      <c r="A26" s="976">
        <v>2015</v>
      </c>
      <c r="B26" s="977">
        <v>1556</v>
      </c>
      <c r="C26" s="978">
        <v>0.376</v>
      </c>
      <c r="D26" s="977">
        <v>2565</v>
      </c>
      <c r="E26" s="990">
        <v>0.62</v>
      </c>
      <c r="F26" s="977">
        <v>17</v>
      </c>
      <c r="G26" s="978">
        <v>4.0000000000000001E-3</v>
      </c>
      <c r="H26" s="982">
        <v>4138</v>
      </c>
    </row>
    <row r="27" spans="1:8" ht="20.100000000000001" customHeight="1">
      <c r="A27" s="983">
        <v>2016</v>
      </c>
      <c r="B27" s="984">
        <v>1744</v>
      </c>
      <c r="C27" s="985">
        <v>0.27300000000000002</v>
      </c>
      <c r="D27" s="984">
        <v>4639</v>
      </c>
      <c r="E27" s="986">
        <v>0.72699999999999998</v>
      </c>
      <c r="F27" s="984">
        <v>-4</v>
      </c>
      <c r="G27" s="985">
        <v>-1E-3</v>
      </c>
      <c r="H27" s="989">
        <v>6379</v>
      </c>
    </row>
    <row r="28" spans="1:8" ht="20.100000000000001" customHeight="1">
      <c r="A28" s="976">
        <v>2017</v>
      </c>
      <c r="B28" s="977">
        <v>1785</v>
      </c>
      <c r="C28" s="978">
        <v>0.26500000000000001</v>
      </c>
      <c r="D28" s="977">
        <v>4948</v>
      </c>
      <c r="E28" s="990">
        <v>0.73399999999999999</v>
      </c>
      <c r="F28" s="977">
        <v>6</v>
      </c>
      <c r="G28" s="978">
        <v>1E-3</v>
      </c>
      <c r="H28" s="982">
        <v>6739</v>
      </c>
    </row>
    <row r="29" spans="1:8" ht="20.100000000000001" customHeight="1">
      <c r="A29" s="983">
        <v>2018</v>
      </c>
      <c r="B29" s="984">
        <v>1804</v>
      </c>
      <c r="C29" s="985">
        <v>0.32700000000000001</v>
      </c>
      <c r="D29" s="984">
        <v>3702</v>
      </c>
      <c r="E29" s="986">
        <v>0.67100000000000004</v>
      </c>
      <c r="F29" s="984">
        <v>12</v>
      </c>
      <c r="G29" s="985">
        <v>2E-3</v>
      </c>
      <c r="H29" s="989">
        <v>5518</v>
      </c>
    </row>
    <row r="30" spans="1:8" ht="20.100000000000001" customHeight="1">
      <c r="A30" s="976">
        <v>2019</v>
      </c>
      <c r="B30" s="977">
        <v>1882</v>
      </c>
      <c r="C30" s="978">
        <v>0.29599999999999999</v>
      </c>
      <c r="D30" s="977">
        <v>4488</v>
      </c>
      <c r="E30" s="990">
        <v>0.70699999999999996</v>
      </c>
      <c r="F30" s="977">
        <v>-18</v>
      </c>
      <c r="G30" s="978">
        <v>-3.0000000000000001E-3</v>
      </c>
      <c r="H30" s="982">
        <v>6352</v>
      </c>
    </row>
    <row r="31" spans="1:8" ht="20.100000000000001" customHeight="1">
      <c r="A31" s="983">
        <v>2020</v>
      </c>
      <c r="B31" s="984">
        <v>1874</v>
      </c>
      <c r="C31" s="985">
        <v>0.33100000000000002</v>
      </c>
      <c r="D31" s="984">
        <v>3770</v>
      </c>
      <c r="E31" s="986">
        <v>0.66600000000000004</v>
      </c>
      <c r="F31" s="984">
        <v>19</v>
      </c>
      <c r="G31" s="985">
        <v>3.0000000000000001E-3</v>
      </c>
      <c r="H31" s="989">
        <v>5663</v>
      </c>
    </row>
    <row r="32" spans="1:8" ht="20.100000000000001" customHeight="1">
      <c r="A32" s="976">
        <v>2021</v>
      </c>
      <c r="B32" s="977">
        <v>1829</v>
      </c>
      <c r="C32" s="978">
        <v>0.40500000000000003</v>
      </c>
      <c r="D32" s="977">
        <v>2628</v>
      </c>
      <c r="E32" s="990">
        <v>0.58299999999999996</v>
      </c>
      <c r="F32" s="977">
        <v>54</v>
      </c>
      <c r="G32" s="978">
        <v>1.2E-2</v>
      </c>
      <c r="H32" s="982">
        <v>4511</v>
      </c>
    </row>
    <row r="33" spans="1:14" ht="20.100000000000001" customHeight="1">
      <c r="A33" s="983">
        <v>2022</v>
      </c>
      <c r="B33" s="984">
        <v>1821</v>
      </c>
      <c r="C33" s="985">
        <v>0.39700000000000002</v>
      </c>
      <c r="D33" s="984">
        <v>2762</v>
      </c>
      <c r="E33" s="986">
        <v>0.60199999999999998</v>
      </c>
      <c r="F33" s="984">
        <v>3</v>
      </c>
      <c r="G33" s="985">
        <v>1E-3</v>
      </c>
      <c r="H33" s="989">
        <v>4586</v>
      </c>
    </row>
    <row r="34" spans="1:14" ht="20.100000000000001" customHeight="1">
      <c r="A34" s="976">
        <v>2023</v>
      </c>
      <c r="B34" s="977">
        <v>1883</v>
      </c>
      <c r="C34" s="978">
        <v>0.33600000000000002</v>
      </c>
      <c r="D34" s="977">
        <v>3728</v>
      </c>
      <c r="E34" s="990">
        <v>0.66600000000000004</v>
      </c>
      <c r="F34" s="977">
        <v>-14</v>
      </c>
      <c r="G34" s="978">
        <v>-3.0000000000000001E-3</v>
      </c>
      <c r="H34" s="982">
        <v>5597</v>
      </c>
      <c r="N34" s="1457"/>
    </row>
    <row r="35" spans="1:14" ht="20.100000000000001" customHeight="1" thickBot="1">
      <c r="A35" s="992">
        <v>2024</v>
      </c>
      <c r="B35" s="993">
        <v>1829</v>
      </c>
      <c r="C35" s="994">
        <v>0.38300000000000001</v>
      </c>
      <c r="D35" s="995">
        <v>2938</v>
      </c>
      <c r="E35" s="996">
        <v>0.61599999999999999</v>
      </c>
      <c r="F35" s="995">
        <v>3</v>
      </c>
      <c r="G35" s="994">
        <v>1E-3</v>
      </c>
      <c r="H35" s="997">
        <v>4770</v>
      </c>
    </row>
    <row r="36" spans="1:14" ht="8.1" customHeight="1">
      <c r="A36" s="998" t="s">
        <v>9</v>
      </c>
      <c r="B36" s="998"/>
      <c r="C36" s="999"/>
      <c r="D36" s="998"/>
      <c r="E36" s="999"/>
      <c r="G36" s="999"/>
      <c r="H36" s="998"/>
    </row>
    <row r="37" spans="1:14" ht="24.6" customHeight="1">
      <c r="A37" s="2485" t="s">
        <v>562</v>
      </c>
      <c r="B37" s="2485"/>
      <c r="C37" s="2485"/>
      <c r="D37" s="2485"/>
      <c r="E37" s="2485"/>
      <c r="F37" s="2485"/>
      <c r="G37" s="2485"/>
      <c r="H37" s="2485"/>
    </row>
    <row r="38" spans="1:14" ht="8.1" customHeight="1">
      <c r="A38" s="1001"/>
      <c r="B38" s="1001"/>
      <c r="C38" s="1002"/>
      <c r="D38" s="1001"/>
      <c r="E38" s="1002"/>
      <c r="F38" s="1003"/>
      <c r="G38" s="1002"/>
      <c r="H38" s="1001"/>
    </row>
    <row r="39" spans="1:14" ht="15" customHeight="1">
      <c r="A39" s="2527" t="s">
        <v>563</v>
      </c>
      <c r="B39" s="2527"/>
      <c r="C39" s="2527"/>
      <c r="D39" s="2527"/>
      <c r="E39" s="2527"/>
      <c r="F39" s="2527"/>
      <c r="G39" s="2527"/>
      <c r="H39" s="2527"/>
    </row>
    <row r="40" spans="1:14" ht="8.1" customHeight="1">
      <c r="A40" s="1004"/>
      <c r="B40" s="1004"/>
      <c r="C40" s="1004"/>
      <c r="D40" s="1004"/>
      <c r="E40" s="1004"/>
      <c r="F40" s="1004"/>
      <c r="G40" s="1004"/>
      <c r="H40" s="1004"/>
    </row>
    <row r="41" spans="1:14" ht="15" customHeight="1">
      <c r="A41" s="1005" t="s">
        <v>230</v>
      </c>
      <c r="B41" s="1003"/>
      <c r="C41" s="1003"/>
      <c r="D41" s="1003"/>
      <c r="E41" s="1003"/>
      <c r="F41" s="1003"/>
      <c r="G41" s="1003"/>
      <c r="H41" s="1003"/>
    </row>
    <row r="42" spans="1:14" ht="15" customHeight="1">
      <c r="A42" s="2553" t="s">
        <v>564</v>
      </c>
      <c r="B42" s="2527"/>
      <c r="C42" s="2527"/>
      <c r="D42" s="2527"/>
      <c r="E42" s="2527"/>
      <c r="F42" s="2527"/>
      <c r="G42" s="2527"/>
      <c r="H42" s="2527"/>
    </row>
  </sheetData>
  <mergeCells count="7">
    <mergeCell ref="A42:H42"/>
    <mergeCell ref="A1:H1"/>
    <mergeCell ref="B2:C2"/>
    <mergeCell ref="D2:E2"/>
    <mergeCell ref="F2:G2"/>
    <mergeCell ref="A37:H37"/>
    <mergeCell ref="A39:H39"/>
  </mergeCells>
  <printOptions horizontalCentered="1"/>
  <pageMargins left="0.45" right="0.45" top="0.75" bottom="0.5" header="0.3" footer="0.3"/>
  <pageSetup scale="85" orientation="portrait" horizontalDpi="300" verticalDpi="300" r:id="rId1"/>
  <headerFooter>
    <oddFooter>&amp;R2023 Data Tables</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D30E-D7B0-4597-9AC4-E15454A317D0}">
  <sheetPr>
    <tabColor theme="8" tint="-0.499984740745262"/>
  </sheetPr>
  <dimension ref="A1:M19"/>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22.5703125" style="1007" customWidth="1"/>
    <col min="2" max="7" width="13.7109375" style="1007" customWidth="1"/>
    <col min="8" max="10" width="9.140625" style="1007"/>
    <col min="11" max="11" width="12.85546875" style="1007" bestFit="1" customWidth="1"/>
    <col min="12" max="12" width="9.140625" style="1007"/>
    <col min="13" max="13" width="9.85546875" style="1007" bestFit="1" customWidth="1"/>
    <col min="14" max="16384" width="9.140625" style="1007"/>
  </cols>
  <sheetData>
    <row r="1" spans="1:13" ht="84.95" customHeight="1" thickBot="1">
      <c r="A1" s="2480"/>
      <c r="B1" s="2555"/>
      <c r="C1" s="2555"/>
      <c r="D1" s="2555"/>
      <c r="E1" s="2555"/>
      <c r="F1" s="2555"/>
      <c r="G1" s="2556"/>
    </row>
    <row r="2" spans="1:13" s="962" customFormat="1" ht="36.6" customHeight="1" thickBot="1">
      <c r="A2" s="1008" t="s">
        <v>259</v>
      </c>
      <c r="B2" s="2543" t="s">
        <v>565</v>
      </c>
      <c r="C2" s="2554"/>
      <c r="D2" s="2543" t="s">
        <v>566</v>
      </c>
      <c r="E2" s="2554"/>
      <c r="F2" s="2557" t="s">
        <v>567</v>
      </c>
      <c r="G2" s="2558"/>
    </row>
    <row r="3" spans="1:13" ht="20.100000000000001" customHeight="1">
      <c r="A3" s="1009" t="s">
        <v>519</v>
      </c>
      <c r="B3" s="1010">
        <v>30.18</v>
      </c>
      <c r="C3" s="1011">
        <v>1.6E-2</v>
      </c>
      <c r="D3" s="1010">
        <v>43</v>
      </c>
      <c r="E3" s="1011">
        <v>1.2E-2</v>
      </c>
      <c r="F3" s="1012">
        <v>73.180000000000007</v>
      </c>
      <c r="G3" s="1013">
        <v>1.2999999999999999E-2</v>
      </c>
      <c r="K3" s="963"/>
      <c r="L3" s="962"/>
      <c r="M3" s="1455"/>
    </row>
    <row r="4" spans="1:13" ht="20.100000000000001" customHeight="1">
      <c r="A4" s="1014" t="s">
        <v>520</v>
      </c>
      <c r="B4" s="1015">
        <v>54.66</v>
      </c>
      <c r="C4" s="53">
        <v>2.9000000000000001E-2</v>
      </c>
      <c r="D4" s="1015">
        <v>122.61</v>
      </c>
      <c r="E4" s="53">
        <v>3.3000000000000002E-2</v>
      </c>
      <c r="F4" s="1016">
        <v>177.27</v>
      </c>
      <c r="G4" s="54">
        <v>3.2000000000000001E-2</v>
      </c>
      <c r="K4" s="963"/>
      <c r="L4" s="962"/>
      <c r="M4" s="1455"/>
    </row>
    <row r="5" spans="1:13" ht="20.100000000000001" customHeight="1">
      <c r="A5" s="1017" t="s">
        <v>35</v>
      </c>
      <c r="B5" s="1018">
        <v>51.86</v>
      </c>
      <c r="C5" s="55">
        <v>2.8000000000000001E-2</v>
      </c>
      <c r="D5" s="1018">
        <v>138.65</v>
      </c>
      <c r="E5" s="55">
        <v>3.6999999999999998E-2</v>
      </c>
      <c r="F5" s="1019">
        <v>190.51</v>
      </c>
      <c r="G5" s="56">
        <v>3.4000000000000002E-2</v>
      </c>
      <c r="K5" s="963"/>
      <c r="L5" s="963"/>
      <c r="M5" s="963"/>
    </row>
    <row r="6" spans="1:13" ht="20.100000000000001" customHeight="1">
      <c r="A6" s="1014" t="s">
        <v>36</v>
      </c>
      <c r="B6" s="1015">
        <v>126.86</v>
      </c>
      <c r="C6" s="53">
        <v>6.7000000000000004E-2</v>
      </c>
      <c r="D6" s="1015">
        <v>321.73</v>
      </c>
      <c r="E6" s="53">
        <v>8.5999999999999993E-2</v>
      </c>
      <c r="F6" s="1016">
        <v>448.59</v>
      </c>
      <c r="G6" s="54">
        <v>0.08</v>
      </c>
    </row>
    <row r="7" spans="1:13" ht="20.100000000000001" customHeight="1">
      <c r="A7" s="1017" t="s">
        <v>37</v>
      </c>
      <c r="B7" s="1018">
        <v>151.32</v>
      </c>
      <c r="C7" s="55">
        <v>0.08</v>
      </c>
      <c r="D7" s="1018">
        <v>341.43</v>
      </c>
      <c r="E7" s="55">
        <v>9.1999999999999998E-2</v>
      </c>
      <c r="F7" s="1019">
        <v>492.75</v>
      </c>
      <c r="G7" s="56">
        <v>8.7999999999999995E-2</v>
      </c>
    </row>
    <row r="8" spans="1:13" ht="20.100000000000001" customHeight="1">
      <c r="A8" s="1014" t="s">
        <v>38</v>
      </c>
      <c r="B8" s="1015">
        <v>168.38</v>
      </c>
      <c r="C8" s="53">
        <v>8.8999999999999996E-2</v>
      </c>
      <c r="D8" s="1015">
        <v>427.23</v>
      </c>
      <c r="E8" s="53">
        <v>0.115</v>
      </c>
      <c r="F8" s="1016">
        <v>595.61</v>
      </c>
      <c r="G8" s="54">
        <v>0.106</v>
      </c>
    </row>
    <row r="9" spans="1:13" ht="20.100000000000001" customHeight="1" thickBot="1">
      <c r="A9" s="1020" t="s">
        <v>123</v>
      </c>
      <c r="B9" s="1021">
        <v>1299.73</v>
      </c>
      <c r="C9" s="1022">
        <v>0.69</v>
      </c>
      <c r="D9" s="1021">
        <v>2333.36</v>
      </c>
      <c r="E9" s="1022">
        <v>0.626</v>
      </c>
      <c r="F9" s="1023">
        <v>3633.09</v>
      </c>
      <c r="G9" s="1024">
        <v>0.64700000000000002</v>
      </c>
    </row>
    <row r="10" spans="1:13" ht="20.100000000000001" customHeight="1">
      <c r="A10" s="1025" t="s">
        <v>13</v>
      </c>
      <c r="B10" s="1026">
        <v>1882.99</v>
      </c>
      <c r="C10" s="1027">
        <v>1</v>
      </c>
      <c r="D10" s="1026">
        <v>3728.01</v>
      </c>
      <c r="E10" s="1027">
        <v>1</v>
      </c>
      <c r="F10" s="1028">
        <v>5611</v>
      </c>
      <c r="G10" s="1029">
        <v>1</v>
      </c>
    </row>
    <row r="11" spans="1:13" ht="20.100000000000001" customHeight="1" thickBot="1">
      <c r="A11" s="1030" t="s">
        <v>568</v>
      </c>
      <c r="B11" s="1031">
        <v>0.33600000000000002</v>
      </c>
      <c r="C11" s="1032"/>
      <c r="D11" s="1031">
        <v>0.66400000000000003</v>
      </c>
      <c r="E11" s="1033"/>
      <c r="F11" s="1034">
        <v>1</v>
      </c>
      <c r="G11" s="1035"/>
    </row>
    <row r="12" spans="1:13" ht="8.1" customHeight="1">
      <c r="A12" s="1004"/>
      <c r="C12" s="1036"/>
      <c r="D12" s="1036"/>
      <c r="E12" s="1036"/>
      <c r="F12" s="1036"/>
      <c r="G12" s="1036"/>
    </row>
    <row r="13" spans="1:13" ht="15" customHeight="1">
      <c r="A13" s="1004" t="s">
        <v>569</v>
      </c>
      <c r="C13" s="1036"/>
      <c r="D13" s="1036"/>
      <c r="E13" s="1036"/>
      <c r="F13" s="1036"/>
      <c r="G13" s="1036"/>
    </row>
    <row r="14" spans="1:13" ht="15" customHeight="1">
      <c r="A14" s="1004" t="s">
        <v>570</v>
      </c>
      <c r="C14" s="1036"/>
      <c r="D14" s="1036"/>
      <c r="E14" s="1036"/>
      <c r="F14" s="1036"/>
      <c r="G14" s="1036"/>
    </row>
    <row r="15" spans="1:13" ht="8.1" customHeight="1">
      <c r="A15" s="1004"/>
      <c r="C15" s="1036"/>
      <c r="D15" s="1036"/>
      <c r="E15" s="1036"/>
      <c r="F15" s="1036"/>
      <c r="G15" s="1036"/>
    </row>
    <row r="16" spans="1:13" ht="15" customHeight="1">
      <c r="A16" s="1004" t="s">
        <v>571</v>
      </c>
      <c r="B16" s="1037"/>
      <c r="C16" s="1038"/>
      <c r="D16" s="1038"/>
      <c r="E16" s="1038"/>
      <c r="F16" s="1038"/>
      <c r="G16" s="1038"/>
    </row>
    <row r="18" spans="1:1" ht="15" customHeight="1">
      <c r="A18" s="1004" t="s">
        <v>230</v>
      </c>
    </row>
    <row r="19" spans="1:1" ht="15" customHeight="1">
      <c r="A19" s="1006" t="s">
        <v>247</v>
      </c>
    </row>
  </sheetData>
  <mergeCells count="4">
    <mergeCell ref="A1:G1"/>
    <mergeCell ref="B2:C2"/>
    <mergeCell ref="D2:E2"/>
    <mergeCell ref="F2:G2"/>
  </mergeCells>
  <printOptions horizontalCentered="1"/>
  <pageMargins left="0.45" right="0.45" top="0.75" bottom="0.5" header="0.3" footer="0.3"/>
  <pageSetup scale="85" orientation="portrait" horizontalDpi="300" verticalDpi="300" r:id="rId1"/>
  <headerFooter>
    <oddFooter>&amp;R2023 Data Tables</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D8C64-B8A7-42A5-8819-EEA8F5D59EC3}">
  <sheetPr>
    <tabColor theme="8" tint="-0.499984740745262"/>
  </sheetPr>
  <dimension ref="A1:P18"/>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38.28515625" style="1007" customWidth="1"/>
    <col min="2" max="7" width="14.5703125" style="1007" customWidth="1"/>
    <col min="8" max="12" width="9.140625" style="964"/>
    <col min="13" max="13" width="12.85546875" style="964" bestFit="1" customWidth="1"/>
    <col min="14" max="14" width="13.28515625" style="964" customWidth="1"/>
    <col min="15" max="16" width="9.85546875" style="964" bestFit="1" customWidth="1"/>
    <col min="17" max="16384" width="9.140625" style="964"/>
  </cols>
  <sheetData>
    <row r="1" spans="1:16" ht="84.95" customHeight="1" thickBot="1">
      <c r="A1" s="2477"/>
      <c r="B1" s="2514"/>
      <c r="C1" s="2514"/>
      <c r="D1" s="2514"/>
      <c r="E1" s="2514"/>
      <c r="F1" s="2514"/>
      <c r="G1" s="2515"/>
    </row>
    <row r="2" spans="1:16" s="961" customFormat="1" ht="60" customHeight="1" thickBot="1">
      <c r="A2" s="952" t="s">
        <v>572</v>
      </c>
      <c r="B2" s="1039" t="s">
        <v>573</v>
      </c>
      <c r="C2" s="1040" t="s">
        <v>574</v>
      </c>
      <c r="D2" s="1041" t="s">
        <v>575</v>
      </c>
      <c r="E2" s="953" t="s">
        <v>576</v>
      </c>
      <c r="F2" s="1040" t="s">
        <v>577</v>
      </c>
      <c r="G2" s="1042" t="s">
        <v>578</v>
      </c>
      <c r="O2" s="962"/>
      <c r="P2" s="962"/>
    </row>
    <row r="3" spans="1:16" ht="20.100000000000001" customHeight="1">
      <c r="A3" s="1043" t="s">
        <v>579</v>
      </c>
      <c r="B3" s="1044">
        <v>11756</v>
      </c>
      <c r="C3" s="1045" t="s">
        <v>580</v>
      </c>
      <c r="D3" s="916">
        <v>0.5</v>
      </c>
      <c r="E3" s="1046">
        <v>10263</v>
      </c>
      <c r="F3" s="1045" t="s">
        <v>580</v>
      </c>
      <c r="G3" s="901">
        <v>0.5</v>
      </c>
      <c r="I3" s="1456"/>
      <c r="J3" s="1456"/>
      <c r="K3" s="1456"/>
      <c r="L3" s="1456"/>
      <c r="N3" s="963"/>
      <c r="O3" s="962"/>
      <c r="P3" s="1455"/>
    </row>
    <row r="4" spans="1:16" ht="8.1" customHeight="1">
      <c r="A4" s="1047"/>
      <c r="B4" s="1048"/>
      <c r="C4" s="895"/>
      <c r="D4" s="915"/>
      <c r="E4" s="1049"/>
      <c r="F4" s="895"/>
      <c r="G4" s="896"/>
      <c r="I4" s="1456"/>
      <c r="J4" s="1456"/>
      <c r="K4" s="1456"/>
      <c r="L4" s="1456"/>
      <c r="N4" s="963"/>
      <c r="O4" s="962"/>
      <c r="P4" s="1455"/>
    </row>
    <row r="5" spans="1:16" ht="20.100000000000001" customHeight="1">
      <c r="A5" s="1043" t="s">
        <v>581</v>
      </c>
      <c r="B5" s="1044">
        <v>11766</v>
      </c>
      <c r="C5" s="900">
        <v>1</v>
      </c>
      <c r="D5" s="916">
        <v>0.5</v>
      </c>
      <c r="E5" s="1046">
        <v>10262</v>
      </c>
      <c r="F5" s="900">
        <v>1</v>
      </c>
      <c r="G5" s="901">
        <v>0.5</v>
      </c>
      <c r="I5" s="1456"/>
      <c r="J5" s="1456"/>
      <c r="K5" s="1456"/>
      <c r="L5" s="1456"/>
      <c r="N5" s="963"/>
      <c r="O5" s="963"/>
      <c r="P5" s="963"/>
    </row>
    <row r="6" spans="1:16" ht="20.100000000000001" customHeight="1">
      <c r="A6" s="1050" t="s">
        <v>582</v>
      </c>
      <c r="B6" s="1048">
        <v>5575</v>
      </c>
      <c r="C6" s="895">
        <v>0.47399999999999998</v>
      </c>
      <c r="D6" s="915">
        <v>0.23699999999999999</v>
      </c>
      <c r="E6" s="1049">
        <v>1229</v>
      </c>
      <c r="F6" s="895">
        <v>0.12</v>
      </c>
      <c r="G6" s="896">
        <v>0.06</v>
      </c>
      <c r="I6" s="1456"/>
      <c r="J6" s="1456"/>
      <c r="K6" s="1456"/>
      <c r="L6" s="1456"/>
    </row>
    <row r="7" spans="1:16" ht="20.100000000000001" customHeight="1">
      <c r="A7" s="1050" t="s">
        <v>583</v>
      </c>
      <c r="B7" s="1048">
        <v>1620</v>
      </c>
      <c r="C7" s="895">
        <v>0.13800000000000001</v>
      </c>
      <c r="D7" s="915">
        <v>6.9000000000000006E-2</v>
      </c>
      <c r="E7" s="1049">
        <v>643</v>
      </c>
      <c r="F7" s="895">
        <v>6.3E-2</v>
      </c>
      <c r="G7" s="896">
        <v>3.1E-2</v>
      </c>
      <c r="I7" s="1456"/>
      <c r="J7" s="1456"/>
      <c r="K7" s="1456"/>
      <c r="L7" s="1456"/>
    </row>
    <row r="8" spans="1:16" ht="20.100000000000001" customHeight="1">
      <c r="A8" s="1050" t="s">
        <v>584</v>
      </c>
      <c r="B8" s="1048">
        <v>952</v>
      </c>
      <c r="C8" s="895">
        <v>8.1000000000000003E-2</v>
      </c>
      <c r="D8" s="915">
        <v>0.04</v>
      </c>
      <c r="E8" s="1049">
        <v>1769</v>
      </c>
      <c r="F8" s="895">
        <v>0.17199999999999999</v>
      </c>
      <c r="G8" s="896">
        <v>8.5999999999999993E-2</v>
      </c>
      <c r="I8" s="1456"/>
      <c r="J8" s="1456"/>
      <c r="K8" s="1456"/>
      <c r="L8" s="1456"/>
    </row>
    <row r="9" spans="1:16" ht="20.100000000000001" customHeight="1">
      <c r="A9" s="1050" t="s">
        <v>585</v>
      </c>
      <c r="B9" s="1048">
        <v>529</v>
      </c>
      <c r="C9" s="895">
        <v>4.4999999999999998E-2</v>
      </c>
      <c r="D9" s="915">
        <v>2.1999999999999999E-2</v>
      </c>
      <c r="E9" s="1049">
        <v>698</v>
      </c>
      <c r="F9" s="895">
        <v>6.8000000000000005E-2</v>
      </c>
      <c r="G9" s="896">
        <v>3.4000000000000002E-2</v>
      </c>
      <c r="I9" s="1456"/>
      <c r="J9" s="1456"/>
      <c r="K9" s="1456"/>
      <c r="L9" s="1456"/>
      <c r="N9" s="1051"/>
    </row>
    <row r="10" spans="1:16" ht="20.100000000000001" customHeight="1">
      <c r="A10" s="1050" t="s">
        <v>586</v>
      </c>
      <c r="B10" s="1048">
        <v>428</v>
      </c>
      <c r="C10" s="895">
        <v>3.5999999999999997E-2</v>
      </c>
      <c r="D10" s="915">
        <v>1.7999999999999999E-2</v>
      </c>
      <c r="E10" s="1049">
        <v>710</v>
      </c>
      <c r="F10" s="895">
        <v>6.9000000000000006E-2</v>
      </c>
      <c r="G10" s="896">
        <v>3.5000000000000003E-2</v>
      </c>
      <c r="I10" s="1456"/>
      <c r="J10" s="1456"/>
      <c r="K10" s="1456"/>
      <c r="L10" s="1456"/>
    </row>
    <row r="11" spans="1:16" ht="20.100000000000001" customHeight="1">
      <c r="A11" s="1050" t="s">
        <v>587</v>
      </c>
      <c r="B11" s="1048">
        <v>730</v>
      </c>
      <c r="C11" s="895">
        <v>6.2E-2</v>
      </c>
      <c r="D11" s="915">
        <v>3.1E-2</v>
      </c>
      <c r="E11" s="1049">
        <v>837</v>
      </c>
      <c r="F11" s="895">
        <v>8.2000000000000003E-2</v>
      </c>
      <c r="G11" s="896">
        <v>4.1000000000000002E-2</v>
      </c>
      <c r="I11" s="1456"/>
      <c r="J11" s="1456"/>
      <c r="K11" s="1456"/>
      <c r="L11" s="1456"/>
    </row>
    <row r="12" spans="1:16" ht="20.100000000000001" customHeight="1" thickBot="1">
      <c r="A12" s="1050" t="s">
        <v>874</v>
      </c>
      <c r="B12" s="1048">
        <v>1932</v>
      </c>
      <c r="C12" s="895">
        <v>0.16400000000000001</v>
      </c>
      <c r="D12" s="915">
        <v>8.2000000000000003E-2</v>
      </c>
      <c r="E12" s="1049">
        <v>4376</v>
      </c>
      <c r="F12" s="895">
        <v>0.42599999999999999</v>
      </c>
      <c r="G12" s="896">
        <v>0.21299999999999999</v>
      </c>
      <c r="I12" s="1456"/>
      <c r="J12" s="1456"/>
      <c r="K12" s="1456"/>
      <c r="L12" s="1456"/>
    </row>
    <row r="13" spans="1:16" ht="20.100000000000001" customHeight="1" thickBot="1">
      <c r="A13" s="1052" t="s">
        <v>25</v>
      </c>
      <c r="B13" s="1053">
        <v>23522</v>
      </c>
      <c r="C13" s="1054" t="s">
        <v>10</v>
      </c>
      <c r="D13" s="908">
        <v>1</v>
      </c>
      <c r="E13" s="1055">
        <v>20525</v>
      </c>
      <c r="F13" s="1054" t="s">
        <v>10</v>
      </c>
      <c r="G13" s="919">
        <v>1</v>
      </c>
    </row>
    <row r="14" spans="1:16" ht="8.1" customHeight="1">
      <c r="A14" s="1004"/>
      <c r="B14" s="1056"/>
      <c r="C14" s="1036"/>
      <c r="D14" s="1036"/>
      <c r="E14" s="1036"/>
      <c r="F14" s="1036"/>
      <c r="G14" s="1036"/>
    </row>
    <row r="15" spans="1:16" ht="15" customHeight="1">
      <c r="A15" s="1004" t="s">
        <v>508</v>
      </c>
      <c r="B15" s="1037"/>
      <c r="C15" s="1038"/>
      <c r="D15" s="1038"/>
      <c r="E15" s="1038"/>
      <c r="F15" s="1038"/>
      <c r="G15" s="1038"/>
    </row>
    <row r="17" spans="1:1" ht="15" customHeight="1">
      <c r="A17" s="1004" t="s">
        <v>230</v>
      </c>
    </row>
    <row r="18" spans="1:1" ht="15" customHeight="1">
      <c r="A18" s="1006" t="s">
        <v>564</v>
      </c>
    </row>
  </sheetData>
  <mergeCells count="1">
    <mergeCell ref="A1:G1"/>
  </mergeCells>
  <printOptions horizontalCentered="1"/>
  <pageMargins left="0.45" right="0.45" top="0.75" bottom="0.5" header="0.3" footer="0.3"/>
  <pageSetup scale="75" orientation="portrait" horizontalDpi="300" verticalDpi="300" r:id="rId1"/>
  <headerFooter>
    <oddFooter>&amp;R2023 Data Tables</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C11E7-0CB0-4101-B54C-5063F9218BF2}">
  <sheetPr>
    <tabColor theme="8" tint="-0.499984740745262"/>
  </sheetPr>
  <dimension ref="A1:K49"/>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8.85546875" style="1007" customWidth="1"/>
    <col min="2" max="2" width="17.5703125" style="1007" customWidth="1"/>
    <col min="3" max="3" width="18" style="1007" customWidth="1"/>
    <col min="4" max="5" width="15.7109375" style="1007" customWidth="1"/>
    <col min="6" max="7" width="15.7109375" style="1057" customWidth="1"/>
    <col min="8" max="8" width="12.42578125" style="1057" customWidth="1"/>
    <col min="9" max="9" width="12.85546875" style="1007" bestFit="1" customWidth="1"/>
    <col min="10" max="10" width="9.140625" style="1007"/>
    <col min="11" max="11" width="9.85546875" style="1007" bestFit="1" customWidth="1"/>
    <col min="12" max="16384" width="9.140625" style="1007"/>
  </cols>
  <sheetData>
    <row r="1" spans="1:11" ht="84.95" customHeight="1" thickBot="1">
      <c r="A1" s="2480"/>
      <c r="B1" s="2483"/>
      <c r="C1" s="2483"/>
      <c r="D1" s="2483"/>
      <c r="E1" s="2483"/>
      <c r="F1" s="2483"/>
      <c r="G1" s="2484"/>
    </row>
    <row r="2" spans="1:11" s="963" customFormat="1" ht="35.1" customHeight="1">
      <c r="A2" s="2560" t="s">
        <v>588</v>
      </c>
      <c r="B2" s="2488" t="s">
        <v>589</v>
      </c>
      <c r="C2" s="2488" t="s">
        <v>590</v>
      </c>
      <c r="D2" s="2488" t="s">
        <v>591</v>
      </c>
      <c r="E2" s="2490" t="s">
        <v>592</v>
      </c>
      <c r="F2" s="2518"/>
      <c r="G2" s="2563"/>
    </row>
    <row r="3" spans="1:11" s="963" customFormat="1" ht="35.1" customHeight="1" thickBot="1">
      <c r="A3" s="2561"/>
      <c r="B3" s="2489"/>
      <c r="C3" s="2489"/>
      <c r="D3" s="2562"/>
      <c r="E3" s="1058" t="s">
        <v>593</v>
      </c>
      <c r="F3" s="1058" t="s">
        <v>594</v>
      </c>
      <c r="G3" s="1059" t="s">
        <v>595</v>
      </c>
      <c r="I3" s="961"/>
      <c r="J3" s="962"/>
      <c r="K3" s="962"/>
    </row>
    <row r="4" spans="1:11" s="963" customFormat="1" ht="20.100000000000001" customHeight="1">
      <c r="A4" s="1009">
        <v>1992</v>
      </c>
      <c r="B4" s="1060">
        <v>0.308</v>
      </c>
      <c r="C4" s="1060">
        <v>0.27400000000000002</v>
      </c>
      <c r="D4" s="1061">
        <v>6.1600000000000002E-2</v>
      </c>
      <c r="E4" s="1062"/>
      <c r="F4" s="1062"/>
      <c r="G4" s="1063"/>
      <c r="J4" s="962"/>
      <c r="K4" s="1455"/>
    </row>
    <row r="5" spans="1:11" s="963" customFormat="1" ht="20.100000000000001" customHeight="1">
      <c r="A5" s="1014">
        <v>1993</v>
      </c>
      <c r="B5" s="1064">
        <v>0.36399999999999999</v>
      </c>
      <c r="C5" s="1064">
        <v>0.249</v>
      </c>
      <c r="D5" s="1065">
        <v>5.9499999999999997E-2</v>
      </c>
      <c r="E5" s="1066"/>
      <c r="F5" s="1066"/>
      <c r="G5" s="1067"/>
      <c r="J5" s="962"/>
      <c r="K5" s="1455"/>
    </row>
    <row r="6" spans="1:11" s="963" customFormat="1" ht="20.100000000000001" customHeight="1">
      <c r="A6" s="1017">
        <v>1994</v>
      </c>
      <c r="B6" s="1068">
        <v>0.43099999999999999</v>
      </c>
      <c r="C6" s="1068">
        <v>0.34200000000000003</v>
      </c>
      <c r="D6" s="1069">
        <v>0.05</v>
      </c>
      <c r="E6" s="1070"/>
      <c r="F6" s="1070"/>
      <c r="G6" s="1071"/>
    </row>
    <row r="7" spans="1:11" s="963" customFormat="1" ht="20.100000000000001" customHeight="1">
      <c r="A7" s="1014">
        <v>1995</v>
      </c>
      <c r="B7" s="1064">
        <v>0.38500000000000001</v>
      </c>
      <c r="C7" s="1064">
        <v>0.23799999999999999</v>
      </c>
      <c r="D7" s="1065">
        <v>6.3E-2</v>
      </c>
      <c r="E7" s="1066"/>
      <c r="F7" s="1066"/>
      <c r="G7" s="1067"/>
    </row>
    <row r="8" spans="1:11" s="963" customFormat="1" ht="20.100000000000001" customHeight="1">
      <c r="A8" s="1017">
        <v>1996</v>
      </c>
      <c r="B8" s="1068">
        <v>0.46800000000000003</v>
      </c>
      <c r="C8" s="1068">
        <v>0.32100000000000001</v>
      </c>
      <c r="D8" s="1069">
        <v>4.8500000000000001E-2</v>
      </c>
      <c r="E8" s="1070"/>
      <c r="F8" s="1070"/>
      <c r="G8" s="1071"/>
    </row>
    <row r="9" spans="1:11" s="963" customFormat="1" ht="20.100000000000001" customHeight="1">
      <c r="A9" s="1014">
        <v>1997</v>
      </c>
      <c r="B9" s="1064">
        <v>0.37</v>
      </c>
      <c r="C9" s="1064">
        <v>0.19400000000000001</v>
      </c>
      <c r="D9" s="1065">
        <v>5.2400000000000002E-2</v>
      </c>
      <c r="E9" s="1066"/>
      <c r="F9" s="1066"/>
      <c r="G9" s="1067"/>
    </row>
    <row r="10" spans="1:11" s="963" customFormat="1" ht="20.100000000000001" customHeight="1">
      <c r="A10" s="1017">
        <v>1998</v>
      </c>
      <c r="B10" s="1068">
        <v>0.35599999999999998</v>
      </c>
      <c r="C10" s="1068">
        <v>0.16600000000000001</v>
      </c>
      <c r="D10" s="1069">
        <v>5.0900000000000001E-2</v>
      </c>
      <c r="E10" s="1070"/>
      <c r="F10" s="1070"/>
      <c r="G10" s="1071"/>
    </row>
    <row r="11" spans="1:11" s="963" customFormat="1" ht="20.100000000000001" customHeight="1">
      <c r="A11" s="1014">
        <v>1999</v>
      </c>
      <c r="B11" s="1064">
        <v>0.35099999999999998</v>
      </c>
      <c r="C11" s="1064">
        <v>0.13200000000000001</v>
      </c>
      <c r="D11" s="1065">
        <v>4.2999999999999997E-2</v>
      </c>
      <c r="E11" s="1066"/>
      <c r="F11" s="1066"/>
      <c r="G11" s="1067"/>
    </row>
    <row r="12" spans="1:11" s="963" customFormat="1" ht="20.100000000000001" customHeight="1">
      <c r="A12" s="1017">
        <v>2000</v>
      </c>
      <c r="B12" s="1068">
        <v>0.28000000000000003</v>
      </c>
      <c r="C12" s="1068">
        <v>7.3999999999999996E-2</v>
      </c>
      <c r="D12" s="1069">
        <v>5.3999999999999999E-2</v>
      </c>
      <c r="E12" s="1070"/>
      <c r="F12" s="1070"/>
      <c r="G12" s="1071"/>
    </row>
    <row r="13" spans="1:11" s="963" customFormat="1" ht="20.100000000000001" customHeight="1">
      <c r="A13" s="1014">
        <v>2001</v>
      </c>
      <c r="B13" s="1064">
        <v>0.33500000000000002</v>
      </c>
      <c r="C13" s="1064">
        <v>0.08</v>
      </c>
      <c r="D13" s="1065">
        <v>4.6699999999999998E-2</v>
      </c>
      <c r="E13" s="1066"/>
      <c r="F13" s="1066"/>
      <c r="G13" s="1067"/>
    </row>
    <row r="14" spans="1:11" s="963" customFormat="1" ht="20.100000000000001" customHeight="1">
      <c r="A14" s="1017">
        <v>2002</v>
      </c>
      <c r="B14" s="1068">
        <v>0.35699999999999998</v>
      </c>
      <c r="C14" s="1068">
        <v>9.8000000000000004E-2</v>
      </c>
      <c r="D14" s="1069">
        <v>5.4800000000000001E-2</v>
      </c>
      <c r="E14" s="1070"/>
      <c r="F14" s="1070"/>
      <c r="G14" s="1071"/>
    </row>
    <row r="15" spans="1:11" s="963" customFormat="1" ht="20.100000000000001" customHeight="1">
      <c r="A15" s="1014">
        <v>2003</v>
      </c>
      <c r="B15" s="1064">
        <v>0.45100000000000001</v>
      </c>
      <c r="C15" s="1064">
        <v>0.17199999999999999</v>
      </c>
      <c r="D15" s="1065">
        <v>4.9200000000000001E-2</v>
      </c>
      <c r="E15" s="1066"/>
      <c r="F15" s="1066"/>
      <c r="G15" s="1067"/>
    </row>
    <row r="16" spans="1:11" s="963" customFormat="1" ht="20.100000000000001" customHeight="1">
      <c r="A16" s="1017">
        <v>2004</v>
      </c>
      <c r="B16" s="1068">
        <v>0.5</v>
      </c>
      <c r="C16" s="1068">
        <v>0.33100000000000002</v>
      </c>
      <c r="D16" s="1069">
        <v>4.9399999999999999E-2</v>
      </c>
      <c r="E16" s="1070"/>
      <c r="F16" s="1070"/>
      <c r="G16" s="1071"/>
    </row>
    <row r="17" spans="1:7" s="963" customFormat="1" ht="20.100000000000001" customHeight="1">
      <c r="A17" s="1014">
        <v>2005</v>
      </c>
      <c r="B17" s="1064">
        <v>0.48299999999999998</v>
      </c>
      <c r="C17" s="1064">
        <v>0.32500000000000001</v>
      </c>
      <c r="D17" s="1065">
        <v>4.7300000000000002E-2</v>
      </c>
      <c r="E17" s="1066"/>
      <c r="F17" s="1066"/>
      <c r="G17" s="1067"/>
    </row>
    <row r="18" spans="1:7" s="963" customFormat="1" ht="20.100000000000001" customHeight="1">
      <c r="A18" s="1017">
        <v>2006</v>
      </c>
      <c r="B18" s="1068">
        <v>0.38300000000000001</v>
      </c>
      <c r="C18" s="1068">
        <v>0.14399999999999999</v>
      </c>
      <c r="D18" s="1069">
        <v>4.8599999999999997E-2</v>
      </c>
      <c r="E18" s="1070"/>
      <c r="F18" s="1070"/>
      <c r="G18" s="1071"/>
    </row>
    <row r="19" spans="1:7" s="963" customFormat="1" ht="20.100000000000001" customHeight="1">
      <c r="A19" s="1014">
        <v>2007</v>
      </c>
      <c r="B19" s="1064">
        <v>0.245</v>
      </c>
      <c r="C19" s="1064">
        <v>0.11</v>
      </c>
      <c r="D19" s="1065">
        <v>5.7500000000000002E-2</v>
      </c>
      <c r="E19" s="1066"/>
      <c r="F19" s="1066"/>
      <c r="G19" s="1067"/>
    </row>
    <row r="20" spans="1:7" s="963" customFormat="1" ht="20.100000000000001" customHeight="1">
      <c r="A20" s="1017">
        <v>2008</v>
      </c>
      <c r="B20" s="1068">
        <v>0.33400000000000002</v>
      </c>
      <c r="C20" s="1068">
        <v>0.23699999999999999</v>
      </c>
      <c r="D20" s="1072"/>
      <c r="E20" s="1069">
        <v>4.9299999999999997E-2</v>
      </c>
      <c r="F20" s="1069">
        <v>6.13E-2</v>
      </c>
      <c r="G20" s="1073">
        <v>6.6900000000000001E-2</v>
      </c>
    </row>
    <row r="21" spans="1:7" ht="20.100000000000001" customHeight="1">
      <c r="A21" s="1014">
        <v>2009</v>
      </c>
      <c r="B21" s="1064">
        <v>0.41699999999999998</v>
      </c>
      <c r="C21" s="1064">
        <v>0.46899999999999997</v>
      </c>
      <c r="D21" s="1074"/>
      <c r="E21" s="1065">
        <v>6.7199999999999996E-2</v>
      </c>
      <c r="F21" s="1065">
        <v>7.1199999999999999E-2</v>
      </c>
      <c r="G21" s="1075">
        <v>6.3600000000000004E-2</v>
      </c>
    </row>
    <row r="22" spans="1:7" ht="20.100000000000001" customHeight="1">
      <c r="A22" s="1017">
        <v>2010</v>
      </c>
      <c r="B22" s="1068">
        <v>0.53300000000000003</v>
      </c>
      <c r="C22" s="1068">
        <v>0.53700000000000003</v>
      </c>
      <c r="D22" s="1072"/>
      <c r="E22" s="1069">
        <v>2.35E-2</v>
      </c>
      <c r="F22" s="1069">
        <v>5.6500000000000002E-2</v>
      </c>
      <c r="G22" s="1073">
        <v>6.4500000000000002E-2</v>
      </c>
    </row>
    <row r="23" spans="1:7" ht="20.100000000000001" customHeight="1">
      <c r="A23" s="1014">
        <v>2011</v>
      </c>
      <c r="B23" s="1064">
        <v>0.53900000000000003</v>
      </c>
      <c r="C23" s="1064">
        <v>0.54200000000000004</v>
      </c>
      <c r="D23" s="1074"/>
      <c r="E23" s="1065">
        <v>1.9800000000000002E-2</v>
      </c>
      <c r="F23" s="1065">
        <v>5.2299999999999999E-2</v>
      </c>
      <c r="G23" s="1075">
        <v>6.5199999999999994E-2</v>
      </c>
    </row>
    <row r="24" spans="1:7" ht="20.100000000000001" customHeight="1">
      <c r="A24" s="1017">
        <v>2012</v>
      </c>
      <c r="B24" s="1068">
        <v>0.60699999999999998</v>
      </c>
      <c r="C24" s="1068">
        <v>0.625</v>
      </c>
      <c r="D24" s="1072"/>
      <c r="E24" s="1069">
        <v>2.07E-2</v>
      </c>
      <c r="F24" s="1069">
        <v>4.4499999999999998E-2</v>
      </c>
      <c r="G24" s="1073">
        <v>5.2400000000000002E-2</v>
      </c>
    </row>
    <row r="25" spans="1:7" ht="20.100000000000001" customHeight="1">
      <c r="A25" s="1014">
        <v>2013</v>
      </c>
      <c r="B25" s="1064">
        <v>0.60799999999999998</v>
      </c>
      <c r="C25" s="1064">
        <v>0.624</v>
      </c>
      <c r="D25" s="1074"/>
      <c r="E25" s="1065">
        <v>0.01</v>
      </c>
      <c r="F25" s="1065">
        <v>3.5700000000000003E-2</v>
      </c>
      <c r="G25" s="1075">
        <v>4.7699999999999999E-2</v>
      </c>
    </row>
    <row r="26" spans="1:7" ht="20.100000000000001" customHeight="1">
      <c r="A26" s="1017">
        <v>2014</v>
      </c>
      <c r="B26" s="1068">
        <v>0.51200000000000001</v>
      </c>
      <c r="C26" s="1068">
        <v>0.60699999999999998</v>
      </c>
      <c r="D26" s="1072"/>
      <c r="E26" s="1069">
        <v>1.2500000000000001E-2</v>
      </c>
      <c r="F26" s="1069">
        <v>4.5699999999999998E-2</v>
      </c>
      <c r="G26" s="1073">
        <v>5.6000000000000001E-2</v>
      </c>
    </row>
    <row r="27" spans="1:7" ht="20.100000000000001" customHeight="1">
      <c r="A27" s="1014">
        <v>2015</v>
      </c>
      <c r="B27" s="1064">
        <v>0.48520000000000002</v>
      </c>
      <c r="C27" s="1064">
        <v>0.58340000000000003</v>
      </c>
      <c r="D27" s="1074"/>
      <c r="E27" s="1065">
        <v>1.4800000000000001E-2</v>
      </c>
      <c r="F27" s="1065">
        <v>3.7699999999999997E-2</v>
      </c>
      <c r="G27" s="1075">
        <v>4.7899999999999998E-2</v>
      </c>
    </row>
    <row r="28" spans="1:7" ht="20.100000000000001" customHeight="1">
      <c r="A28" s="1017">
        <v>2016</v>
      </c>
      <c r="B28" s="1068">
        <v>0.52400000000000002</v>
      </c>
      <c r="C28" s="1068">
        <v>0.65200000000000002</v>
      </c>
      <c r="D28" s="1072"/>
      <c r="E28" s="1069">
        <v>1.8200000000000001E-2</v>
      </c>
      <c r="F28" s="1069">
        <v>4.1200000000000001E-2</v>
      </c>
      <c r="G28" s="1073">
        <v>5.0099999999999999E-2</v>
      </c>
    </row>
    <row r="29" spans="1:7" ht="20.100000000000001" customHeight="1">
      <c r="A29" s="1014">
        <v>2017</v>
      </c>
      <c r="B29" s="1064">
        <v>0.48899999999999999</v>
      </c>
      <c r="C29" s="1064">
        <v>0.56799999999999995</v>
      </c>
      <c r="D29" s="1074"/>
      <c r="E29" s="1065">
        <v>2.0400000000000001E-2</v>
      </c>
      <c r="F29" s="1065">
        <v>4.0300000000000002E-2</v>
      </c>
      <c r="G29" s="1075">
        <v>4.82E-2</v>
      </c>
    </row>
    <row r="30" spans="1:7" ht="20.100000000000001" customHeight="1">
      <c r="A30" s="1017">
        <v>2018</v>
      </c>
      <c r="B30" s="1068">
        <v>0.435</v>
      </c>
      <c r="C30" s="1068">
        <v>0.45100000000000001</v>
      </c>
      <c r="D30" s="1072"/>
      <c r="E30" s="1069">
        <v>2.3300000000000001E-2</v>
      </c>
      <c r="F30" s="1069">
        <v>3.5499999999999997E-2</v>
      </c>
      <c r="G30" s="1073">
        <v>4.1099999999999998E-2</v>
      </c>
    </row>
    <row r="31" spans="1:7" ht="20.100000000000001" customHeight="1">
      <c r="A31" s="1014">
        <v>2019</v>
      </c>
      <c r="B31" s="1064">
        <v>0.51500000000000001</v>
      </c>
      <c r="C31" s="1064">
        <v>0.54200000000000004</v>
      </c>
      <c r="D31" s="1074"/>
      <c r="E31" s="1065">
        <v>3.3799999999999997E-2</v>
      </c>
      <c r="F31" s="1065">
        <v>4.3200000000000002E-2</v>
      </c>
      <c r="G31" s="1075">
        <v>4.6899999999999997E-2</v>
      </c>
    </row>
    <row r="32" spans="1:7" ht="20.100000000000001" customHeight="1">
      <c r="A32" s="1017">
        <v>2020</v>
      </c>
      <c r="B32" s="1068">
        <v>0.40100000000000002</v>
      </c>
      <c r="C32" s="1068">
        <v>0.36699999999999999</v>
      </c>
      <c r="D32" s="1072"/>
      <c r="E32" s="1069">
        <v>2.0299999999999999E-2</v>
      </c>
      <c r="F32" s="1069">
        <v>3.0599999999999999E-2</v>
      </c>
      <c r="G32" s="1073">
        <v>3.5900000000000001E-2</v>
      </c>
    </row>
    <row r="33" spans="1:7" ht="20.100000000000001" customHeight="1">
      <c r="A33" s="1014">
        <v>2021</v>
      </c>
      <c r="B33" s="1064">
        <v>0.40799999999999997</v>
      </c>
      <c r="C33" s="1064">
        <v>0.33700000000000002</v>
      </c>
      <c r="D33" s="1074"/>
      <c r="E33" s="1065">
        <v>5.1000000000000004E-3</v>
      </c>
      <c r="F33" s="1065">
        <v>2.2599999999999999E-2</v>
      </c>
      <c r="G33" s="1075">
        <v>3.0099999999999998E-2</v>
      </c>
    </row>
    <row r="34" spans="1:7" ht="20.100000000000001" customHeight="1">
      <c r="A34" s="1017">
        <v>2022</v>
      </c>
      <c r="B34" s="1068">
        <v>0.436</v>
      </c>
      <c r="C34" s="1068">
        <v>0.36399999999999999</v>
      </c>
      <c r="D34" s="1072"/>
      <c r="E34" s="1069">
        <v>1.1599999999999999E-2</v>
      </c>
      <c r="F34" s="1069">
        <v>2.7199999999999998E-2</v>
      </c>
      <c r="G34" s="1073">
        <v>3.1E-2</v>
      </c>
    </row>
    <row r="35" spans="1:7" ht="20.100000000000001" customHeight="1" thickBot="1">
      <c r="A35" s="1076">
        <v>2023</v>
      </c>
      <c r="B35" s="1077">
        <v>0.5</v>
      </c>
      <c r="C35" s="1077">
        <v>0.5</v>
      </c>
      <c r="D35" s="1078"/>
      <c r="E35" s="1079">
        <v>4.8399999999999999E-2</v>
      </c>
      <c r="F35" s="1079">
        <v>5.1499999999999997E-2</v>
      </c>
      <c r="G35" s="1080">
        <v>4.8500000000000001E-2</v>
      </c>
    </row>
    <row r="36" spans="1:7" ht="8.1" customHeight="1">
      <c r="A36" s="1007" t="s">
        <v>9</v>
      </c>
    </row>
    <row r="37" spans="1:7" ht="15" customHeight="1">
      <c r="A37" s="1004" t="s">
        <v>596</v>
      </c>
      <c r="B37" s="1004"/>
      <c r="C37" s="1004"/>
      <c r="D37" s="1004"/>
      <c r="E37" s="1004"/>
      <c r="F37" s="1004"/>
      <c r="G37" s="1004"/>
    </row>
    <row r="38" spans="1:7" ht="24.95" customHeight="1">
      <c r="A38" s="2559" t="s">
        <v>597</v>
      </c>
      <c r="B38" s="2559"/>
      <c r="C38" s="2559"/>
      <c r="D38" s="2559"/>
      <c r="E38" s="2559"/>
      <c r="F38" s="2559"/>
      <c r="G38" s="2559"/>
    </row>
    <row r="39" spans="1:7" ht="15" customHeight="1">
      <c r="A39" s="2559" t="s">
        <v>598</v>
      </c>
      <c r="B39" s="2559"/>
      <c r="C39" s="2559"/>
      <c r="D39" s="2559"/>
      <c r="E39" s="2559"/>
      <c r="F39" s="2559"/>
      <c r="G39" s="2559"/>
    </row>
    <row r="40" spans="1:7" ht="46.35" customHeight="1">
      <c r="A40" s="2559" t="s">
        <v>599</v>
      </c>
      <c r="B40" s="2559"/>
      <c r="C40" s="2559"/>
      <c r="D40" s="2559"/>
      <c r="E40" s="2559"/>
      <c r="F40" s="2559"/>
      <c r="G40" s="2559"/>
    </row>
    <row r="41" spans="1:7" ht="8.1" customHeight="1"/>
    <row r="42" spans="1:7" s="963" customFormat="1" ht="15" customHeight="1">
      <c r="A42" s="1004" t="s">
        <v>600</v>
      </c>
      <c r="B42" s="1004"/>
      <c r="C42" s="1004"/>
      <c r="D42" s="1004"/>
      <c r="E42" s="1004"/>
      <c r="F42" s="1004"/>
      <c r="G42" s="1004"/>
    </row>
    <row r="43" spans="1:7" s="963" customFormat="1"/>
    <row r="46" spans="1:7">
      <c r="A46" s="1082"/>
    </row>
    <row r="49" spans="5:6">
      <c r="E49" s="1007" t="s">
        <v>9</v>
      </c>
      <c r="F49" s="1057" t="s">
        <v>9</v>
      </c>
    </row>
  </sheetData>
  <mergeCells count="9">
    <mergeCell ref="A38:G38"/>
    <mergeCell ref="A39:G39"/>
    <mergeCell ref="A40:G40"/>
    <mergeCell ref="A1:G1"/>
    <mergeCell ref="A2:A3"/>
    <mergeCell ref="B2:B3"/>
    <mergeCell ref="C2:C3"/>
    <mergeCell ref="D2:D3"/>
    <mergeCell ref="E2:G2"/>
  </mergeCells>
  <printOptions horizontalCentered="1"/>
  <pageMargins left="0.45" right="0.45" top="0.75" bottom="0.5" header="0.3" footer="0.3"/>
  <pageSetup scale="75" orientation="portrait" horizontalDpi="300" verticalDpi="300" r:id="rId1"/>
  <headerFooter>
    <oddFooter>&amp;R2023 Data Tables</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7C2D-CC30-4E32-8FC4-6F82B5DE65DA}">
  <sheetPr>
    <tabColor theme="8" tint="-0.499984740745262"/>
  </sheetPr>
  <dimension ref="A1:N45"/>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5.7109375" style="964" customWidth="1"/>
    <col min="2" max="3" width="17.140625" style="964" customWidth="1"/>
    <col min="4" max="7" width="15.7109375" style="964" customWidth="1"/>
    <col min="8" max="8" width="9.140625" style="964"/>
    <col min="9" max="9" width="12.28515625" style="964" bestFit="1" customWidth="1"/>
    <col min="10" max="10" width="9.140625" style="964"/>
    <col min="11" max="11" width="9.85546875" style="964" bestFit="1" customWidth="1"/>
    <col min="12" max="12" width="11.42578125" style="964" bestFit="1" customWidth="1"/>
    <col min="13" max="13" width="9.140625" style="964" customWidth="1"/>
    <col min="14" max="14" width="9.85546875" style="964" bestFit="1" customWidth="1"/>
    <col min="15" max="16384" width="9.140625" style="964"/>
  </cols>
  <sheetData>
    <row r="1" spans="1:14" ht="89.25" customHeight="1" thickBot="1">
      <c r="A1" s="2480"/>
      <c r="B1" s="2481"/>
      <c r="C1" s="2481"/>
      <c r="D1" s="2481"/>
      <c r="E1" s="2481"/>
      <c r="F1" s="2481"/>
      <c r="G1" s="2482"/>
    </row>
    <row r="2" spans="1:14" ht="38.1" customHeight="1" thickBot="1">
      <c r="A2" s="1083" t="s">
        <v>601</v>
      </c>
      <c r="B2" s="953" t="s">
        <v>602</v>
      </c>
      <c r="C2" s="953" t="s">
        <v>603</v>
      </c>
      <c r="D2" s="1040" t="s">
        <v>604</v>
      </c>
      <c r="E2" s="953" t="s">
        <v>605</v>
      </c>
      <c r="F2" s="953" t="s">
        <v>606</v>
      </c>
      <c r="G2" s="1042" t="s">
        <v>607</v>
      </c>
      <c r="I2" s="961"/>
      <c r="J2" s="962"/>
      <c r="K2" s="962"/>
    </row>
    <row r="3" spans="1:14" s="1003" customFormat="1" ht="20.100000000000001" customHeight="1">
      <c r="A3" s="1017">
        <v>1980</v>
      </c>
      <c r="B3" s="1084">
        <v>259810</v>
      </c>
      <c r="C3" s="1084">
        <v>212072</v>
      </c>
      <c r="D3" s="1085">
        <v>1.2265999999999999</v>
      </c>
      <c r="E3" s="1086">
        <v>20156</v>
      </c>
      <c r="F3" s="1086">
        <v>67894</v>
      </c>
      <c r="G3" s="1087">
        <v>8.5000000000000006E-2</v>
      </c>
      <c r="I3" s="963"/>
      <c r="J3" s="962"/>
      <c r="K3" s="1455"/>
    </row>
    <row r="4" spans="1:14" s="1003" customFormat="1" ht="20.100000000000001" customHeight="1">
      <c r="A4" s="1014">
        <v>1985</v>
      </c>
      <c r="B4" s="1088">
        <v>500673</v>
      </c>
      <c r="C4" s="1088">
        <v>308617</v>
      </c>
      <c r="D4" s="1089">
        <v>1.6223000000000001</v>
      </c>
      <c r="E4" s="1090">
        <v>11182</v>
      </c>
      <c r="F4" s="1090">
        <v>203238</v>
      </c>
      <c r="G4" s="1091">
        <v>9.7500000000000003E-2</v>
      </c>
      <c r="I4" s="963"/>
      <c r="J4" s="962"/>
      <c r="K4" s="1455"/>
    </row>
    <row r="5" spans="1:14" s="1003" customFormat="1" ht="20.100000000000001" customHeight="1">
      <c r="A5" s="1017">
        <v>1990</v>
      </c>
      <c r="B5" s="1084">
        <v>837131</v>
      </c>
      <c r="C5" s="1084">
        <v>604047</v>
      </c>
      <c r="D5" s="1085">
        <v>1.3858999999999999</v>
      </c>
      <c r="E5" s="1086">
        <v>35689</v>
      </c>
      <c r="F5" s="1086">
        <v>268773</v>
      </c>
      <c r="G5" s="1087">
        <v>7.2499999999999995E-2</v>
      </c>
      <c r="I5" s="963"/>
      <c r="J5" s="963"/>
      <c r="K5" s="963"/>
    </row>
    <row r="6" spans="1:14" s="1003" customFormat="1" ht="20.100000000000001" hidden="1" customHeight="1">
      <c r="A6" s="1014">
        <v>1991</v>
      </c>
      <c r="B6" s="1088">
        <v>848251</v>
      </c>
      <c r="C6" s="1088">
        <v>687896</v>
      </c>
      <c r="D6" s="1089">
        <v>1.2331000000000001</v>
      </c>
      <c r="E6" s="1090">
        <v>34485</v>
      </c>
      <c r="F6" s="1090">
        <v>194840</v>
      </c>
      <c r="G6" s="1091">
        <v>7.2499999999999995E-2</v>
      </c>
    </row>
    <row r="7" spans="1:14" s="1003" customFormat="1" ht="20.100000000000001" hidden="1" customHeight="1">
      <c r="A7" s="1017">
        <v>1992</v>
      </c>
      <c r="B7" s="1084">
        <v>915722</v>
      </c>
      <c r="C7" s="1084">
        <v>771421</v>
      </c>
      <c r="D7" s="1085">
        <v>1.1871</v>
      </c>
      <c r="E7" s="1086">
        <v>47528</v>
      </c>
      <c r="F7" s="1086">
        <v>191829</v>
      </c>
      <c r="G7" s="1087">
        <v>6.25E-2</v>
      </c>
    </row>
    <row r="8" spans="1:14" s="1003" customFormat="1" ht="20.100000000000001" hidden="1" customHeight="1">
      <c r="A8" s="1014">
        <v>1993</v>
      </c>
      <c r="B8" s="1088">
        <v>951972</v>
      </c>
      <c r="C8" s="1088">
        <v>844803</v>
      </c>
      <c r="D8" s="1089">
        <v>1.1269</v>
      </c>
      <c r="E8" s="1090">
        <v>59622</v>
      </c>
      <c r="F8" s="1090">
        <v>166791</v>
      </c>
      <c r="G8" s="1091">
        <v>6.4000000000000001E-2</v>
      </c>
    </row>
    <row r="9" spans="1:14" s="1003" customFormat="1" ht="20.100000000000001" hidden="1" customHeight="1">
      <c r="A9" s="1017">
        <v>1994</v>
      </c>
      <c r="B9" s="1084">
        <v>1001128.54</v>
      </c>
      <c r="C9" s="1084">
        <v>936698.39</v>
      </c>
      <c r="D9" s="1085">
        <v>1.0688</v>
      </c>
      <c r="E9" s="1086">
        <v>75569.45</v>
      </c>
      <c r="F9" s="1086">
        <v>139999.6</v>
      </c>
      <c r="G9" s="1087">
        <v>5.6500000000000002E-2</v>
      </c>
    </row>
    <row r="10" spans="1:14" s="1003" customFormat="1" ht="20.100000000000001" customHeight="1">
      <c r="A10" s="1014">
        <v>1995</v>
      </c>
      <c r="B10" s="1088">
        <v>1032502.72</v>
      </c>
      <c r="C10" s="1088">
        <v>887730.27</v>
      </c>
      <c r="D10" s="1089">
        <v>1.1631</v>
      </c>
      <c r="E10" s="1090">
        <v>37277.910000000003</v>
      </c>
      <c r="F10" s="1090">
        <v>182050.35</v>
      </c>
      <c r="G10" s="1091">
        <v>7.1499999999999994E-2</v>
      </c>
    </row>
    <row r="11" spans="1:14" s="1003" customFormat="1" ht="20.100000000000001" hidden="1" customHeight="1">
      <c r="A11" s="1017">
        <v>1996</v>
      </c>
      <c r="B11" s="1084">
        <v>1198220.76</v>
      </c>
      <c r="C11" s="1084">
        <v>1134193.8899999999</v>
      </c>
      <c r="D11" s="1085">
        <v>1.0565</v>
      </c>
      <c r="E11" s="1086">
        <v>83070.77</v>
      </c>
      <c r="F11" s="1086">
        <v>147097.64000000001</v>
      </c>
      <c r="G11" s="1087">
        <v>5.2999999999999999E-2</v>
      </c>
    </row>
    <row r="12" spans="1:14" s="1003" customFormat="1" ht="20.100000000000001" hidden="1" customHeight="1">
      <c r="A12" s="1014">
        <v>1997</v>
      </c>
      <c r="B12" s="1088">
        <v>1368188</v>
      </c>
      <c r="C12" s="1088">
        <v>1192222</v>
      </c>
      <c r="D12" s="1089">
        <v>1.1499999999999999</v>
      </c>
      <c r="E12" s="1090">
        <v>47906</v>
      </c>
      <c r="F12" s="1090">
        <v>223871</v>
      </c>
      <c r="G12" s="1091">
        <v>5.8000000000000003E-2</v>
      </c>
    </row>
    <row r="13" spans="1:14" s="1003" customFormat="1" ht="20.100000000000001" hidden="1" customHeight="1">
      <c r="A13" s="1017">
        <v>1998</v>
      </c>
      <c r="B13" s="1084">
        <v>1491487.71</v>
      </c>
      <c r="C13" s="1084">
        <v>1284724.57</v>
      </c>
      <c r="D13" s="1085">
        <v>1.1609</v>
      </c>
      <c r="E13" s="1086">
        <v>49242</v>
      </c>
      <c r="F13" s="1086">
        <v>256005</v>
      </c>
      <c r="G13" s="1087">
        <v>5.3999999999999999E-2</v>
      </c>
    </row>
    <row r="14" spans="1:14" s="1003" customFormat="1" ht="20.100000000000001" hidden="1" customHeight="1">
      <c r="A14" s="1014">
        <v>1999</v>
      </c>
      <c r="B14" s="1088">
        <v>1692755.15</v>
      </c>
      <c r="C14" s="1088">
        <v>1455468.63</v>
      </c>
      <c r="D14" s="1089">
        <v>1.163</v>
      </c>
      <c r="E14" s="1090">
        <v>54237.35</v>
      </c>
      <c r="F14" s="1090">
        <v>291523.88</v>
      </c>
      <c r="G14" s="1091">
        <v>5.2999999999999999E-2</v>
      </c>
    </row>
    <row r="15" spans="1:14" s="1003" customFormat="1" ht="20.100000000000001" customHeight="1">
      <c r="A15" s="1017">
        <v>2000</v>
      </c>
      <c r="B15" s="1084">
        <v>1836184.15</v>
      </c>
      <c r="C15" s="1084">
        <v>1271347.05</v>
      </c>
      <c r="D15" s="1085">
        <v>1.4442999999999999</v>
      </c>
      <c r="E15" s="1086">
        <v>6565.7</v>
      </c>
      <c r="F15" s="1086">
        <v>571402.81000000006</v>
      </c>
      <c r="G15" s="1087">
        <v>7.0000000000000007E-2</v>
      </c>
      <c r="K15" s="1458"/>
      <c r="L15" s="1459"/>
      <c r="M15" s="1458"/>
      <c r="N15" s="1459"/>
    </row>
    <row r="16" spans="1:14" s="1003" customFormat="1" ht="20.100000000000001" customHeight="1">
      <c r="A16" s="1014">
        <v>2001</v>
      </c>
      <c r="B16" s="1088">
        <v>1714533.56</v>
      </c>
      <c r="C16" s="1088">
        <v>1374415.87</v>
      </c>
      <c r="D16" s="1089">
        <v>1.2475000000000001</v>
      </c>
      <c r="E16" s="1090">
        <v>38564.21</v>
      </c>
      <c r="F16" s="1090">
        <v>378681.91</v>
      </c>
      <c r="G16" s="1091">
        <v>6.4000000000000001E-2</v>
      </c>
      <c r="K16" s="1458"/>
      <c r="L16" s="1459"/>
      <c r="M16" s="1458"/>
      <c r="N16" s="1459"/>
    </row>
    <row r="17" spans="1:14" s="1003" customFormat="1" ht="20.100000000000001" customHeight="1">
      <c r="A17" s="1017">
        <v>2002</v>
      </c>
      <c r="B17" s="1084">
        <v>1444776.6</v>
      </c>
      <c r="C17" s="1084">
        <v>1435557.78</v>
      </c>
      <c r="D17" s="1085">
        <v>1.0064</v>
      </c>
      <c r="E17" s="1086">
        <v>142573</v>
      </c>
      <c r="F17" s="1086">
        <v>151792.99</v>
      </c>
      <c r="G17" s="1087">
        <v>5.7000000000000002E-2</v>
      </c>
      <c r="K17" s="1458"/>
      <c r="L17" s="1459"/>
      <c r="M17" s="1458"/>
      <c r="N17" s="1459"/>
    </row>
    <row r="18" spans="1:14" s="1003" customFormat="1" ht="20.100000000000001" customHeight="1">
      <c r="A18" s="1014">
        <v>2003</v>
      </c>
      <c r="B18" s="1088">
        <v>1372489.89</v>
      </c>
      <c r="C18" s="1088">
        <v>1620607.03</v>
      </c>
      <c r="D18" s="1089">
        <v>0.84689999999999999</v>
      </c>
      <c r="E18" s="1090">
        <v>298996.2</v>
      </c>
      <c r="F18" s="1090">
        <v>50878.98</v>
      </c>
      <c r="G18" s="1091">
        <v>0.05</v>
      </c>
      <c r="K18" s="1458"/>
      <c r="L18" s="1459"/>
      <c r="M18" s="1458"/>
      <c r="N18" s="1459"/>
    </row>
    <row r="19" spans="1:14" s="1003" customFormat="1" ht="20.100000000000001" customHeight="1">
      <c r="A19" s="1017">
        <v>2004</v>
      </c>
      <c r="B19" s="1084">
        <v>1590057</v>
      </c>
      <c r="C19" s="1084">
        <v>1860514</v>
      </c>
      <c r="D19" s="1085">
        <v>0.85470000000000002</v>
      </c>
      <c r="E19" s="1086">
        <v>321831</v>
      </c>
      <c r="F19" s="1086">
        <v>51373</v>
      </c>
      <c r="G19" s="1087">
        <v>0.04</v>
      </c>
      <c r="K19" s="1458"/>
      <c r="L19" s="1459"/>
      <c r="M19" s="1458"/>
      <c r="N19" s="1459"/>
    </row>
    <row r="20" spans="1:14" s="1003" customFormat="1" ht="20.100000000000001" customHeight="1">
      <c r="A20" s="1014">
        <v>2005</v>
      </c>
      <c r="B20" s="1088">
        <v>1728856</v>
      </c>
      <c r="C20" s="1088">
        <v>1946593</v>
      </c>
      <c r="D20" s="1089">
        <v>0.8881</v>
      </c>
      <c r="E20" s="1090">
        <v>282953</v>
      </c>
      <c r="F20" s="1090">
        <v>65215</v>
      </c>
      <c r="G20" s="1091">
        <v>3.9E-2</v>
      </c>
      <c r="K20" s="1458"/>
      <c r="L20" s="1459"/>
      <c r="M20" s="1458"/>
      <c r="N20" s="1459"/>
    </row>
    <row r="21" spans="1:14" s="1003" customFormat="1" ht="20.100000000000001" customHeight="1">
      <c r="A21" s="1017">
        <v>2006</v>
      </c>
      <c r="B21" s="1084">
        <v>1840181.46</v>
      </c>
      <c r="C21" s="1084">
        <v>1910562.76</v>
      </c>
      <c r="D21" s="1085">
        <v>0.96319999999999995</v>
      </c>
      <c r="E21" s="1086">
        <v>185883.1</v>
      </c>
      <c r="F21" s="1086">
        <v>115501.8</v>
      </c>
      <c r="G21" s="1087">
        <v>4.4999999999999998E-2</v>
      </c>
      <c r="K21" s="1458"/>
      <c r="L21" s="1459"/>
      <c r="M21" s="1458"/>
      <c r="N21" s="1459"/>
    </row>
    <row r="22" spans="1:14" s="1003" customFormat="1" ht="20.100000000000001" customHeight="1">
      <c r="A22" s="1014">
        <v>2007</v>
      </c>
      <c r="B22" s="1088">
        <v>2006652</v>
      </c>
      <c r="C22" s="1088">
        <v>1930465</v>
      </c>
      <c r="D22" s="1089">
        <v>1.0395000000000001</v>
      </c>
      <c r="E22" s="1090">
        <v>113806</v>
      </c>
      <c r="F22" s="1090">
        <v>189993</v>
      </c>
      <c r="G22" s="1091">
        <v>4.99E-2</v>
      </c>
      <c r="K22" s="1458"/>
      <c r="L22" s="1459"/>
      <c r="M22" s="1458"/>
      <c r="N22" s="1459"/>
    </row>
    <row r="23" spans="1:14" s="1003" customFormat="1" ht="20.100000000000001" customHeight="1">
      <c r="A23" s="1017">
        <v>2008</v>
      </c>
      <c r="B23" s="1084">
        <v>2035275.33</v>
      </c>
      <c r="C23" s="1084">
        <v>1889056.7</v>
      </c>
      <c r="D23" s="1085">
        <v>1.0773999999999999</v>
      </c>
      <c r="E23" s="1086">
        <v>84931.63</v>
      </c>
      <c r="F23" s="1086">
        <v>231150.35</v>
      </c>
      <c r="G23" s="1087">
        <v>5.3699999999999998E-2</v>
      </c>
      <c r="K23" s="1458"/>
      <c r="L23" s="1459"/>
      <c r="M23" s="1458"/>
      <c r="N23" s="1459"/>
    </row>
    <row r="24" spans="1:14" s="1003" customFormat="1" ht="20.100000000000001" customHeight="1">
      <c r="A24" s="1014">
        <v>2009</v>
      </c>
      <c r="B24" s="1088">
        <v>1561308.08</v>
      </c>
      <c r="C24" s="1088">
        <v>1945001.13</v>
      </c>
      <c r="D24" s="1089">
        <v>0.80269999999999997</v>
      </c>
      <c r="E24" s="1090">
        <v>414302.58</v>
      </c>
      <c r="F24" s="1090">
        <v>30609.53</v>
      </c>
      <c r="G24" s="1091">
        <v>5.3800000000000001E-2</v>
      </c>
      <c r="K24" s="1458"/>
      <c r="L24" s="1459"/>
      <c r="M24" s="1458"/>
      <c r="N24" s="1459"/>
    </row>
    <row r="25" spans="1:14" s="1003" customFormat="1" ht="20.100000000000001" customHeight="1">
      <c r="A25" s="1017">
        <v>2010</v>
      </c>
      <c r="B25" s="1084">
        <v>1784273.45</v>
      </c>
      <c r="C25" s="1084">
        <v>2204590.98</v>
      </c>
      <c r="D25" s="1085">
        <v>0.80930000000000002</v>
      </c>
      <c r="E25" s="1086">
        <v>448954.1</v>
      </c>
      <c r="F25" s="1086">
        <v>28636.57</v>
      </c>
      <c r="G25" s="1087">
        <v>4.5199999999999997E-2</v>
      </c>
      <c r="K25" s="1458"/>
      <c r="L25" s="1459"/>
      <c r="M25" s="1458"/>
      <c r="N25" s="1459"/>
    </row>
    <row r="26" spans="1:14" s="1003" customFormat="1" ht="20.100000000000001" customHeight="1">
      <c r="A26" s="1014">
        <v>2011</v>
      </c>
      <c r="B26" s="1088">
        <v>2019906.31</v>
      </c>
      <c r="C26" s="1088">
        <v>2377261.91</v>
      </c>
      <c r="D26" s="1089">
        <v>0.84970000000000001</v>
      </c>
      <c r="E26" s="1090">
        <v>396345.61</v>
      </c>
      <c r="F26" s="1090">
        <v>38990.01</v>
      </c>
      <c r="G26" s="1091">
        <v>4.2599999999999999E-2</v>
      </c>
      <c r="K26" s="1458"/>
      <c r="L26" s="1459"/>
      <c r="M26" s="1458"/>
      <c r="N26" s="1459"/>
    </row>
    <row r="27" spans="1:14" s="1003" customFormat="1" ht="20.100000000000001" customHeight="1">
      <c r="A27" s="1017">
        <v>2012</v>
      </c>
      <c r="B27" s="1084">
        <v>2050785</v>
      </c>
      <c r="C27" s="1084">
        <v>2858971</v>
      </c>
      <c r="D27" s="1085">
        <v>0.71730000000000005</v>
      </c>
      <c r="E27" s="1086">
        <v>823419</v>
      </c>
      <c r="F27" s="1086">
        <v>15233</v>
      </c>
      <c r="G27" s="1087">
        <v>2.9499999999999998E-2</v>
      </c>
      <c r="K27" s="1458"/>
      <c r="L27" s="1459"/>
      <c r="M27" s="1458"/>
      <c r="N27" s="1459"/>
    </row>
    <row r="28" spans="1:14" s="1003" customFormat="1" ht="20.100000000000001" customHeight="1">
      <c r="A28" s="1014">
        <v>2013</v>
      </c>
      <c r="B28" s="1088">
        <v>2166151</v>
      </c>
      <c r="C28" s="1088">
        <v>2908473</v>
      </c>
      <c r="D28" s="1089">
        <v>0.74480000000000002</v>
      </c>
      <c r="E28" s="1090">
        <v>758571</v>
      </c>
      <c r="F28" s="1090">
        <v>16249</v>
      </c>
      <c r="G28" s="1091">
        <v>2.6800000000000001E-2</v>
      </c>
      <c r="K28" s="1458"/>
      <c r="L28" s="1459"/>
      <c r="M28" s="1458"/>
      <c r="N28" s="1459"/>
    </row>
    <row r="29" spans="1:14" s="1003" customFormat="1" ht="20.100000000000001" customHeight="1">
      <c r="A29" s="1017">
        <v>2014</v>
      </c>
      <c r="B29" s="1084">
        <v>2285984</v>
      </c>
      <c r="C29" s="1084">
        <v>2642397</v>
      </c>
      <c r="D29" s="1085">
        <v>0.86509999999999998</v>
      </c>
      <c r="E29" s="1086">
        <v>399306</v>
      </c>
      <c r="F29" s="1086">
        <v>42893</v>
      </c>
      <c r="G29" s="1087">
        <v>3.5400000000000001E-2</v>
      </c>
      <c r="K29" s="1458"/>
      <c r="L29" s="1459"/>
      <c r="M29" s="1458"/>
      <c r="N29" s="1459"/>
    </row>
    <row r="30" spans="1:14" s="1003" customFormat="1" ht="20.100000000000001" customHeight="1">
      <c r="A30" s="1014">
        <v>2015</v>
      </c>
      <c r="B30" s="1088">
        <v>2350663.4300000002</v>
      </c>
      <c r="C30" s="1088">
        <v>2979123.76</v>
      </c>
      <c r="D30" s="1089">
        <v>0.78900000000000003</v>
      </c>
      <c r="E30" s="1090">
        <v>649167.99</v>
      </c>
      <c r="F30" s="1090">
        <v>20707.66</v>
      </c>
      <c r="G30" s="1091">
        <v>2.46E-2</v>
      </c>
      <c r="K30" s="1458"/>
      <c r="L30" s="1459"/>
      <c r="M30" s="1458"/>
      <c r="N30" s="1459"/>
    </row>
    <row r="31" spans="1:14" s="1003" customFormat="1" ht="20.100000000000001" customHeight="1">
      <c r="A31" s="1017">
        <v>2016</v>
      </c>
      <c r="B31" s="1084">
        <v>2236296</v>
      </c>
      <c r="C31" s="1084">
        <v>2846388</v>
      </c>
      <c r="D31" s="1085">
        <v>0.78569999999999995</v>
      </c>
      <c r="E31" s="1086">
        <v>625350</v>
      </c>
      <c r="F31" s="1086">
        <v>15259</v>
      </c>
      <c r="G31" s="1087">
        <v>2.81E-2</v>
      </c>
      <c r="K31" s="1458"/>
      <c r="L31" s="1459"/>
      <c r="M31" s="1458"/>
      <c r="N31" s="1459"/>
    </row>
    <row r="32" spans="1:14" s="1003" customFormat="1" ht="20.100000000000001" customHeight="1">
      <c r="A32" s="1014">
        <v>2017</v>
      </c>
      <c r="B32" s="1088">
        <v>2235459</v>
      </c>
      <c r="C32" s="1088">
        <v>2822475</v>
      </c>
      <c r="D32" s="1089">
        <v>0.79200000000000004</v>
      </c>
      <c r="E32" s="1090">
        <v>602970</v>
      </c>
      <c r="F32" s="1090">
        <v>15955</v>
      </c>
      <c r="G32" s="1091">
        <v>2.5499999999999998E-2</v>
      </c>
      <c r="K32" s="1458"/>
      <c r="L32" s="1459"/>
      <c r="M32" s="1458"/>
      <c r="N32" s="1459"/>
    </row>
    <row r="33" spans="1:14" s="1003" customFormat="1" ht="20.100000000000001" customHeight="1">
      <c r="A33" s="1017">
        <v>2018</v>
      </c>
      <c r="B33" s="1084">
        <v>2470493.66</v>
      </c>
      <c r="C33" s="1084">
        <v>3008453.54</v>
      </c>
      <c r="D33" s="1085">
        <v>0.82118391630538534</v>
      </c>
      <c r="E33" s="1086">
        <v>560146.22</v>
      </c>
      <c r="F33" s="1086">
        <v>22186.34</v>
      </c>
      <c r="G33" s="1087">
        <v>2.2200000000000001E-2</v>
      </c>
      <c r="K33" s="1458"/>
      <c r="L33" s="1459"/>
      <c r="M33" s="1458"/>
      <c r="N33" s="1459"/>
    </row>
    <row r="34" spans="1:14" s="1003" customFormat="1" ht="20.100000000000001" customHeight="1">
      <c r="A34" s="1014">
        <v>2019</v>
      </c>
      <c r="B34" s="1088">
        <v>2308452.16</v>
      </c>
      <c r="C34" s="1088">
        <v>2772810.83</v>
      </c>
      <c r="D34" s="1089">
        <v>0.83299999999999996</v>
      </c>
      <c r="E34" s="1090">
        <v>492286.99</v>
      </c>
      <c r="F34" s="1090">
        <v>27928.32</v>
      </c>
      <c r="G34" s="1091">
        <v>3.0099999999999998E-2</v>
      </c>
      <c r="K34" s="1458"/>
      <c r="L34" s="1459"/>
      <c r="M34" s="1458"/>
      <c r="N34" s="1459"/>
    </row>
    <row r="35" spans="1:14" s="1003" customFormat="1" ht="20.100000000000001" customHeight="1">
      <c r="A35" s="1017">
        <v>2020</v>
      </c>
      <c r="B35" s="1084">
        <v>2574667.31</v>
      </c>
      <c r="C35" s="1084">
        <v>3126837.03</v>
      </c>
      <c r="D35" s="1085">
        <v>0.82469999999999999</v>
      </c>
      <c r="E35" s="1086">
        <v>583076.43999999994</v>
      </c>
      <c r="F35" s="1086">
        <v>30906.71</v>
      </c>
      <c r="G35" s="1087">
        <v>0.02</v>
      </c>
      <c r="K35" s="1458"/>
      <c r="L35" s="1459"/>
      <c r="M35" s="1458"/>
      <c r="N35" s="1459"/>
    </row>
    <row r="36" spans="1:14" s="1003" customFormat="1" ht="20.100000000000001" customHeight="1">
      <c r="A36" s="1014">
        <v>2021</v>
      </c>
      <c r="B36" s="1088">
        <v>2803006.42</v>
      </c>
      <c r="C36" s="1088">
        <v>3224302.76</v>
      </c>
      <c r="D36" s="1089">
        <v>0.86899999999999999</v>
      </c>
      <c r="E36" s="1090">
        <v>481535.85</v>
      </c>
      <c r="F36" s="1090">
        <v>60239.519999999997</v>
      </c>
      <c r="G36" s="1091">
        <v>1.6500000000000001E-2</v>
      </c>
      <c r="K36" s="1458"/>
      <c r="L36" s="1459"/>
      <c r="M36" s="1458"/>
      <c r="N36" s="1459"/>
    </row>
    <row r="37" spans="1:14" s="1003" customFormat="1" ht="20.100000000000001" customHeight="1" thickBot="1">
      <c r="A37" s="1020">
        <v>2022</v>
      </c>
      <c r="B37" s="1092">
        <v>2763253.61</v>
      </c>
      <c r="C37" s="1092">
        <v>2893443.46</v>
      </c>
      <c r="D37" s="1093">
        <v>0.95499999999999996</v>
      </c>
      <c r="E37" s="1094">
        <v>275822.71999999997</v>
      </c>
      <c r="F37" s="1094">
        <v>145632.87</v>
      </c>
      <c r="G37" s="1095">
        <v>2.35E-2</v>
      </c>
      <c r="K37" s="1458"/>
      <c r="L37" s="1459"/>
      <c r="M37" s="1458"/>
      <c r="N37" s="1459"/>
    </row>
    <row r="38" spans="1:14" ht="8.1" customHeight="1">
      <c r="A38" s="1056" t="s">
        <v>9</v>
      </c>
      <c r="B38" s="1056"/>
      <c r="C38" s="1056"/>
      <c r="D38" s="1096"/>
      <c r="E38" s="1056"/>
      <c r="F38" s="1097"/>
      <c r="G38" s="1007"/>
    </row>
    <row r="39" spans="1:14" s="1003" customFormat="1" ht="39.950000000000003" customHeight="1">
      <c r="A39" s="2485" t="s">
        <v>608</v>
      </c>
      <c r="B39" s="2485"/>
      <c r="C39" s="2485"/>
      <c r="D39" s="2485"/>
      <c r="E39" s="2485"/>
      <c r="F39" s="2485"/>
      <c r="G39" s="2485"/>
    </row>
    <row r="40" spans="1:14" s="1003" customFormat="1" ht="8.1" customHeight="1">
      <c r="A40" s="1000"/>
      <c r="B40" s="1000"/>
      <c r="C40" s="1000"/>
      <c r="D40" s="1000"/>
      <c r="E40" s="1000"/>
      <c r="F40" s="1000"/>
      <c r="G40" s="1000"/>
    </row>
    <row r="41" spans="1:14" s="1003" customFormat="1" ht="15" customHeight="1">
      <c r="A41" s="2527" t="s">
        <v>609</v>
      </c>
      <c r="B41" s="2527"/>
      <c r="C41" s="2527"/>
      <c r="D41" s="2527"/>
      <c r="E41" s="2527"/>
      <c r="F41" s="2527"/>
      <c r="G41" s="2527"/>
    </row>
    <row r="42" spans="1:14" s="1003" customFormat="1" ht="8.1" customHeight="1">
      <c r="A42" s="1004"/>
      <c r="B42" s="1004"/>
      <c r="C42" s="1004"/>
      <c r="D42" s="1004"/>
      <c r="E42" s="1004"/>
      <c r="F42" s="1004"/>
      <c r="G42" s="1004"/>
    </row>
    <row r="43" spans="1:14" s="1003" customFormat="1" ht="15" customHeight="1">
      <c r="A43" s="1005" t="s">
        <v>21</v>
      </c>
      <c r="B43" s="1005"/>
      <c r="C43" s="1005"/>
      <c r="D43" s="1005"/>
      <c r="E43" s="1005"/>
      <c r="F43" s="1005"/>
      <c r="G43" s="1005"/>
    </row>
    <row r="44" spans="1:14" s="1003" customFormat="1" ht="15" customHeight="1">
      <c r="A44" s="1006" t="s">
        <v>610</v>
      </c>
      <c r="B44" s="1004"/>
      <c r="C44" s="1004"/>
      <c r="D44" s="1004"/>
      <c r="E44" s="1004"/>
      <c r="F44" s="1004"/>
      <c r="G44" s="1004"/>
    </row>
    <row r="45" spans="1:14" s="1003" customFormat="1" ht="15" customHeight="1">
      <c r="A45" s="1006" t="s">
        <v>249</v>
      </c>
      <c r="B45" s="1004"/>
      <c r="C45" s="1004"/>
      <c r="D45" s="1004"/>
      <c r="E45" s="1004"/>
      <c r="F45" s="1004"/>
      <c r="G45" s="1004"/>
    </row>
  </sheetData>
  <mergeCells count="3">
    <mergeCell ref="A1:G1"/>
    <mergeCell ref="A39:G39"/>
    <mergeCell ref="A41:G41"/>
  </mergeCells>
  <printOptions horizontalCentered="1"/>
  <pageMargins left="0.45" right="0.45" top="0.75" bottom="0.5" header="0.3" footer="0.3"/>
  <pageSetup scale="80" orientation="portrait" horizontalDpi="300" verticalDpi="300" r:id="rId1"/>
  <headerFooter>
    <oddFooter>&amp;R2023 Data Tables</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87E5C-5084-41DD-BF4F-E29392260FBC}">
  <sheetPr>
    <tabColor theme="8" tint="-0.499984740745262"/>
  </sheetPr>
  <dimension ref="A1:K50"/>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4" width="15.7109375" style="1007" customWidth="1"/>
    <col min="5" max="5" width="14.5703125" style="1007" customWidth="1"/>
    <col min="6" max="6" width="13.5703125" style="1007" customWidth="1"/>
    <col min="7" max="7" width="9.140625" style="1007"/>
    <col min="8" max="8" width="10.140625" style="1007" bestFit="1" customWidth="1"/>
    <col min="9" max="9" width="12.28515625" style="1007" bestFit="1" customWidth="1"/>
    <col min="10" max="10" width="9.140625" style="1007"/>
    <col min="11" max="11" width="9.85546875" style="1007" bestFit="1" customWidth="1"/>
    <col min="12" max="16384" width="9.140625" style="1007"/>
  </cols>
  <sheetData>
    <row r="1" spans="1:11" ht="84.95" customHeight="1" thickBot="1">
      <c r="A1" s="2480"/>
      <c r="B1" s="2481"/>
      <c r="C1" s="2481"/>
      <c r="D1" s="2481"/>
      <c r="E1" s="2481"/>
      <c r="F1" s="2482"/>
    </row>
    <row r="2" spans="1:11" s="962" customFormat="1" ht="38.1" customHeight="1" thickBot="1">
      <c r="A2" s="952" t="s">
        <v>601</v>
      </c>
      <c r="B2" s="953" t="s">
        <v>602</v>
      </c>
      <c r="C2" s="953" t="s">
        <v>603</v>
      </c>
      <c r="D2" s="953" t="s">
        <v>605</v>
      </c>
      <c r="E2" s="1040" t="s">
        <v>611</v>
      </c>
      <c r="F2" s="1042" t="s">
        <v>607</v>
      </c>
      <c r="I2" s="961"/>
    </row>
    <row r="3" spans="1:11" s="963" customFormat="1" ht="20.100000000000001" customHeight="1">
      <c r="A3" s="1009">
        <v>1980</v>
      </c>
      <c r="B3" s="1098">
        <v>53840</v>
      </c>
      <c r="C3" s="1098">
        <v>73996</v>
      </c>
      <c r="D3" s="1098">
        <v>20156</v>
      </c>
      <c r="E3" s="1099">
        <v>0.72760000000000002</v>
      </c>
      <c r="F3" s="1100">
        <v>8.5000000000000006E-2</v>
      </c>
      <c r="J3" s="962"/>
      <c r="K3" s="1455"/>
    </row>
    <row r="4" spans="1:11" s="963" customFormat="1" ht="20.100000000000001" customHeight="1">
      <c r="A4" s="1014">
        <v>1985</v>
      </c>
      <c r="B4" s="1090">
        <v>28722</v>
      </c>
      <c r="C4" s="1090">
        <v>39904</v>
      </c>
      <c r="D4" s="1090">
        <v>11182</v>
      </c>
      <c r="E4" s="1089">
        <v>0.7198</v>
      </c>
      <c r="F4" s="1101">
        <v>9.7500000000000003E-2</v>
      </c>
      <c r="J4" s="962"/>
      <c r="K4" s="1455"/>
    </row>
    <row r="5" spans="1:11" s="963" customFormat="1" ht="20.100000000000001" customHeight="1">
      <c r="A5" s="1017">
        <v>1990</v>
      </c>
      <c r="B5" s="1086">
        <v>95068</v>
      </c>
      <c r="C5" s="1086">
        <v>130758</v>
      </c>
      <c r="D5" s="1086">
        <v>35689</v>
      </c>
      <c r="E5" s="1085">
        <v>0.72709999999999997</v>
      </c>
      <c r="F5" s="1102">
        <v>7.2499999999999995E-2</v>
      </c>
    </row>
    <row r="6" spans="1:11" s="963" customFormat="1" ht="20.100000000000001" hidden="1" customHeight="1">
      <c r="A6" s="1014">
        <v>1991</v>
      </c>
      <c r="B6" s="1090">
        <v>147301</v>
      </c>
      <c r="C6" s="1090">
        <v>181786</v>
      </c>
      <c r="D6" s="1090">
        <v>34485</v>
      </c>
      <c r="E6" s="1089">
        <v>0.81030000000000002</v>
      </c>
      <c r="F6" s="1101">
        <v>7.2499999999999995E-2</v>
      </c>
    </row>
    <row r="7" spans="1:11" s="963" customFormat="1" ht="20.100000000000001" hidden="1" customHeight="1">
      <c r="A7" s="1017">
        <v>1992</v>
      </c>
      <c r="B7" s="1086">
        <v>172372</v>
      </c>
      <c r="C7" s="1086">
        <v>219900</v>
      </c>
      <c r="D7" s="1086">
        <v>47528</v>
      </c>
      <c r="E7" s="1085">
        <v>0.78390000000000004</v>
      </c>
      <c r="F7" s="1102">
        <v>6.25E-2</v>
      </c>
    </row>
    <row r="8" spans="1:11" s="963" customFormat="1" ht="20.100000000000001" hidden="1" customHeight="1">
      <c r="A8" s="1014">
        <v>1993</v>
      </c>
      <c r="B8" s="1090">
        <v>215695</v>
      </c>
      <c r="C8" s="1090">
        <v>275317</v>
      </c>
      <c r="D8" s="1090">
        <v>59622</v>
      </c>
      <c r="E8" s="1089">
        <v>0.78339999999999999</v>
      </c>
      <c r="F8" s="1101">
        <v>6.4000000000000001E-2</v>
      </c>
    </row>
    <row r="9" spans="1:11" s="963" customFormat="1" ht="20.100000000000001" hidden="1" customHeight="1">
      <c r="A9" s="1017">
        <v>1994</v>
      </c>
      <c r="B9" s="1086">
        <v>308515.67</v>
      </c>
      <c r="C9" s="1086">
        <v>384085.12</v>
      </c>
      <c r="D9" s="1086">
        <v>75569.45</v>
      </c>
      <c r="E9" s="1085">
        <v>0.80320000000000003</v>
      </c>
      <c r="F9" s="1102">
        <v>5.6500000000000002E-2</v>
      </c>
    </row>
    <row r="10" spans="1:11" s="963" customFormat="1" ht="20.100000000000001" customHeight="1">
      <c r="A10" s="1014">
        <v>1995</v>
      </c>
      <c r="B10" s="1090">
        <v>218493.32</v>
      </c>
      <c r="C10" s="1090">
        <v>255771.23</v>
      </c>
      <c r="D10" s="1090">
        <v>37277.910000000003</v>
      </c>
      <c r="E10" s="1089">
        <v>0.85429999999999995</v>
      </c>
      <c r="F10" s="1101">
        <v>7.1499999999999994E-2</v>
      </c>
    </row>
    <row r="11" spans="1:11" s="963" customFormat="1" ht="20.100000000000001" hidden="1" customHeight="1">
      <c r="A11" s="1017">
        <v>1996</v>
      </c>
      <c r="B11" s="1086">
        <v>493597.16</v>
      </c>
      <c r="C11" s="1086">
        <v>576667.93000000005</v>
      </c>
      <c r="D11" s="1086">
        <v>83070.77</v>
      </c>
      <c r="E11" s="1085">
        <v>0.85589999999999999</v>
      </c>
      <c r="F11" s="1102">
        <v>5.2999999999999999E-2</v>
      </c>
    </row>
    <row r="12" spans="1:11" s="963" customFormat="1" ht="20.100000000000001" hidden="1" customHeight="1">
      <c r="A12" s="1014">
        <v>1997</v>
      </c>
      <c r="B12" s="1090">
        <v>353823</v>
      </c>
      <c r="C12" s="1090">
        <v>401729</v>
      </c>
      <c r="D12" s="1090">
        <v>47906</v>
      </c>
      <c r="E12" s="1089">
        <v>0.88080000000000003</v>
      </c>
      <c r="F12" s="1101">
        <v>5.8000000000000003E-2</v>
      </c>
    </row>
    <row r="13" spans="1:11" s="963" customFormat="1" ht="20.100000000000001" hidden="1" customHeight="1">
      <c r="A13" s="1017">
        <v>1998</v>
      </c>
      <c r="B13" s="1086">
        <v>358514</v>
      </c>
      <c r="C13" s="1086">
        <v>407756</v>
      </c>
      <c r="D13" s="1086">
        <v>49242</v>
      </c>
      <c r="E13" s="1085">
        <v>0.87919999999999998</v>
      </c>
      <c r="F13" s="1102">
        <v>5.3999999999999999E-2</v>
      </c>
    </row>
    <row r="14" spans="1:11" s="963" customFormat="1" ht="20.100000000000001" hidden="1" customHeight="1">
      <c r="A14" s="1014">
        <v>1999</v>
      </c>
      <c r="B14" s="1090">
        <v>413445.94</v>
      </c>
      <c r="C14" s="1090">
        <v>467683.29</v>
      </c>
      <c r="D14" s="1090">
        <v>54237.35</v>
      </c>
      <c r="E14" s="1089">
        <v>0.88400000000000001</v>
      </c>
      <c r="F14" s="1101">
        <v>5.2999999999999999E-2</v>
      </c>
    </row>
    <row r="15" spans="1:11" s="963" customFormat="1" ht="20.100000000000001" customHeight="1">
      <c r="A15" s="1017">
        <v>2000</v>
      </c>
      <c r="B15" s="1086">
        <v>63217.98</v>
      </c>
      <c r="C15" s="1086">
        <v>69783.679999999993</v>
      </c>
      <c r="D15" s="1086">
        <v>6565.69</v>
      </c>
      <c r="E15" s="1085">
        <v>0.90590000000000004</v>
      </c>
      <c r="F15" s="1102">
        <v>7.0000000000000007E-2</v>
      </c>
    </row>
    <row r="16" spans="1:11" s="963" customFormat="1" ht="20.100000000000001" customHeight="1">
      <c r="A16" s="1014">
        <v>2001</v>
      </c>
      <c r="B16" s="1090">
        <v>308513.68</v>
      </c>
      <c r="C16" s="1090">
        <v>347077.89</v>
      </c>
      <c r="D16" s="1090">
        <v>38564.21</v>
      </c>
      <c r="E16" s="1089">
        <v>0.88890000000000002</v>
      </c>
      <c r="F16" s="1101">
        <v>6.4000000000000001E-2</v>
      </c>
    </row>
    <row r="17" spans="1:6" s="963" customFormat="1" ht="20.100000000000001" customHeight="1">
      <c r="A17" s="1017">
        <v>2002</v>
      </c>
      <c r="B17" s="1086">
        <v>778351</v>
      </c>
      <c r="C17" s="1086">
        <v>920925.2</v>
      </c>
      <c r="D17" s="1086">
        <v>142573</v>
      </c>
      <c r="E17" s="1085">
        <v>0.84519999999999995</v>
      </c>
      <c r="F17" s="1102">
        <v>5.7000000000000002E-2</v>
      </c>
    </row>
    <row r="18" spans="1:6" s="963" customFormat="1" ht="20.100000000000001" customHeight="1">
      <c r="A18" s="1014">
        <v>2003</v>
      </c>
      <c r="B18" s="1090">
        <v>1069966</v>
      </c>
      <c r="C18" s="1090">
        <v>1368962</v>
      </c>
      <c r="D18" s="1090">
        <v>298996.13</v>
      </c>
      <c r="E18" s="1089">
        <v>0.78159999999999996</v>
      </c>
      <c r="F18" s="1101">
        <v>0.05</v>
      </c>
    </row>
    <row r="19" spans="1:6" s="963" customFormat="1" ht="20.100000000000001" customHeight="1">
      <c r="A19" s="1017">
        <v>2004</v>
      </c>
      <c r="B19" s="1086">
        <v>1229811.01</v>
      </c>
      <c r="C19" s="1086">
        <v>1551642.12</v>
      </c>
      <c r="D19" s="1086">
        <v>321831</v>
      </c>
      <c r="E19" s="1085">
        <v>0.79259999999999997</v>
      </c>
      <c r="F19" s="1102">
        <v>0.04</v>
      </c>
    </row>
    <row r="20" spans="1:6" ht="20.100000000000001" customHeight="1">
      <c r="A20" s="1014">
        <v>2005</v>
      </c>
      <c r="B20" s="1090">
        <v>1197558.3999999999</v>
      </c>
      <c r="C20" s="1090">
        <v>1480511.5</v>
      </c>
      <c r="D20" s="1090">
        <v>282953.09999999998</v>
      </c>
      <c r="E20" s="1089">
        <v>0.80889999999999995</v>
      </c>
      <c r="F20" s="1101">
        <v>3.9E-2</v>
      </c>
    </row>
    <row r="21" spans="1:6" ht="20.100000000000001" customHeight="1">
      <c r="A21" s="1017">
        <v>2006</v>
      </c>
      <c r="B21" s="1086">
        <v>971052.22</v>
      </c>
      <c r="C21" s="1086">
        <v>1156935.32</v>
      </c>
      <c r="D21" s="1086">
        <v>185883.1</v>
      </c>
      <c r="E21" s="1085">
        <v>0.83930000000000005</v>
      </c>
      <c r="F21" s="1102">
        <v>4.4999999999999998E-2</v>
      </c>
    </row>
    <row r="22" spans="1:6" ht="20.100000000000001" customHeight="1">
      <c r="A22" s="1014">
        <v>2007</v>
      </c>
      <c r="B22" s="1090">
        <v>815236</v>
      </c>
      <c r="C22" s="1090">
        <v>929042</v>
      </c>
      <c r="D22" s="1090">
        <v>113806</v>
      </c>
      <c r="E22" s="1089">
        <v>0.87749999999999995</v>
      </c>
      <c r="F22" s="1101">
        <v>4.99E-2</v>
      </c>
    </row>
    <row r="23" spans="1:6" ht="20.100000000000001" customHeight="1">
      <c r="A23" s="1017">
        <v>2008</v>
      </c>
      <c r="B23" s="1086">
        <v>698799.46</v>
      </c>
      <c r="C23" s="1086">
        <v>783731.08</v>
      </c>
      <c r="D23" s="1086">
        <v>84931.63</v>
      </c>
      <c r="E23" s="1085">
        <v>0.89159999999999995</v>
      </c>
      <c r="F23" s="1102">
        <v>5.3699999999999998E-2</v>
      </c>
    </row>
    <row r="24" spans="1:6" ht="20.100000000000001" customHeight="1">
      <c r="A24" s="1014">
        <v>2009</v>
      </c>
      <c r="B24" s="1090">
        <v>1376305.65</v>
      </c>
      <c r="C24" s="1090">
        <v>1790608.23</v>
      </c>
      <c r="D24" s="1090">
        <v>414302.58</v>
      </c>
      <c r="E24" s="1089">
        <v>0.76859999999999995</v>
      </c>
      <c r="F24" s="1101">
        <v>5.3800000000000001E-2</v>
      </c>
    </row>
    <row r="25" spans="1:6" ht="20.100000000000001" customHeight="1">
      <c r="A25" s="1017">
        <v>2010</v>
      </c>
      <c r="B25" s="1086">
        <v>1576484.85</v>
      </c>
      <c r="C25" s="1086">
        <v>2025438.95</v>
      </c>
      <c r="D25" s="1086">
        <v>448954</v>
      </c>
      <c r="E25" s="1085">
        <v>0.77829999999999999</v>
      </c>
      <c r="F25" s="1102">
        <v>4.5199999999999997E-2</v>
      </c>
    </row>
    <row r="26" spans="1:6" ht="20.100000000000001" customHeight="1">
      <c r="A26" s="1014">
        <v>2011</v>
      </c>
      <c r="B26" s="1090">
        <v>1694339.19</v>
      </c>
      <c r="C26" s="1090">
        <v>2090684.8</v>
      </c>
      <c r="D26" s="1090">
        <v>396345.6100000001</v>
      </c>
      <c r="E26" s="1089">
        <v>0.81040000000000001</v>
      </c>
      <c r="F26" s="1101">
        <v>4.2599999999999999E-2</v>
      </c>
    </row>
    <row r="27" spans="1:6" ht="20.100000000000001" customHeight="1">
      <c r="A27" s="1103">
        <v>2012</v>
      </c>
      <c r="B27" s="1086">
        <v>1935907</v>
      </c>
      <c r="C27" s="1086">
        <v>2759325</v>
      </c>
      <c r="D27" s="1086">
        <v>823419</v>
      </c>
      <c r="E27" s="1085">
        <v>0.7016</v>
      </c>
      <c r="F27" s="1102">
        <v>2.9499999999999998E-2</v>
      </c>
    </row>
    <row r="28" spans="1:6" ht="20.100000000000001" customHeight="1">
      <c r="A28" s="1014">
        <v>2013</v>
      </c>
      <c r="B28" s="1090">
        <v>2067202</v>
      </c>
      <c r="C28" s="1090">
        <v>2825773</v>
      </c>
      <c r="D28" s="1090">
        <v>758571</v>
      </c>
      <c r="E28" s="1089">
        <v>0.73199999999999998</v>
      </c>
      <c r="F28" s="1101">
        <v>2.6800000000000001E-2</v>
      </c>
    </row>
    <row r="29" spans="1:6" ht="20.100000000000001" customHeight="1">
      <c r="A29" s="1017">
        <v>2014</v>
      </c>
      <c r="B29" s="1086">
        <v>1949946</v>
      </c>
      <c r="C29" s="1086">
        <v>2349252</v>
      </c>
      <c r="D29" s="1086">
        <v>399306</v>
      </c>
      <c r="E29" s="1085">
        <v>0.83</v>
      </c>
      <c r="F29" s="1102">
        <v>3.5400000000000001E-2</v>
      </c>
    </row>
    <row r="30" spans="1:6" ht="20.100000000000001" customHeight="1">
      <c r="A30" s="1014">
        <v>2015</v>
      </c>
      <c r="B30" s="1090">
        <v>2179429.39</v>
      </c>
      <c r="C30" s="1090">
        <v>2828597.38</v>
      </c>
      <c r="D30" s="1090">
        <v>649167.99</v>
      </c>
      <c r="E30" s="1089">
        <v>0.77049999999999996</v>
      </c>
      <c r="F30" s="1101">
        <v>2.46E-2</v>
      </c>
    </row>
    <row r="31" spans="1:6" ht="20.100000000000001" customHeight="1">
      <c r="A31" s="1017">
        <v>2016</v>
      </c>
      <c r="B31" s="1086">
        <v>2107030</v>
      </c>
      <c r="C31" s="1086">
        <v>2732380</v>
      </c>
      <c r="D31" s="1086">
        <v>625350</v>
      </c>
      <c r="E31" s="1085">
        <v>0.77110000000000001</v>
      </c>
      <c r="F31" s="1102">
        <v>2.81E-2</v>
      </c>
    </row>
    <row r="32" spans="1:6" ht="20.100000000000001" customHeight="1">
      <c r="A32" s="1014">
        <v>2017</v>
      </c>
      <c r="B32" s="1090">
        <v>2087057</v>
      </c>
      <c r="C32" s="1090">
        <v>2690027</v>
      </c>
      <c r="D32" s="1090">
        <v>602970</v>
      </c>
      <c r="E32" s="1089">
        <v>0.77580000000000005</v>
      </c>
      <c r="F32" s="1101">
        <v>2.5499999999999998E-2</v>
      </c>
    </row>
    <row r="33" spans="1:6" ht="20.100000000000001" customHeight="1">
      <c r="A33" s="1017">
        <v>2018</v>
      </c>
      <c r="B33" s="1086">
        <v>2210766.81</v>
      </c>
      <c r="C33" s="1086">
        <v>2770913.03</v>
      </c>
      <c r="D33" s="1086">
        <v>560146.22</v>
      </c>
      <c r="E33" s="1085">
        <v>0.79800000000000004</v>
      </c>
      <c r="F33" s="1102">
        <v>2.2200000000000001E-2</v>
      </c>
    </row>
    <row r="34" spans="1:6" ht="20.100000000000001" customHeight="1">
      <c r="A34" s="1014">
        <v>2019</v>
      </c>
      <c r="B34" s="1090">
        <v>2029098.64</v>
      </c>
      <c r="C34" s="1090">
        <v>2521385.83</v>
      </c>
      <c r="D34" s="1090">
        <v>492287.19000000018</v>
      </c>
      <c r="E34" s="1089">
        <v>0.80500000000000005</v>
      </c>
      <c r="F34" s="1101">
        <v>3.0099999999999998E-2</v>
      </c>
    </row>
    <row r="35" spans="1:6" ht="20.100000000000001" customHeight="1">
      <c r="A35" s="1017">
        <v>2020</v>
      </c>
      <c r="B35" s="1086">
        <v>2275638.29</v>
      </c>
      <c r="C35" s="1086">
        <v>2858714.73</v>
      </c>
      <c r="D35" s="1086">
        <v>583076.43999999994</v>
      </c>
      <c r="E35" s="1085">
        <v>0.79600000000000004</v>
      </c>
      <c r="F35" s="1102">
        <v>0.02</v>
      </c>
    </row>
    <row r="36" spans="1:6" ht="20.100000000000001" customHeight="1">
      <c r="A36" s="1014">
        <v>2021</v>
      </c>
      <c r="B36" s="1090">
        <v>2217723.8199999998</v>
      </c>
      <c r="C36" s="1090">
        <v>2699259.68</v>
      </c>
      <c r="D36" s="1090">
        <v>481535.85</v>
      </c>
      <c r="E36" s="1089">
        <v>0.82199999999999995</v>
      </c>
      <c r="F36" s="1101">
        <v>1.6500000000000001E-2</v>
      </c>
    </row>
    <row r="37" spans="1:6" ht="20.100000000000001" customHeight="1" thickBot="1">
      <c r="A37" s="1020">
        <v>2022</v>
      </c>
      <c r="B37" s="1094">
        <v>1589773.71</v>
      </c>
      <c r="C37" s="1094">
        <v>1865596.43</v>
      </c>
      <c r="D37" s="1094">
        <v>275822.71999999997</v>
      </c>
      <c r="E37" s="1093">
        <v>0.85199999999999998</v>
      </c>
      <c r="F37" s="1104">
        <v>2.35E-2</v>
      </c>
    </row>
    <row r="38" spans="1:6" ht="7.5" customHeight="1">
      <c r="A38" s="962"/>
      <c r="B38" s="1105"/>
      <c r="C38" s="1105"/>
      <c r="D38" s="1106"/>
      <c r="E38" s="1107"/>
      <c r="F38" s="1108"/>
    </row>
    <row r="39" spans="1:6" ht="50.1" customHeight="1">
      <c r="A39" s="2559" t="s">
        <v>612</v>
      </c>
      <c r="B39" s="2559"/>
      <c r="C39" s="2559"/>
      <c r="D39" s="2559"/>
      <c r="E39" s="2559"/>
      <c r="F39" s="2559"/>
    </row>
    <row r="40" spans="1:6" s="964" customFormat="1" ht="8.1" customHeight="1">
      <c r="A40" s="1109" t="s">
        <v>0</v>
      </c>
      <c r="B40" s="1004"/>
      <c r="C40" s="1004"/>
      <c r="D40" s="1004"/>
      <c r="E40" s="1004"/>
      <c r="F40" s="1110"/>
    </row>
    <row r="41" spans="1:6" s="1003" customFormat="1" ht="15" customHeight="1">
      <c r="A41" s="1004" t="s">
        <v>609</v>
      </c>
      <c r="B41" s="1004"/>
      <c r="C41" s="1004"/>
      <c r="D41" s="1004"/>
      <c r="E41" s="1111"/>
      <c r="F41" s="1004"/>
    </row>
    <row r="42" spans="1:6" s="1003" customFormat="1" ht="8.1" customHeight="1">
      <c r="A42" s="1004"/>
      <c r="B42" s="1004"/>
      <c r="C42" s="1004"/>
      <c r="D42" s="1004"/>
      <c r="E42" s="1111"/>
      <c r="F42" s="1004"/>
    </row>
    <row r="43" spans="1:6" s="1003" customFormat="1" ht="15" customHeight="1">
      <c r="A43" s="1005" t="s">
        <v>21</v>
      </c>
    </row>
    <row r="44" spans="1:6" s="963" customFormat="1" ht="15" customHeight="1">
      <c r="A44" s="1006" t="s">
        <v>610</v>
      </c>
      <c r="B44" s="1004"/>
      <c r="C44" s="1004"/>
      <c r="D44" s="1004"/>
      <c r="E44" s="1004"/>
      <c r="F44" s="1004"/>
    </row>
    <row r="45" spans="1:6" s="1003" customFormat="1" ht="15" customHeight="1">
      <c r="A45" s="1006" t="s">
        <v>249</v>
      </c>
      <c r="B45" s="1004"/>
      <c r="C45" s="1004"/>
      <c r="D45" s="1004"/>
      <c r="E45" s="1004"/>
      <c r="F45" s="1004"/>
    </row>
    <row r="50" spans="5:5" s="1112" customFormat="1">
      <c r="E50" s="1112" t="s">
        <v>9</v>
      </c>
    </row>
  </sheetData>
  <mergeCells count="2">
    <mergeCell ref="A1:F1"/>
    <mergeCell ref="A39:F39"/>
  </mergeCells>
  <printOptions horizontalCentered="1"/>
  <pageMargins left="0.45" right="0.45" top="0.75" bottom="0.5" header="0.3" footer="0.3"/>
  <pageSetup scale="85" orientation="portrait" horizontalDpi="300" verticalDpi="300" r:id="rId1"/>
  <headerFooter>
    <oddFooter>&amp;R2023 Data Tables</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224D3-2417-4344-8CD4-AE7FC3724E3B}">
  <sheetPr>
    <tabColor theme="8" tint="-0.499984740745262"/>
  </sheetPr>
  <dimension ref="A1:M45"/>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4" width="15.7109375" style="964" customWidth="1"/>
    <col min="5" max="6" width="13.7109375" style="964" customWidth="1"/>
    <col min="7" max="7" width="9.140625" style="964"/>
    <col min="8" max="8" width="10.5703125" style="964" bestFit="1" customWidth="1"/>
    <col min="9" max="10" width="9.140625" style="964"/>
    <col min="11" max="11" width="12.28515625" style="964" bestFit="1" customWidth="1"/>
    <col min="12" max="12" width="9.140625" style="964"/>
    <col min="13" max="13" width="9.85546875" style="964" bestFit="1" customWidth="1"/>
    <col min="14" max="16384" width="9.140625" style="964"/>
  </cols>
  <sheetData>
    <row r="1" spans="1:13" ht="84.95" customHeight="1" thickBot="1">
      <c r="A1" s="2477"/>
      <c r="B1" s="2564"/>
      <c r="C1" s="2564"/>
      <c r="D1" s="2564"/>
      <c r="E1" s="2564"/>
      <c r="F1" s="2565"/>
    </row>
    <row r="2" spans="1:13" ht="37.5" customHeight="1" thickBot="1">
      <c r="A2" s="952" t="s">
        <v>601</v>
      </c>
      <c r="B2" s="953" t="s">
        <v>602</v>
      </c>
      <c r="C2" s="953" t="s">
        <v>603</v>
      </c>
      <c r="D2" s="953" t="s">
        <v>613</v>
      </c>
      <c r="E2" s="1040" t="s">
        <v>611</v>
      </c>
      <c r="F2" s="1042" t="s">
        <v>607</v>
      </c>
      <c r="K2" s="961"/>
      <c r="L2" s="962"/>
      <c r="M2" s="962"/>
    </row>
    <row r="3" spans="1:13" ht="20.100000000000001" customHeight="1">
      <c r="A3" s="1017">
        <v>1980</v>
      </c>
      <c r="B3" s="1086">
        <v>205970</v>
      </c>
      <c r="C3" s="1086">
        <v>138076</v>
      </c>
      <c r="D3" s="1086">
        <v>67894</v>
      </c>
      <c r="E3" s="1113">
        <v>1.4917</v>
      </c>
      <c r="F3" s="1102">
        <v>8.5000000000000006E-2</v>
      </c>
      <c r="K3" s="963"/>
      <c r="L3" s="962"/>
      <c r="M3" s="1455"/>
    </row>
    <row r="4" spans="1:13" ht="20.100000000000001" customHeight="1">
      <c r="A4" s="1014">
        <v>1985</v>
      </c>
      <c r="B4" s="1090">
        <v>471951</v>
      </c>
      <c r="C4" s="1090">
        <v>268713</v>
      </c>
      <c r="D4" s="1090">
        <v>203238</v>
      </c>
      <c r="E4" s="1114">
        <v>1.7563</v>
      </c>
      <c r="F4" s="1101">
        <v>9.7500000000000003E-2</v>
      </c>
      <c r="K4" s="963"/>
      <c r="L4" s="962"/>
      <c r="M4" s="1455"/>
    </row>
    <row r="5" spans="1:13" ht="20.100000000000001" customHeight="1">
      <c r="A5" s="1017">
        <v>1990</v>
      </c>
      <c r="B5" s="1086">
        <v>742063</v>
      </c>
      <c r="C5" s="1086">
        <v>473289</v>
      </c>
      <c r="D5" s="1086">
        <v>268773</v>
      </c>
      <c r="E5" s="1113">
        <v>1.5679000000000001</v>
      </c>
      <c r="F5" s="1102">
        <v>7.2499999999999995E-2</v>
      </c>
      <c r="K5" s="963"/>
      <c r="L5" s="963"/>
      <c r="M5" s="963"/>
    </row>
    <row r="6" spans="1:13" ht="20.100000000000001" hidden="1" customHeight="1">
      <c r="A6" s="1014">
        <v>1991</v>
      </c>
      <c r="B6" s="1090">
        <v>700950</v>
      </c>
      <c r="C6" s="1090">
        <v>506110</v>
      </c>
      <c r="D6" s="1090">
        <v>194840</v>
      </c>
      <c r="E6" s="1114">
        <v>1.385</v>
      </c>
      <c r="F6" s="1101">
        <v>7.2499999999999995E-2</v>
      </c>
    </row>
    <row r="7" spans="1:13" ht="20.100000000000001" hidden="1" customHeight="1">
      <c r="A7" s="1017">
        <v>1992</v>
      </c>
      <c r="B7" s="1086">
        <v>743350</v>
      </c>
      <c r="C7" s="1086">
        <v>551520</v>
      </c>
      <c r="D7" s="1086">
        <v>191829</v>
      </c>
      <c r="E7" s="1113">
        <v>1.3478000000000001</v>
      </c>
      <c r="F7" s="1102">
        <v>6.25E-2</v>
      </c>
    </row>
    <row r="8" spans="1:13" ht="20.100000000000001" hidden="1" customHeight="1">
      <c r="A8" s="1014">
        <v>1993</v>
      </c>
      <c r="B8" s="1090">
        <v>736277</v>
      </c>
      <c r="C8" s="1090">
        <v>569486</v>
      </c>
      <c r="D8" s="1090">
        <v>166791</v>
      </c>
      <c r="E8" s="1114">
        <v>1.2928999999999999</v>
      </c>
      <c r="F8" s="1101">
        <v>6.4000000000000001E-2</v>
      </c>
    </row>
    <row r="9" spans="1:13" ht="20.100000000000001" hidden="1" customHeight="1">
      <c r="A9" s="1017">
        <v>1994</v>
      </c>
      <c r="B9" s="1086">
        <v>692612.87</v>
      </c>
      <c r="C9" s="1086">
        <v>552613.27</v>
      </c>
      <c r="D9" s="1086">
        <v>139999.6</v>
      </c>
      <c r="E9" s="1113">
        <v>1.2533000000000001</v>
      </c>
      <c r="F9" s="1102">
        <v>5.6500000000000002E-2</v>
      </c>
    </row>
    <row r="10" spans="1:13" ht="20.100000000000001" customHeight="1">
      <c r="A10" s="1014">
        <v>1995</v>
      </c>
      <c r="B10" s="1090">
        <v>814009.39</v>
      </c>
      <c r="C10" s="1090">
        <v>631959.04000000004</v>
      </c>
      <c r="D10" s="1090">
        <v>182050.35</v>
      </c>
      <c r="E10" s="1114">
        <v>1.2881</v>
      </c>
      <c r="F10" s="1101">
        <v>7.1499999999999994E-2</v>
      </c>
    </row>
    <row r="11" spans="1:13" ht="20.100000000000001" hidden="1" customHeight="1">
      <c r="A11" s="1017">
        <v>1996</v>
      </c>
      <c r="B11" s="1086">
        <v>704623.6</v>
      </c>
      <c r="C11" s="1086">
        <v>557525.96</v>
      </c>
      <c r="D11" s="1086">
        <v>147097.64000000001</v>
      </c>
      <c r="E11" s="1113">
        <v>1.2638</v>
      </c>
      <c r="F11" s="1102">
        <v>5.2999999999999999E-2</v>
      </c>
    </row>
    <row r="12" spans="1:13" ht="20.100000000000001" hidden="1" customHeight="1">
      <c r="A12" s="1014">
        <v>1997</v>
      </c>
      <c r="B12" s="1090">
        <v>1014365</v>
      </c>
      <c r="C12" s="1090">
        <v>790494</v>
      </c>
      <c r="D12" s="1090">
        <v>223871</v>
      </c>
      <c r="E12" s="1114">
        <v>1.2831999999999999</v>
      </c>
      <c r="F12" s="1101">
        <v>5.8000000000000003E-2</v>
      </c>
    </row>
    <row r="13" spans="1:13" ht="20.100000000000001" hidden="1" customHeight="1">
      <c r="A13" s="1017">
        <v>1998</v>
      </c>
      <c r="B13" s="1086">
        <v>1132974</v>
      </c>
      <c r="C13" s="1086">
        <v>876969</v>
      </c>
      <c r="D13" s="1086">
        <v>256005</v>
      </c>
      <c r="E13" s="1113">
        <v>1.2919</v>
      </c>
      <c r="F13" s="1102">
        <v>5.3999999999999999E-2</v>
      </c>
    </row>
    <row r="14" spans="1:13" ht="20.100000000000001" hidden="1" customHeight="1">
      <c r="A14" s="1014">
        <v>1999</v>
      </c>
      <c r="B14" s="1090">
        <v>1279309.21</v>
      </c>
      <c r="C14" s="1090">
        <v>987785.33</v>
      </c>
      <c r="D14" s="1090">
        <v>291523.88</v>
      </c>
      <c r="E14" s="1114">
        <v>1.2950999999999999</v>
      </c>
      <c r="F14" s="1101">
        <v>5.2999999999999999E-2</v>
      </c>
    </row>
    <row r="15" spans="1:13" ht="20.100000000000001" customHeight="1">
      <c r="A15" s="1017">
        <v>2000</v>
      </c>
      <c r="B15" s="1086">
        <v>1772966.17</v>
      </c>
      <c r="C15" s="1086">
        <v>1201563.3600000001</v>
      </c>
      <c r="D15" s="1086">
        <v>571402.81000000006</v>
      </c>
      <c r="E15" s="1113">
        <v>1.4755</v>
      </c>
      <c r="F15" s="1102">
        <v>7.0000000000000007E-2</v>
      </c>
    </row>
    <row r="16" spans="1:13" ht="20.100000000000001" customHeight="1">
      <c r="A16" s="1014">
        <v>2001</v>
      </c>
      <c r="B16" s="1090">
        <v>1406019.89</v>
      </c>
      <c r="C16" s="1090">
        <v>1027337.97</v>
      </c>
      <c r="D16" s="1090">
        <v>378681.91</v>
      </c>
      <c r="E16" s="1114">
        <v>1.3686</v>
      </c>
      <c r="F16" s="1101">
        <v>6.4000000000000001E-2</v>
      </c>
    </row>
    <row r="17" spans="1:6" ht="20.100000000000001" customHeight="1">
      <c r="A17" s="1017">
        <v>2002</v>
      </c>
      <c r="B17" s="1086">
        <v>666425.56999999995</v>
      </c>
      <c r="C17" s="1086">
        <v>514632.58</v>
      </c>
      <c r="D17" s="1086">
        <v>151792.99</v>
      </c>
      <c r="E17" s="1113">
        <v>1.2949999999999999</v>
      </c>
      <c r="F17" s="1102">
        <v>5.7000000000000002E-2</v>
      </c>
    </row>
    <row r="18" spans="1:6" ht="20.100000000000001" customHeight="1">
      <c r="A18" s="1014">
        <v>2003</v>
      </c>
      <c r="B18" s="1090">
        <v>302524</v>
      </c>
      <c r="C18" s="1090">
        <v>251645</v>
      </c>
      <c r="D18" s="1090">
        <v>50879</v>
      </c>
      <c r="E18" s="1114">
        <v>1.2021999999999999</v>
      </c>
      <c r="F18" s="1101">
        <v>0.05</v>
      </c>
    </row>
    <row r="19" spans="1:6" ht="20.100000000000001" customHeight="1">
      <c r="A19" s="1017">
        <v>2004</v>
      </c>
      <c r="B19" s="1086">
        <v>360246</v>
      </c>
      <c r="C19" s="1086">
        <v>308872</v>
      </c>
      <c r="D19" s="1086">
        <v>51373</v>
      </c>
      <c r="E19" s="1113">
        <v>1.1662999999999999</v>
      </c>
      <c r="F19" s="1102">
        <v>0.04</v>
      </c>
    </row>
    <row r="20" spans="1:6" ht="20.100000000000001" customHeight="1">
      <c r="A20" s="1014">
        <v>2005</v>
      </c>
      <c r="B20" s="1090">
        <v>531297</v>
      </c>
      <c r="C20" s="1090">
        <v>466082</v>
      </c>
      <c r="D20" s="1090">
        <v>65215</v>
      </c>
      <c r="E20" s="1114">
        <v>1.1398999999999999</v>
      </c>
      <c r="F20" s="1101">
        <v>3.9E-2</v>
      </c>
    </row>
    <row r="21" spans="1:6" ht="20.100000000000001" customHeight="1">
      <c r="A21" s="1017">
        <v>2006</v>
      </c>
      <c r="B21" s="1086">
        <v>869129.24</v>
      </c>
      <c r="C21" s="1086">
        <v>753627.44</v>
      </c>
      <c r="D21" s="1086">
        <v>115501.8</v>
      </c>
      <c r="E21" s="1113">
        <v>1.1533</v>
      </c>
      <c r="F21" s="1102">
        <v>4.4999999999999998E-2</v>
      </c>
    </row>
    <row r="22" spans="1:6" ht="20.100000000000001" customHeight="1">
      <c r="A22" s="1014">
        <v>2007</v>
      </c>
      <c r="B22" s="1090">
        <v>1191416</v>
      </c>
      <c r="C22" s="1090">
        <v>1001423</v>
      </c>
      <c r="D22" s="1090">
        <v>189993</v>
      </c>
      <c r="E22" s="1114">
        <v>1.1897</v>
      </c>
      <c r="F22" s="1101">
        <v>4.99E-2</v>
      </c>
    </row>
    <row r="23" spans="1:6" ht="20.100000000000001" customHeight="1">
      <c r="A23" s="1017">
        <v>2008</v>
      </c>
      <c r="B23" s="1086">
        <v>1336475.98</v>
      </c>
      <c r="C23" s="1086">
        <v>1105325.6200000001</v>
      </c>
      <c r="D23" s="1086">
        <v>231150.35</v>
      </c>
      <c r="E23" s="1113">
        <v>1.2091000000000001</v>
      </c>
      <c r="F23" s="1102">
        <v>5.3699999999999998E-2</v>
      </c>
    </row>
    <row r="24" spans="1:6" ht="20.100000000000001" customHeight="1">
      <c r="A24" s="1014">
        <v>2009</v>
      </c>
      <c r="B24" s="1090">
        <v>185002.44</v>
      </c>
      <c r="C24" s="1090">
        <v>154392.9</v>
      </c>
      <c r="D24" s="1090">
        <v>30609.540000000008</v>
      </c>
      <c r="E24" s="1114">
        <v>1.1982999999999999</v>
      </c>
      <c r="F24" s="1101">
        <v>5.3800000000000001E-2</v>
      </c>
    </row>
    <row r="25" spans="1:6" ht="20.100000000000001" customHeight="1">
      <c r="A25" s="1017">
        <v>2010</v>
      </c>
      <c r="B25" s="1086">
        <v>207788.6</v>
      </c>
      <c r="C25" s="1086">
        <v>179152.03</v>
      </c>
      <c r="D25" s="1086">
        <v>28636.570000000007</v>
      </c>
      <c r="E25" s="1113">
        <v>1.1597999999999999</v>
      </c>
      <c r="F25" s="1102">
        <v>4.5199999999999997E-2</v>
      </c>
    </row>
    <row r="26" spans="1:6" ht="20.100000000000001" customHeight="1">
      <c r="A26" s="1014">
        <v>2011</v>
      </c>
      <c r="B26" s="1090">
        <v>325567.12</v>
      </c>
      <c r="C26" s="1090">
        <v>286577.12</v>
      </c>
      <c r="D26" s="1090">
        <v>38990</v>
      </c>
      <c r="E26" s="1114">
        <v>1.1361000000000001</v>
      </c>
      <c r="F26" s="1101">
        <v>4.2599999999999999E-2</v>
      </c>
    </row>
    <row r="27" spans="1:6" ht="20.100000000000001" customHeight="1">
      <c r="A27" s="1017">
        <v>2012</v>
      </c>
      <c r="B27" s="1086">
        <v>114878</v>
      </c>
      <c r="C27" s="1086">
        <v>99646</v>
      </c>
      <c r="D27" s="1086">
        <v>15233</v>
      </c>
      <c r="E27" s="1113">
        <v>1.1529</v>
      </c>
      <c r="F27" s="1102">
        <v>2.9499999999999998E-2</v>
      </c>
    </row>
    <row r="28" spans="1:6" ht="20.100000000000001" customHeight="1">
      <c r="A28" s="1014">
        <v>2013</v>
      </c>
      <c r="B28" s="1090">
        <v>98949</v>
      </c>
      <c r="C28" s="1090">
        <v>82700</v>
      </c>
      <c r="D28" s="1090">
        <v>16249</v>
      </c>
      <c r="E28" s="1114">
        <v>1.1964999999999999</v>
      </c>
      <c r="F28" s="1101">
        <v>2.6800000000000001E-2</v>
      </c>
    </row>
    <row r="29" spans="1:6" ht="20.100000000000001" customHeight="1">
      <c r="A29" s="1017">
        <v>2014</v>
      </c>
      <c r="B29" s="1086">
        <v>336038</v>
      </c>
      <c r="C29" s="1086">
        <v>293145</v>
      </c>
      <c r="D29" s="1086">
        <v>42893</v>
      </c>
      <c r="E29" s="1113">
        <v>1.1463000000000001</v>
      </c>
      <c r="F29" s="1102">
        <v>3.5400000000000001E-2</v>
      </c>
    </row>
    <row r="30" spans="1:6" ht="20.100000000000001" customHeight="1">
      <c r="A30" s="1014">
        <v>2015</v>
      </c>
      <c r="B30" s="1090">
        <v>171234.04</v>
      </c>
      <c r="C30" s="1090">
        <v>150526.38</v>
      </c>
      <c r="D30" s="1090">
        <v>20707.66</v>
      </c>
      <c r="E30" s="1114">
        <v>1.1376999999999999</v>
      </c>
      <c r="F30" s="1101">
        <v>2.46E-2</v>
      </c>
    </row>
    <row r="31" spans="1:6" ht="20.100000000000001" customHeight="1">
      <c r="A31" s="1017">
        <v>2016</v>
      </c>
      <c r="B31" s="1086">
        <v>129266</v>
      </c>
      <c r="C31" s="1086">
        <v>114007</v>
      </c>
      <c r="D31" s="1086">
        <v>15259</v>
      </c>
      <c r="E31" s="1113">
        <v>1.1337999999999999</v>
      </c>
      <c r="F31" s="1102">
        <v>2.81E-2</v>
      </c>
    </row>
    <row r="32" spans="1:6" ht="20.100000000000001" customHeight="1">
      <c r="A32" s="1014">
        <v>2017</v>
      </c>
      <c r="B32" s="1090">
        <v>148403</v>
      </c>
      <c r="C32" s="1090">
        <v>132448</v>
      </c>
      <c r="D32" s="1090">
        <v>15955</v>
      </c>
      <c r="E32" s="1114">
        <v>1.1205000000000001</v>
      </c>
      <c r="F32" s="1101">
        <v>2.5499999999999998E-2</v>
      </c>
    </row>
    <row r="33" spans="1:6" ht="20.100000000000001" customHeight="1">
      <c r="A33" s="1017">
        <v>2018</v>
      </c>
      <c r="B33" s="1086">
        <v>259726.85</v>
      </c>
      <c r="C33" s="1086">
        <v>237540.51</v>
      </c>
      <c r="D33" s="1086">
        <v>22186.34</v>
      </c>
      <c r="E33" s="1113">
        <v>1.093</v>
      </c>
      <c r="F33" s="1102">
        <v>2.2200000000000001E-2</v>
      </c>
    </row>
    <row r="34" spans="1:6" ht="20.100000000000001" customHeight="1">
      <c r="A34" s="1014">
        <v>2019</v>
      </c>
      <c r="B34" s="1090">
        <v>279353.32</v>
      </c>
      <c r="C34" s="1090">
        <v>251425</v>
      </c>
      <c r="D34" s="1090">
        <v>27928.320000000007</v>
      </c>
      <c r="E34" s="1114">
        <v>1.111</v>
      </c>
      <c r="F34" s="1101">
        <v>3.0099999999999998E-2</v>
      </c>
    </row>
    <row r="35" spans="1:6" ht="20.100000000000001" customHeight="1">
      <c r="A35" s="1017">
        <v>2020</v>
      </c>
      <c r="B35" s="1086">
        <v>299029.02</v>
      </c>
      <c r="C35" s="1086">
        <v>268122.31</v>
      </c>
      <c r="D35" s="1086">
        <v>30906.71</v>
      </c>
      <c r="E35" s="1113">
        <v>1.115</v>
      </c>
      <c r="F35" s="1102">
        <v>0.02</v>
      </c>
    </row>
    <row r="36" spans="1:6" ht="20.100000000000001" customHeight="1">
      <c r="A36" s="1014">
        <v>2021</v>
      </c>
      <c r="B36" s="1090">
        <v>585282.6</v>
      </c>
      <c r="C36" s="1090">
        <v>525043.07999999996</v>
      </c>
      <c r="D36" s="1090">
        <v>60239.519999999997</v>
      </c>
      <c r="E36" s="1114">
        <v>1.115</v>
      </c>
      <c r="F36" s="1101">
        <v>1.6500000000000001E-2</v>
      </c>
    </row>
    <row r="37" spans="1:6" ht="20.100000000000001" customHeight="1" thickBot="1">
      <c r="A37" s="1020">
        <v>2022</v>
      </c>
      <c r="B37" s="1094">
        <v>1173479.9099999999</v>
      </c>
      <c r="C37" s="1094">
        <v>1027847.03</v>
      </c>
      <c r="D37" s="1094">
        <v>145632.87</v>
      </c>
      <c r="E37" s="1115">
        <v>1.1419999999999999</v>
      </c>
      <c r="F37" s="1104">
        <v>2.35E-2</v>
      </c>
    </row>
    <row r="38" spans="1:6" ht="8.1" customHeight="1">
      <c r="A38" s="1056" t="s">
        <v>0</v>
      </c>
      <c r="B38" s="1007"/>
      <c r="C38" s="1007"/>
      <c r="D38" s="1007"/>
      <c r="E38" s="1007"/>
      <c r="F38" s="1007"/>
    </row>
    <row r="39" spans="1:6" ht="50.1" customHeight="1">
      <c r="A39" s="2485" t="s">
        <v>612</v>
      </c>
      <c r="B39" s="2485"/>
      <c r="C39" s="2485"/>
      <c r="D39" s="2485"/>
      <c r="E39" s="2485"/>
      <c r="F39" s="2485"/>
    </row>
    <row r="40" spans="1:6" ht="8.1" customHeight="1">
      <c r="A40" s="1056"/>
      <c r="B40" s="1007"/>
      <c r="C40" s="1007"/>
      <c r="D40" s="1007"/>
      <c r="E40" s="1007"/>
      <c r="F40" s="1007"/>
    </row>
    <row r="41" spans="1:6" ht="15" customHeight="1">
      <c r="A41" s="1004" t="s">
        <v>609</v>
      </c>
      <c r="B41" s="1116"/>
      <c r="C41" s="1116"/>
      <c r="D41" s="1116"/>
      <c r="E41" s="1117"/>
      <c r="F41" s="1116"/>
    </row>
    <row r="42" spans="1:6" ht="8.1" customHeight="1">
      <c r="A42" s="1116"/>
      <c r="B42" s="1116"/>
      <c r="C42" s="1116"/>
      <c r="D42" s="1116"/>
      <c r="E42" s="1117"/>
      <c r="F42" s="1116"/>
    </row>
    <row r="43" spans="1:6" s="1007" customFormat="1" ht="15" customHeight="1">
      <c r="A43" s="1004" t="s">
        <v>21</v>
      </c>
    </row>
    <row r="44" spans="1:6" ht="15" customHeight="1">
      <c r="A44" s="1006" t="s">
        <v>610</v>
      </c>
      <c r="B44" s="1116"/>
      <c r="C44" s="1116"/>
      <c r="D44" s="1116"/>
      <c r="E44" s="1116"/>
      <c r="F44" s="1116"/>
    </row>
    <row r="45" spans="1:6" s="1007" customFormat="1" ht="15" customHeight="1">
      <c r="A45" s="1006" t="s">
        <v>249</v>
      </c>
      <c r="B45" s="1116"/>
      <c r="C45" s="1116"/>
      <c r="D45" s="1116"/>
      <c r="E45" s="1116"/>
      <c r="F45" s="1116"/>
    </row>
  </sheetData>
  <mergeCells count="2">
    <mergeCell ref="A1:F1"/>
    <mergeCell ref="A39:F39"/>
  </mergeCells>
  <conditionalFormatting sqref="I3:I37">
    <cfRule type="cellIs" dxfId="1" priority="1" operator="notEqual">
      <formula>0</formula>
    </cfRule>
  </conditionalFormatting>
  <printOptions horizontalCentered="1"/>
  <pageMargins left="0.45" right="0.45" top="0.75" bottom="0.5" header="0.3" footer="0.3"/>
  <pageSetup scale="85" orientation="portrait" horizontalDpi="300" verticalDpi="300" r:id="rId1"/>
  <headerFooter>
    <oddFooter>&amp;R2023 Data Tables</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65AED-93D7-4923-A672-A6D4586AC9BE}">
  <sheetPr>
    <tabColor theme="8" tint="-0.499984740745262"/>
  </sheetPr>
  <dimension ref="A1:P43"/>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7.5703125" style="964" customWidth="1"/>
    <col min="2" max="2" width="15.5703125" style="964" customWidth="1"/>
    <col min="3" max="3" width="12.5703125" style="964" customWidth="1"/>
    <col min="4" max="4" width="10.5703125" style="968" customWidth="1"/>
    <col min="5" max="5" width="12.5703125" style="964" customWidth="1"/>
    <col min="6" max="6" width="10.5703125" style="968" customWidth="1"/>
    <col min="7" max="7" width="12.5703125" style="964" customWidth="1"/>
    <col min="8" max="8" width="10.5703125" style="964" customWidth="1"/>
    <col min="9" max="9" width="10.140625" style="964" bestFit="1" customWidth="1"/>
    <col min="10" max="13" width="9.140625" style="964"/>
    <col min="14" max="14" width="12.28515625" style="964" bestFit="1" customWidth="1"/>
    <col min="15" max="15" width="9.140625" style="964"/>
    <col min="16" max="16" width="9.85546875" style="964" bestFit="1" customWidth="1"/>
    <col min="17" max="16384" width="9.140625" style="964"/>
  </cols>
  <sheetData>
    <row r="1" spans="1:16" ht="84.95" customHeight="1" thickBot="1">
      <c r="A1" s="2477"/>
      <c r="B1" s="2564"/>
      <c r="C1" s="2564"/>
      <c r="D1" s="2564"/>
      <c r="E1" s="2564"/>
      <c r="F1" s="2564"/>
      <c r="G1" s="2564"/>
      <c r="H1" s="2565"/>
    </row>
    <row r="2" spans="1:16" ht="50.1" customHeight="1" thickBot="1">
      <c r="A2" s="952" t="s">
        <v>601</v>
      </c>
      <c r="B2" s="953" t="s">
        <v>614</v>
      </c>
      <c r="C2" s="2566" t="s">
        <v>615</v>
      </c>
      <c r="D2" s="2567"/>
      <c r="E2" s="2566" t="s">
        <v>616</v>
      </c>
      <c r="F2" s="2567"/>
      <c r="G2" s="2566" t="s">
        <v>617</v>
      </c>
      <c r="H2" s="2568"/>
      <c r="K2" s="1460"/>
      <c r="N2" s="961"/>
      <c r="O2" s="962"/>
      <c r="P2" s="962"/>
    </row>
    <row r="3" spans="1:16" s="1003" customFormat="1" ht="20.100000000000001" customHeight="1">
      <c r="A3" s="1017">
        <v>1990</v>
      </c>
      <c r="B3" s="1118">
        <v>35689</v>
      </c>
      <c r="C3" s="1119">
        <v>14119.02</v>
      </c>
      <c r="D3" s="63">
        <v>0.39560000000000001</v>
      </c>
      <c r="E3" s="1119">
        <v>6487.37</v>
      </c>
      <c r="F3" s="63">
        <v>0.18179999999999999</v>
      </c>
      <c r="G3" s="1119">
        <v>15082.607</v>
      </c>
      <c r="H3" s="56">
        <v>0.42259999999999998</v>
      </c>
      <c r="N3" s="963"/>
      <c r="O3" s="962"/>
      <c r="P3" s="1455"/>
    </row>
    <row r="4" spans="1:16" s="1003" customFormat="1" ht="20.100000000000001" customHeight="1">
      <c r="A4" s="1014">
        <v>1991</v>
      </c>
      <c r="B4" s="1120">
        <v>34485</v>
      </c>
      <c r="C4" s="1121">
        <v>14066.58</v>
      </c>
      <c r="D4" s="15">
        <v>0.40789999999999998</v>
      </c>
      <c r="E4" s="1121">
        <v>6884.3969999999999</v>
      </c>
      <c r="F4" s="15">
        <v>0.1996</v>
      </c>
      <c r="G4" s="1121">
        <v>13534.023999999999</v>
      </c>
      <c r="H4" s="54">
        <v>0.39250000000000002</v>
      </c>
      <c r="N4" s="963"/>
      <c r="O4" s="962"/>
      <c r="P4" s="1455"/>
    </row>
    <row r="5" spans="1:16" s="1003" customFormat="1" ht="20.100000000000001" customHeight="1">
      <c r="A5" s="1017">
        <v>1992</v>
      </c>
      <c r="B5" s="1118">
        <v>47528</v>
      </c>
      <c r="C5" s="1122">
        <v>21610.03</v>
      </c>
      <c r="D5" s="63">
        <v>0.45469999999999999</v>
      </c>
      <c r="E5" s="1122">
        <v>7817.9030000000002</v>
      </c>
      <c r="F5" s="63">
        <v>0.16450000000000001</v>
      </c>
      <c r="G5" s="1122">
        <v>18100.064999999999</v>
      </c>
      <c r="H5" s="56">
        <v>0.38080000000000003</v>
      </c>
      <c r="N5" s="963"/>
      <c r="O5" s="963"/>
      <c r="P5" s="963"/>
    </row>
    <row r="6" spans="1:16" s="1003" customFormat="1" ht="20.100000000000001" customHeight="1">
      <c r="A6" s="1014">
        <v>1993</v>
      </c>
      <c r="B6" s="1120">
        <v>59622</v>
      </c>
      <c r="C6" s="1121">
        <v>25893.81</v>
      </c>
      <c r="D6" s="15">
        <v>0.43430000000000002</v>
      </c>
      <c r="E6" s="1121">
        <v>9336.6280000000006</v>
      </c>
      <c r="F6" s="15">
        <v>0.15659999999999999</v>
      </c>
      <c r="G6" s="1121">
        <v>24391.562000000002</v>
      </c>
      <c r="H6" s="54">
        <v>0.40910000000000002</v>
      </c>
    </row>
    <row r="7" spans="1:16" s="1003" customFormat="1" ht="20.100000000000001" customHeight="1">
      <c r="A7" s="1017">
        <v>1994</v>
      </c>
      <c r="B7" s="1118">
        <v>75569.45</v>
      </c>
      <c r="C7" s="1122">
        <v>28658.15</v>
      </c>
      <c r="D7" s="63">
        <v>0.37919999999999998</v>
      </c>
      <c r="E7" s="1122">
        <v>10310.09</v>
      </c>
      <c r="F7" s="63">
        <v>0.13639999999999999</v>
      </c>
      <c r="G7" s="1122">
        <v>36601.21</v>
      </c>
      <c r="H7" s="56">
        <v>0.48430000000000001</v>
      </c>
    </row>
    <row r="8" spans="1:16" s="1003" customFormat="1" ht="20.100000000000001" customHeight="1">
      <c r="A8" s="1014">
        <v>1995</v>
      </c>
      <c r="B8" s="1120">
        <v>37277.910000000003</v>
      </c>
      <c r="C8" s="1121">
        <v>6534.93</v>
      </c>
      <c r="D8" s="15">
        <v>0.17530000000000001</v>
      </c>
      <c r="E8" s="1121">
        <v>7920.52</v>
      </c>
      <c r="F8" s="15">
        <v>0.21249999999999999</v>
      </c>
      <c r="G8" s="1121">
        <v>22822.46</v>
      </c>
      <c r="H8" s="54">
        <v>0.61219999999999997</v>
      </c>
    </row>
    <row r="9" spans="1:16" s="1003" customFormat="1" ht="20.100000000000001" customHeight="1">
      <c r="A9" s="1017">
        <v>1996</v>
      </c>
      <c r="B9" s="1118">
        <v>83070.77</v>
      </c>
      <c r="C9" s="1122">
        <v>13850.26</v>
      </c>
      <c r="D9" s="63">
        <v>0.16669999999999999</v>
      </c>
      <c r="E9" s="1122">
        <v>16410.36</v>
      </c>
      <c r="F9" s="63">
        <v>0.19750000000000001</v>
      </c>
      <c r="G9" s="1122">
        <v>52810.15</v>
      </c>
      <c r="H9" s="56">
        <v>0.63570000000000004</v>
      </c>
    </row>
    <row r="10" spans="1:16" s="1003" customFormat="1" ht="20.100000000000001" customHeight="1">
      <c r="A10" s="1014">
        <v>1997</v>
      </c>
      <c r="B10" s="1120">
        <v>47906</v>
      </c>
      <c r="C10" s="1121">
        <v>7751</v>
      </c>
      <c r="D10" s="15">
        <v>0.1618</v>
      </c>
      <c r="E10" s="1121">
        <v>8473</v>
      </c>
      <c r="F10" s="15">
        <v>0.1769</v>
      </c>
      <c r="G10" s="1121">
        <v>31682</v>
      </c>
      <c r="H10" s="54">
        <v>0.6613</v>
      </c>
    </row>
    <row r="11" spans="1:16" s="1003" customFormat="1" ht="20.100000000000001" customHeight="1">
      <c r="A11" s="1017">
        <v>1998</v>
      </c>
      <c r="B11" s="1118">
        <v>49242</v>
      </c>
      <c r="C11" s="1122">
        <v>14432</v>
      </c>
      <c r="D11" s="63">
        <v>0.29310000000000003</v>
      </c>
      <c r="E11" s="1122">
        <v>6942</v>
      </c>
      <c r="F11" s="63">
        <v>0.14099999999999999</v>
      </c>
      <c r="G11" s="1122">
        <v>27868</v>
      </c>
      <c r="H11" s="56">
        <v>0.56589999999999996</v>
      </c>
    </row>
    <row r="12" spans="1:16" s="1003" customFormat="1" ht="20.100000000000001" customHeight="1">
      <c r="A12" s="1014">
        <v>1999</v>
      </c>
      <c r="B12" s="1120">
        <v>54237.35</v>
      </c>
      <c r="C12" s="1121">
        <v>11500.42</v>
      </c>
      <c r="D12" s="15">
        <v>0.21199999999999999</v>
      </c>
      <c r="E12" s="1121">
        <v>9018.02</v>
      </c>
      <c r="F12" s="15">
        <v>0.1663</v>
      </c>
      <c r="G12" s="1121">
        <v>33718.910000000003</v>
      </c>
      <c r="H12" s="54">
        <v>0.62170000000000003</v>
      </c>
    </row>
    <row r="13" spans="1:16" s="1003" customFormat="1" ht="20.100000000000001" customHeight="1">
      <c r="A13" s="1017">
        <v>2000</v>
      </c>
      <c r="B13" s="1118">
        <v>6565.7</v>
      </c>
      <c r="C13" s="1122">
        <v>1631.24</v>
      </c>
      <c r="D13" s="63">
        <v>0.24840000000000001</v>
      </c>
      <c r="E13" s="1122">
        <v>1076.77</v>
      </c>
      <c r="F13" s="63">
        <v>0.16400000000000001</v>
      </c>
      <c r="G13" s="1122">
        <v>3857.69</v>
      </c>
      <c r="H13" s="56">
        <v>0.58760000000000001</v>
      </c>
    </row>
    <row r="14" spans="1:16" s="1003" customFormat="1" ht="20.100000000000001" customHeight="1">
      <c r="A14" s="1014">
        <v>2001</v>
      </c>
      <c r="B14" s="1120">
        <v>38564.22</v>
      </c>
      <c r="C14" s="1121">
        <v>12776.29</v>
      </c>
      <c r="D14" s="15">
        <v>0.33129999999999998</v>
      </c>
      <c r="E14" s="1121">
        <v>7253.75</v>
      </c>
      <c r="F14" s="15">
        <v>0.18809999999999999</v>
      </c>
      <c r="G14" s="1121">
        <v>18534.18</v>
      </c>
      <c r="H14" s="54">
        <v>0.48060000000000003</v>
      </c>
    </row>
    <row r="15" spans="1:16" s="1003" customFormat="1" ht="20.100000000000001" customHeight="1">
      <c r="A15" s="1017">
        <v>2002</v>
      </c>
      <c r="B15" s="1118">
        <v>142573.39000000001</v>
      </c>
      <c r="C15" s="1122">
        <v>33691.480000000003</v>
      </c>
      <c r="D15" s="63">
        <v>0.23630000000000001</v>
      </c>
      <c r="E15" s="1122">
        <v>25932.85</v>
      </c>
      <c r="F15" s="63">
        <v>0.18190000000000001</v>
      </c>
      <c r="G15" s="1122">
        <v>82949.06</v>
      </c>
      <c r="H15" s="56">
        <v>0.58179999999999998</v>
      </c>
    </row>
    <row r="16" spans="1:16" s="1003" customFormat="1" ht="20.100000000000001" customHeight="1">
      <c r="A16" s="1014">
        <v>2003</v>
      </c>
      <c r="B16" s="1120">
        <v>298996</v>
      </c>
      <c r="C16" s="1121">
        <v>34922</v>
      </c>
      <c r="D16" s="15">
        <v>0.1168</v>
      </c>
      <c r="E16" s="1121">
        <v>59169</v>
      </c>
      <c r="F16" s="15">
        <v>0.19789999999999999</v>
      </c>
      <c r="G16" s="1121">
        <v>204905</v>
      </c>
      <c r="H16" s="54">
        <v>0.68530000000000002</v>
      </c>
    </row>
    <row r="17" spans="1:8" s="1003" customFormat="1" ht="20.100000000000001" customHeight="1">
      <c r="A17" s="1017">
        <v>2004</v>
      </c>
      <c r="B17" s="1118">
        <v>321831</v>
      </c>
      <c r="C17" s="1122">
        <v>34899</v>
      </c>
      <c r="D17" s="63">
        <v>0.1084</v>
      </c>
      <c r="E17" s="1122">
        <v>62414</v>
      </c>
      <c r="F17" s="63">
        <v>0.19389999999999999</v>
      </c>
      <c r="G17" s="1122">
        <v>224517</v>
      </c>
      <c r="H17" s="56">
        <v>0.6976</v>
      </c>
    </row>
    <row r="18" spans="1:8" s="1003" customFormat="1" ht="20.100000000000001" customHeight="1">
      <c r="A18" s="1014">
        <v>2005</v>
      </c>
      <c r="B18" s="1120">
        <v>282953</v>
      </c>
      <c r="C18" s="1121">
        <v>29255</v>
      </c>
      <c r="D18" s="15">
        <v>0.10340000000000001</v>
      </c>
      <c r="E18" s="1121">
        <v>50825</v>
      </c>
      <c r="F18" s="15">
        <v>0.17960000000000001</v>
      </c>
      <c r="G18" s="1121">
        <v>202874</v>
      </c>
      <c r="H18" s="54">
        <v>0.71699999999999997</v>
      </c>
    </row>
    <row r="19" spans="1:8" s="1003" customFormat="1" ht="20.100000000000001" customHeight="1">
      <c r="A19" s="1017">
        <v>2006</v>
      </c>
      <c r="B19" s="1118">
        <v>185883.1</v>
      </c>
      <c r="C19" s="1122">
        <v>23881</v>
      </c>
      <c r="D19" s="63">
        <v>0.1285</v>
      </c>
      <c r="E19" s="1122">
        <v>31662.560000000001</v>
      </c>
      <c r="F19" s="63">
        <v>0.17030000000000001</v>
      </c>
      <c r="G19" s="1122">
        <v>130339.39</v>
      </c>
      <c r="H19" s="56">
        <v>0.70120000000000005</v>
      </c>
    </row>
    <row r="20" spans="1:8" s="1003" customFormat="1" ht="20.100000000000001" customHeight="1">
      <c r="A20" s="1014">
        <v>2007</v>
      </c>
      <c r="B20" s="1120">
        <v>113806</v>
      </c>
      <c r="C20" s="1123">
        <v>16621</v>
      </c>
      <c r="D20" s="15">
        <v>0.14599999999999999</v>
      </c>
      <c r="E20" s="1123">
        <v>20358</v>
      </c>
      <c r="F20" s="15">
        <v>0.1789</v>
      </c>
      <c r="G20" s="1121">
        <v>76827</v>
      </c>
      <c r="H20" s="54">
        <v>0.67510000000000003</v>
      </c>
    </row>
    <row r="21" spans="1:8" s="1003" customFormat="1" ht="20.100000000000001" customHeight="1">
      <c r="A21" s="1017">
        <v>2008</v>
      </c>
      <c r="B21" s="1118">
        <v>84931.62</v>
      </c>
      <c r="C21" s="1119">
        <v>19242.240000000002</v>
      </c>
      <c r="D21" s="63">
        <v>0.2266</v>
      </c>
      <c r="E21" s="1119">
        <v>15396.86</v>
      </c>
      <c r="F21" s="63">
        <v>0.18129999999999999</v>
      </c>
      <c r="G21" s="1122">
        <v>50292.52</v>
      </c>
      <c r="H21" s="56">
        <v>0.59219999999999995</v>
      </c>
    </row>
    <row r="22" spans="1:8" s="1003" customFormat="1" ht="20.100000000000001" customHeight="1">
      <c r="A22" s="1014">
        <v>2009</v>
      </c>
      <c r="B22" s="1120">
        <v>414302.58999999997</v>
      </c>
      <c r="C22" s="1123">
        <v>55606.57</v>
      </c>
      <c r="D22" s="15">
        <v>0.13420000000000001</v>
      </c>
      <c r="E22" s="1123">
        <v>76157.600000000006</v>
      </c>
      <c r="F22" s="15">
        <v>0.18379999999999999</v>
      </c>
      <c r="G22" s="1121">
        <v>282538.42</v>
      </c>
      <c r="H22" s="54">
        <v>0.68200000000000005</v>
      </c>
    </row>
    <row r="23" spans="1:8" s="1003" customFormat="1" ht="20.100000000000001" customHeight="1">
      <c r="A23" s="1017">
        <v>2010</v>
      </c>
      <c r="B23" s="1118">
        <v>448954</v>
      </c>
      <c r="C23" s="1119">
        <v>63561</v>
      </c>
      <c r="D23" s="63">
        <v>0.1416</v>
      </c>
      <c r="E23" s="1119">
        <v>79669.7</v>
      </c>
      <c r="F23" s="63">
        <v>0.17749999999999999</v>
      </c>
      <c r="G23" s="1122">
        <v>305722.69</v>
      </c>
      <c r="H23" s="56">
        <v>0.68100000000000005</v>
      </c>
    </row>
    <row r="24" spans="1:8" s="1003" customFormat="1" ht="20.100000000000001" customHeight="1">
      <c r="A24" s="1014">
        <v>2011</v>
      </c>
      <c r="B24" s="1120">
        <v>396345.62</v>
      </c>
      <c r="C24" s="1121">
        <v>59146.239999999998</v>
      </c>
      <c r="D24" s="15">
        <v>0.1492</v>
      </c>
      <c r="E24" s="1121">
        <v>67936.73</v>
      </c>
      <c r="F24" s="15">
        <v>0.1714</v>
      </c>
      <c r="G24" s="1121">
        <v>269262.65000000002</v>
      </c>
      <c r="H24" s="54">
        <v>0.6794</v>
      </c>
    </row>
    <row r="25" spans="1:8" s="1003" customFormat="1" ht="20.100000000000001" customHeight="1">
      <c r="A25" s="1017">
        <v>2012</v>
      </c>
      <c r="B25" s="1118">
        <v>823419</v>
      </c>
      <c r="C25" s="1122">
        <v>126148</v>
      </c>
      <c r="D25" s="63">
        <v>0.1532</v>
      </c>
      <c r="E25" s="1122">
        <v>148347</v>
      </c>
      <c r="F25" s="63">
        <v>0.1802</v>
      </c>
      <c r="G25" s="1122">
        <v>548924</v>
      </c>
      <c r="H25" s="56">
        <v>0.66669999999999996</v>
      </c>
    </row>
    <row r="26" spans="1:8" s="1003" customFormat="1" ht="20.100000000000001" customHeight="1">
      <c r="A26" s="1014">
        <v>2013</v>
      </c>
      <c r="B26" s="1120">
        <v>758571</v>
      </c>
      <c r="C26" s="1121">
        <v>113523</v>
      </c>
      <c r="D26" s="15">
        <v>0.1497</v>
      </c>
      <c r="E26" s="1121">
        <v>143041</v>
      </c>
      <c r="F26" s="15">
        <v>0.18859999999999999</v>
      </c>
      <c r="G26" s="1121">
        <v>502007</v>
      </c>
      <c r="H26" s="54">
        <v>0.66180000000000005</v>
      </c>
    </row>
    <row r="27" spans="1:8" s="1003" customFormat="1" ht="20.100000000000001" customHeight="1">
      <c r="A27" s="1017">
        <v>2014</v>
      </c>
      <c r="B27" s="1118">
        <v>399306</v>
      </c>
      <c r="C27" s="1122">
        <v>67242</v>
      </c>
      <c r="D27" s="63">
        <v>0.16839999999999999</v>
      </c>
      <c r="E27" s="1122">
        <v>76984</v>
      </c>
      <c r="F27" s="63">
        <v>0.1928</v>
      </c>
      <c r="G27" s="1122">
        <v>255081</v>
      </c>
      <c r="H27" s="56">
        <v>0.63880000000000003</v>
      </c>
    </row>
    <row r="28" spans="1:8" s="1003" customFormat="1" ht="20.100000000000001" customHeight="1">
      <c r="A28" s="1014">
        <v>2015</v>
      </c>
      <c r="B28" s="1120">
        <v>649167.99</v>
      </c>
      <c r="C28" s="1121">
        <v>107630.47</v>
      </c>
      <c r="D28" s="15">
        <v>0.1658</v>
      </c>
      <c r="E28" s="1121">
        <v>127261.97</v>
      </c>
      <c r="F28" s="15">
        <v>0.19600000000000001</v>
      </c>
      <c r="G28" s="1121">
        <v>414275.55000000005</v>
      </c>
      <c r="H28" s="54">
        <v>0.63819999999999999</v>
      </c>
    </row>
    <row r="29" spans="1:8" s="1003" customFormat="1" ht="20.100000000000001" customHeight="1">
      <c r="A29" s="1017">
        <v>2016</v>
      </c>
      <c r="B29" s="1118">
        <v>625350</v>
      </c>
      <c r="C29" s="1122">
        <v>105735</v>
      </c>
      <c r="D29" s="63">
        <v>0.1691</v>
      </c>
      <c r="E29" s="1122">
        <v>119889</v>
      </c>
      <c r="F29" s="63">
        <v>0.19170000000000001</v>
      </c>
      <c r="G29" s="1122">
        <v>399726</v>
      </c>
      <c r="H29" s="56">
        <v>0.63919999999999999</v>
      </c>
    </row>
    <row r="30" spans="1:8" s="1003" customFormat="1" ht="20.100000000000001" customHeight="1">
      <c r="A30" s="1014">
        <v>2017</v>
      </c>
      <c r="B30" s="1120">
        <v>602970</v>
      </c>
      <c r="C30" s="1121">
        <v>106319</v>
      </c>
      <c r="D30" s="15">
        <v>0.17630000000000001</v>
      </c>
      <c r="E30" s="1121">
        <v>119078</v>
      </c>
      <c r="F30" s="15">
        <v>0.19750000000000001</v>
      </c>
      <c r="G30" s="1121">
        <v>377573</v>
      </c>
      <c r="H30" s="54">
        <v>0.62619999999999998</v>
      </c>
    </row>
    <row r="31" spans="1:8" s="1003" customFormat="1" ht="20.100000000000001" customHeight="1">
      <c r="A31" s="1017">
        <v>2018</v>
      </c>
      <c r="B31" s="1118">
        <v>560146.22</v>
      </c>
      <c r="C31" s="1122">
        <v>97542.87</v>
      </c>
      <c r="D31" s="63">
        <v>0.17399999999999999</v>
      </c>
      <c r="E31" s="1122">
        <v>102927.43</v>
      </c>
      <c r="F31" s="63">
        <v>0.184</v>
      </c>
      <c r="G31" s="1122">
        <v>359675.92</v>
      </c>
      <c r="H31" s="56">
        <v>0.64200000000000002</v>
      </c>
    </row>
    <row r="32" spans="1:8" s="1003" customFormat="1" ht="20.100000000000001" customHeight="1">
      <c r="A32" s="1014">
        <v>2019</v>
      </c>
      <c r="B32" s="1120">
        <v>492286.99</v>
      </c>
      <c r="C32" s="1121">
        <v>86427.72</v>
      </c>
      <c r="D32" s="15">
        <v>0.17599999999999999</v>
      </c>
      <c r="E32" s="1121">
        <v>91508.03</v>
      </c>
      <c r="F32" s="15">
        <v>0.186</v>
      </c>
      <c r="G32" s="1121">
        <v>314351.24</v>
      </c>
      <c r="H32" s="54">
        <v>0.63900000000000001</v>
      </c>
    </row>
    <row r="33" spans="1:12" s="1003" customFormat="1" ht="20.100000000000001" customHeight="1">
      <c r="A33" s="1017">
        <v>2020</v>
      </c>
      <c r="B33" s="1118">
        <v>583076.43999999994</v>
      </c>
      <c r="C33" s="1122">
        <v>100776.99</v>
      </c>
      <c r="D33" s="63">
        <v>0.17299999999999999</v>
      </c>
      <c r="E33" s="1122">
        <v>110077.78</v>
      </c>
      <c r="F33" s="63">
        <v>0.189</v>
      </c>
      <c r="G33" s="1122">
        <v>372221.67</v>
      </c>
      <c r="H33" s="56">
        <v>0.63800000000000001</v>
      </c>
    </row>
    <row r="34" spans="1:12" s="1003" customFormat="1" ht="20.100000000000001" customHeight="1">
      <c r="A34" s="1014">
        <v>2021</v>
      </c>
      <c r="B34" s="1120">
        <v>481535.85</v>
      </c>
      <c r="C34" s="1121">
        <v>87834.53</v>
      </c>
      <c r="D34" s="15">
        <v>0.182</v>
      </c>
      <c r="E34" s="1121">
        <v>92416.71</v>
      </c>
      <c r="F34" s="15">
        <v>0.192</v>
      </c>
      <c r="G34" s="1121">
        <v>301284.61</v>
      </c>
      <c r="H34" s="54">
        <v>0.626</v>
      </c>
    </row>
    <row r="35" spans="1:12" s="1003" customFormat="1" ht="20.100000000000001" customHeight="1" thickBot="1">
      <c r="A35" s="1020">
        <v>2022</v>
      </c>
      <c r="B35" s="1124">
        <v>275822.71999999997</v>
      </c>
      <c r="C35" s="1125">
        <v>59551.53</v>
      </c>
      <c r="D35" s="1126">
        <v>0.216</v>
      </c>
      <c r="E35" s="1125">
        <v>55510.71</v>
      </c>
      <c r="F35" s="1126">
        <v>0.20100000000000001</v>
      </c>
      <c r="G35" s="1125">
        <v>160760.47</v>
      </c>
      <c r="H35" s="1024">
        <v>0.58299999999999996</v>
      </c>
      <c r="J35" s="1127"/>
      <c r="K35" s="1127"/>
      <c r="L35" s="1127"/>
    </row>
    <row r="36" spans="1:12" ht="8.1" customHeight="1">
      <c r="A36" s="1128"/>
      <c r="B36" s="1129"/>
      <c r="C36" s="1130"/>
      <c r="D36" s="1131"/>
      <c r="E36" s="1130"/>
      <c r="F36" s="1131"/>
      <c r="G36" s="1130"/>
      <c r="H36" s="1132"/>
    </row>
    <row r="37" spans="1:12" ht="50.1" customHeight="1">
      <c r="A37" s="2559" t="s">
        <v>618</v>
      </c>
      <c r="B37" s="2559"/>
      <c r="C37" s="2559"/>
      <c r="D37" s="2559"/>
      <c r="E37" s="2559"/>
      <c r="F37" s="2559"/>
      <c r="G37" s="2559"/>
      <c r="H37" s="2559"/>
    </row>
    <row r="38" spans="1:12" ht="8.1" customHeight="1">
      <c r="A38" s="963" t="s">
        <v>0</v>
      </c>
      <c r="B38" s="963"/>
      <c r="C38" s="963"/>
      <c r="D38" s="962"/>
      <c r="E38" s="963"/>
      <c r="F38" s="962"/>
      <c r="G38" s="963"/>
      <c r="H38" s="963"/>
    </row>
    <row r="39" spans="1:12" ht="15" customHeight="1">
      <c r="A39" s="1004" t="s">
        <v>609</v>
      </c>
      <c r="B39" s="1004"/>
      <c r="C39" s="1004"/>
      <c r="D39" s="1004"/>
      <c r="E39" s="1004"/>
      <c r="F39" s="1004"/>
      <c r="G39" s="1004"/>
      <c r="H39" s="963"/>
    </row>
    <row r="40" spans="1:12" ht="8.1" customHeight="1">
      <c r="A40" s="1004"/>
      <c r="B40" s="1004"/>
      <c r="C40" s="1004"/>
      <c r="D40" s="1004"/>
      <c r="E40" s="1004"/>
      <c r="F40" s="1004"/>
      <c r="G40" s="1004"/>
      <c r="H40" s="963"/>
    </row>
    <row r="41" spans="1:12" ht="15" customHeight="1">
      <c r="A41" s="1005" t="s">
        <v>21</v>
      </c>
      <c r="B41" s="1003"/>
      <c r="C41" s="1003"/>
      <c r="D41" s="1003"/>
      <c r="E41" s="1003"/>
      <c r="F41" s="1003"/>
      <c r="G41" s="1003"/>
      <c r="H41" s="1003"/>
    </row>
    <row r="42" spans="1:12" s="1007" customFormat="1" ht="15" customHeight="1">
      <c r="A42" s="1006" t="s">
        <v>610</v>
      </c>
      <c r="B42" s="1004"/>
      <c r="C42" s="1004"/>
      <c r="D42" s="1004"/>
      <c r="E42" s="1004"/>
      <c r="F42" s="1004"/>
      <c r="G42" s="1004"/>
      <c r="H42" s="963"/>
    </row>
    <row r="43" spans="1:12" ht="15" customHeight="1">
      <c r="A43" s="1006" t="s">
        <v>249</v>
      </c>
      <c r="B43" s="1004"/>
      <c r="C43" s="1004"/>
      <c r="D43" s="1004"/>
      <c r="E43" s="1004"/>
      <c r="F43" s="1004"/>
      <c r="G43" s="1003"/>
      <c r="H43" s="1003"/>
    </row>
  </sheetData>
  <mergeCells count="5">
    <mergeCell ref="A1:H1"/>
    <mergeCell ref="C2:D2"/>
    <mergeCell ref="E2:F2"/>
    <mergeCell ref="G2:H2"/>
    <mergeCell ref="A37:H37"/>
  </mergeCells>
  <conditionalFormatting sqref="J3:M5 J6:O32 K33:O35 J33:J36">
    <cfRule type="cellIs" dxfId="0" priority="1" operator="notEqual">
      <formula>0</formula>
    </cfRule>
  </conditionalFormatting>
  <printOptions horizontalCentered="1"/>
  <pageMargins left="0.45" right="0.45" top="0.75" bottom="0.5" header="0.3" footer="0.3"/>
  <pageSetup scale="75" orientation="portrait" horizontalDpi="300" verticalDpi="300" r:id="rId1"/>
  <headerFooter>
    <oddFooter>&amp;R2023 Data Tables</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80C40-451F-4CD7-946B-9E7D01E3824D}">
  <sheetPr>
    <tabColor theme="8" tint="-0.499984740745262"/>
  </sheetPr>
  <dimension ref="A1:V25"/>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9.7109375" style="964" customWidth="1"/>
    <col min="2" max="2" width="11.5703125" style="1169" customWidth="1"/>
    <col min="3" max="3" width="10.5703125" style="968" customWidth="1"/>
    <col min="4" max="4" width="11.5703125" style="1169" customWidth="1"/>
    <col min="5" max="5" width="10.5703125" style="964" customWidth="1"/>
    <col min="6" max="6" width="13.5703125" style="964" customWidth="1"/>
    <col min="7" max="7" width="10.5703125" style="1170" customWidth="1"/>
    <col min="8" max="8" width="13.5703125" style="964" customWidth="1"/>
    <col min="9" max="9" width="10.5703125" style="1170" customWidth="1"/>
    <col min="10" max="10" width="13.5703125" style="968" customWidth="1"/>
    <col min="11" max="11" width="10.5703125" style="1170" customWidth="1"/>
    <col min="12" max="12" width="10.42578125" style="964" customWidth="1"/>
    <col min="13" max="18" width="9.140625" style="964"/>
    <col min="19" max="19" width="14" style="964" customWidth="1"/>
    <col min="20" max="20" width="9.140625" style="964"/>
    <col min="21" max="21" width="9.85546875" style="964" bestFit="1" customWidth="1"/>
    <col min="22" max="16384" width="9.140625" style="964"/>
  </cols>
  <sheetData>
    <row r="1" spans="1:22" ht="84.95" customHeight="1" thickBot="1">
      <c r="A1" s="2480"/>
      <c r="B1" s="2555"/>
      <c r="C1" s="2555"/>
      <c r="D1" s="2555"/>
      <c r="E1" s="2555"/>
      <c r="F1" s="2555"/>
      <c r="G1" s="2555"/>
      <c r="H1" s="2555"/>
      <c r="I1" s="2555"/>
      <c r="J1" s="2555"/>
      <c r="K1" s="2556"/>
    </row>
    <row r="2" spans="1:22" ht="38.25" customHeight="1" thickBot="1">
      <c r="A2" s="1133" t="s">
        <v>604</v>
      </c>
      <c r="B2" s="2569" t="s">
        <v>16</v>
      </c>
      <c r="C2" s="2570"/>
      <c r="D2" s="2566" t="s">
        <v>619</v>
      </c>
      <c r="E2" s="2567"/>
      <c r="F2" s="2571" t="s">
        <v>603</v>
      </c>
      <c r="G2" s="2572"/>
      <c r="H2" s="2571" t="s">
        <v>620</v>
      </c>
      <c r="I2" s="2572"/>
      <c r="J2" s="2566" t="s">
        <v>621</v>
      </c>
      <c r="K2" s="2568"/>
      <c r="S2" s="961"/>
      <c r="T2" s="962"/>
      <c r="U2" s="962"/>
    </row>
    <row r="3" spans="1:22" ht="20.100000000000001" customHeight="1">
      <c r="A3" s="1009" t="s">
        <v>622</v>
      </c>
      <c r="B3" s="1134">
        <v>185</v>
      </c>
      <c r="C3" s="1135">
        <v>8.0000000000000002E-3</v>
      </c>
      <c r="D3" s="1136">
        <v>8</v>
      </c>
      <c r="E3" s="1135">
        <v>0</v>
      </c>
      <c r="F3" s="1137">
        <v>1075.8499999999999</v>
      </c>
      <c r="G3" s="1135">
        <v>0</v>
      </c>
      <c r="H3" s="1137">
        <v>738.51</v>
      </c>
      <c r="I3" s="1135">
        <v>2.6774777219519151E-3</v>
      </c>
      <c r="J3" s="1136" t="s">
        <v>561</v>
      </c>
      <c r="K3" s="1011" t="s">
        <v>10</v>
      </c>
      <c r="M3" s="999"/>
      <c r="N3" s="999"/>
      <c r="O3" s="999"/>
      <c r="P3" s="999"/>
      <c r="Q3" s="999"/>
      <c r="S3" s="963"/>
      <c r="T3" s="962"/>
      <c r="U3" s="1455"/>
      <c r="V3" s="1051"/>
    </row>
    <row r="4" spans="1:22" ht="20.100000000000001" customHeight="1">
      <c r="A4" s="1014" t="s">
        <v>623</v>
      </c>
      <c r="B4" s="1138">
        <v>674</v>
      </c>
      <c r="C4" s="89">
        <v>2.8000000000000001E-2</v>
      </c>
      <c r="D4" s="1139">
        <v>59</v>
      </c>
      <c r="E4" s="89">
        <v>3.0000000000000001E-3</v>
      </c>
      <c r="F4" s="1139">
        <v>6240.96</v>
      </c>
      <c r="G4" s="89">
        <v>2E-3</v>
      </c>
      <c r="H4" s="1139">
        <v>3251.77</v>
      </c>
      <c r="I4" s="89">
        <v>1.1789364370994267E-2</v>
      </c>
      <c r="J4" s="1139" t="s">
        <v>561</v>
      </c>
      <c r="K4" s="53" t="s">
        <v>10</v>
      </c>
      <c r="M4" s="999"/>
      <c r="N4" s="999"/>
      <c r="O4" s="999"/>
      <c r="P4" s="999"/>
      <c r="Q4" s="999"/>
      <c r="S4" s="963"/>
      <c r="T4" s="962"/>
      <c r="U4" s="1455"/>
    </row>
    <row r="5" spans="1:22" ht="20.100000000000001" customHeight="1">
      <c r="A5" s="1017" t="s">
        <v>624</v>
      </c>
      <c r="B5" s="1140">
        <v>3571</v>
      </c>
      <c r="C5" s="347">
        <v>0.15</v>
      </c>
      <c r="D5" s="1141">
        <v>461</v>
      </c>
      <c r="E5" s="347">
        <v>2.1000000000000001E-2</v>
      </c>
      <c r="F5" s="1141">
        <v>52525.32</v>
      </c>
      <c r="G5" s="347">
        <v>1.7999999999999999E-2</v>
      </c>
      <c r="H5" s="1141">
        <v>22796.82</v>
      </c>
      <c r="I5" s="347">
        <v>8.2650266102915315E-2</v>
      </c>
      <c r="J5" s="1141" t="s">
        <v>561</v>
      </c>
      <c r="K5" s="55" t="s">
        <v>10</v>
      </c>
      <c r="M5" s="999"/>
      <c r="N5" s="999"/>
      <c r="O5" s="999"/>
      <c r="P5" s="999"/>
      <c r="Q5" s="999"/>
      <c r="S5" s="963"/>
      <c r="T5" s="963"/>
      <c r="U5" s="963"/>
    </row>
    <row r="6" spans="1:22" ht="20.100000000000001" customHeight="1">
      <c r="A6" s="1014" t="s">
        <v>625</v>
      </c>
      <c r="B6" s="1138">
        <v>4863</v>
      </c>
      <c r="C6" s="89">
        <v>0.20499999999999999</v>
      </c>
      <c r="D6" s="1139">
        <v>929</v>
      </c>
      <c r="E6" s="89">
        <v>4.2000000000000003E-2</v>
      </c>
      <c r="F6" s="1139">
        <v>108874.72</v>
      </c>
      <c r="G6" s="89">
        <v>3.7999999999999999E-2</v>
      </c>
      <c r="H6" s="1139">
        <v>36701.01</v>
      </c>
      <c r="I6" s="89">
        <v>0.13306014724098969</v>
      </c>
      <c r="J6" s="1139" t="s">
        <v>561</v>
      </c>
      <c r="K6" s="53" t="s">
        <v>10</v>
      </c>
      <c r="M6" s="999"/>
      <c r="N6" s="999"/>
      <c r="O6" s="999"/>
      <c r="P6" s="999"/>
      <c r="Q6" s="999"/>
    </row>
    <row r="7" spans="1:22" ht="20.100000000000001" customHeight="1">
      <c r="A7" s="1017" t="s">
        <v>626</v>
      </c>
      <c r="B7" s="1140">
        <v>4312</v>
      </c>
      <c r="C7" s="347">
        <v>0.18099999999999999</v>
      </c>
      <c r="D7" s="1141">
        <v>3072</v>
      </c>
      <c r="E7" s="347">
        <v>0.13800000000000001</v>
      </c>
      <c r="F7" s="1141">
        <v>388819.56</v>
      </c>
      <c r="G7" s="347">
        <v>0.13400000000000001</v>
      </c>
      <c r="H7" s="1141">
        <v>94075.3</v>
      </c>
      <c r="I7" s="347">
        <v>0.34107161213649267</v>
      </c>
      <c r="J7" s="1141" t="s">
        <v>561</v>
      </c>
      <c r="K7" s="55" t="s">
        <v>10</v>
      </c>
      <c r="M7" s="999"/>
      <c r="N7" s="999"/>
      <c r="O7" s="999"/>
      <c r="P7" s="999"/>
      <c r="Q7" s="999"/>
    </row>
    <row r="8" spans="1:22" ht="20.100000000000001" customHeight="1">
      <c r="A8" s="1014" t="s">
        <v>627</v>
      </c>
      <c r="B8" s="1138">
        <v>3194</v>
      </c>
      <c r="C8" s="89">
        <v>0.13400000000000001</v>
      </c>
      <c r="D8" s="1139">
        <v>3556</v>
      </c>
      <c r="E8" s="89">
        <v>0.16</v>
      </c>
      <c r="F8" s="1139">
        <v>460142.64</v>
      </c>
      <c r="G8" s="89">
        <v>0.159</v>
      </c>
      <c r="H8" s="1139">
        <v>68269.08</v>
      </c>
      <c r="I8" s="89">
        <v>0.247510705313227</v>
      </c>
      <c r="J8" s="1139" t="s">
        <v>561</v>
      </c>
      <c r="K8" s="53" t="s">
        <v>10</v>
      </c>
      <c r="M8" s="999"/>
      <c r="N8" s="999"/>
      <c r="O8" s="999"/>
      <c r="P8" s="999"/>
      <c r="Q8" s="999"/>
    </row>
    <row r="9" spans="1:22" ht="20.100000000000001" customHeight="1">
      <c r="A9" s="1017" t="s">
        <v>628</v>
      </c>
      <c r="B9" s="1140">
        <v>2337</v>
      </c>
      <c r="C9" s="347">
        <v>9.8000000000000004E-2</v>
      </c>
      <c r="D9" s="1141">
        <v>6485</v>
      </c>
      <c r="E9" s="347">
        <v>0.29099999999999998</v>
      </c>
      <c r="F9" s="1141">
        <v>847917.37</v>
      </c>
      <c r="G9" s="347">
        <v>0.29299999999999998</v>
      </c>
      <c r="H9" s="1141">
        <v>49990.23</v>
      </c>
      <c r="I9" s="347">
        <v>0.18124042711342922</v>
      </c>
      <c r="J9" s="1141" t="s">
        <v>561</v>
      </c>
      <c r="K9" s="55" t="s">
        <v>10</v>
      </c>
      <c r="M9" s="999"/>
      <c r="N9" s="999"/>
      <c r="O9" s="999"/>
      <c r="P9" s="999"/>
      <c r="Q9" s="999"/>
    </row>
    <row r="10" spans="1:22" ht="20.100000000000001" customHeight="1">
      <c r="A10" s="1014" t="s">
        <v>629</v>
      </c>
      <c r="B10" s="1138">
        <v>2324</v>
      </c>
      <c r="C10" s="89">
        <v>9.8000000000000004E-2</v>
      </c>
      <c r="D10" s="1139">
        <v>3611</v>
      </c>
      <c r="E10" s="89">
        <v>0.16200000000000001</v>
      </c>
      <c r="F10" s="1139">
        <v>534090.31999999995</v>
      </c>
      <c r="G10" s="89">
        <v>0.185</v>
      </c>
      <c r="H10" s="1016" t="s">
        <v>10</v>
      </c>
      <c r="I10" s="53" t="s">
        <v>10</v>
      </c>
      <c r="J10" s="1142">
        <v>24007.89</v>
      </c>
      <c r="K10" s="89">
        <v>0.16485212091223075</v>
      </c>
      <c r="M10" s="999"/>
      <c r="N10" s="999"/>
      <c r="O10" s="999"/>
      <c r="P10" s="999"/>
      <c r="Q10" s="999"/>
    </row>
    <row r="11" spans="1:22" ht="20.100000000000001" customHeight="1">
      <c r="A11" s="1017" t="s">
        <v>630</v>
      </c>
      <c r="B11" s="1140">
        <v>606</v>
      </c>
      <c r="C11" s="347">
        <v>2.5000000000000001E-2</v>
      </c>
      <c r="D11" s="1141">
        <v>1860</v>
      </c>
      <c r="E11" s="347">
        <v>8.4000000000000005E-2</v>
      </c>
      <c r="F11" s="1141">
        <v>238847.42</v>
      </c>
      <c r="G11" s="347">
        <v>8.3000000000000004E-2</v>
      </c>
      <c r="H11" s="1019" t="s">
        <v>10</v>
      </c>
      <c r="I11" s="55" t="s">
        <v>10</v>
      </c>
      <c r="J11" s="1141">
        <v>33124.160000000003</v>
      </c>
      <c r="K11" s="347">
        <v>0.22744971396383165</v>
      </c>
      <c r="M11" s="999"/>
      <c r="N11" s="999"/>
      <c r="O11" s="999"/>
      <c r="P11" s="999"/>
      <c r="Q11" s="999"/>
    </row>
    <row r="12" spans="1:22" ht="20.100000000000001" customHeight="1">
      <c r="A12" s="1014" t="s">
        <v>631</v>
      </c>
      <c r="B12" s="1138">
        <v>370</v>
      </c>
      <c r="C12" s="89">
        <v>1.6E-2</v>
      </c>
      <c r="D12" s="1139">
        <v>1100</v>
      </c>
      <c r="E12" s="89">
        <v>4.9000000000000002E-2</v>
      </c>
      <c r="F12" s="1139">
        <v>138862.66</v>
      </c>
      <c r="G12" s="89">
        <v>4.8000000000000001E-2</v>
      </c>
      <c r="H12" s="1016" t="s">
        <v>10</v>
      </c>
      <c r="I12" s="53" t="s">
        <v>10</v>
      </c>
      <c r="J12" s="1139">
        <v>33242.97</v>
      </c>
      <c r="K12" s="89">
        <v>0.22826556093845379</v>
      </c>
      <c r="M12" s="999"/>
      <c r="N12" s="999"/>
      <c r="O12" s="999"/>
      <c r="P12" s="999"/>
      <c r="Q12" s="999"/>
    </row>
    <row r="13" spans="1:22" ht="20.100000000000001" customHeight="1">
      <c r="A13" s="1017" t="s">
        <v>632</v>
      </c>
      <c r="B13" s="1140">
        <v>225</v>
      </c>
      <c r="C13" s="347">
        <v>8.9999999999999993E-3</v>
      </c>
      <c r="D13" s="1141">
        <v>617</v>
      </c>
      <c r="E13" s="347">
        <v>2.8000000000000001E-2</v>
      </c>
      <c r="F13" s="1141">
        <v>78441.95</v>
      </c>
      <c r="G13" s="347">
        <v>2.7E-2</v>
      </c>
      <c r="H13" s="1019" t="s">
        <v>10</v>
      </c>
      <c r="I13" s="55" t="s">
        <v>10</v>
      </c>
      <c r="J13" s="1141">
        <v>27919.24</v>
      </c>
      <c r="K13" s="347">
        <v>0.19170974276933828</v>
      </c>
      <c r="M13" s="999"/>
      <c r="N13" s="999"/>
      <c r="O13" s="999"/>
      <c r="P13" s="999"/>
      <c r="Q13" s="999"/>
    </row>
    <row r="14" spans="1:22" ht="20.100000000000001" customHeight="1">
      <c r="A14" s="1014" t="s">
        <v>633</v>
      </c>
      <c r="B14" s="1138">
        <v>149</v>
      </c>
      <c r="C14" s="89">
        <v>6.0000000000000001E-3</v>
      </c>
      <c r="D14" s="1139">
        <v>172</v>
      </c>
      <c r="E14" s="89">
        <v>8.0000000000000002E-3</v>
      </c>
      <c r="F14" s="1139">
        <v>15712.71</v>
      </c>
      <c r="G14" s="89">
        <v>5.0000000000000001E-3</v>
      </c>
      <c r="H14" s="1016" t="s">
        <v>10</v>
      </c>
      <c r="I14" s="53" t="s">
        <v>10</v>
      </c>
      <c r="J14" s="1139">
        <v>7140.08</v>
      </c>
      <c r="K14" s="89">
        <v>4.9027945548671362E-2</v>
      </c>
      <c r="M14" s="999"/>
      <c r="N14" s="999"/>
      <c r="O14" s="999"/>
      <c r="P14" s="999"/>
      <c r="Q14" s="999"/>
    </row>
    <row r="15" spans="1:22" ht="20.100000000000001" customHeight="1" thickBot="1">
      <c r="A15" s="1017" t="s">
        <v>634</v>
      </c>
      <c r="B15" s="1140">
        <v>956</v>
      </c>
      <c r="C15" s="347">
        <v>0.04</v>
      </c>
      <c r="D15" s="1141">
        <v>335</v>
      </c>
      <c r="E15" s="347">
        <v>1.4999999999999999E-2</v>
      </c>
      <c r="F15" s="1141">
        <v>21891.98</v>
      </c>
      <c r="G15" s="347">
        <v>8.0000000000000002E-3</v>
      </c>
      <c r="H15" s="1019" t="s">
        <v>10</v>
      </c>
      <c r="I15" s="55" t="s">
        <v>10</v>
      </c>
      <c r="J15" s="1141">
        <v>20198.54</v>
      </c>
      <c r="K15" s="347">
        <v>0.13869491586747418</v>
      </c>
      <c r="M15" s="999"/>
      <c r="N15" s="999"/>
      <c r="O15" s="999"/>
      <c r="P15" s="999"/>
      <c r="Q15" s="999"/>
    </row>
    <row r="16" spans="1:22" ht="20.100000000000001" customHeight="1">
      <c r="A16" s="1025" t="s">
        <v>25</v>
      </c>
      <c r="B16" s="1143">
        <v>23766</v>
      </c>
      <c r="C16" s="1144">
        <v>1</v>
      </c>
      <c r="D16" s="1143">
        <v>22265</v>
      </c>
      <c r="E16" s="1144">
        <v>1</v>
      </c>
      <c r="F16" s="1145">
        <v>2893443.46</v>
      </c>
      <c r="G16" s="1144">
        <v>1</v>
      </c>
      <c r="H16" s="1145">
        <v>275822.71999999997</v>
      </c>
      <c r="I16" s="1144">
        <v>1</v>
      </c>
      <c r="J16" s="1146">
        <v>145632.88</v>
      </c>
      <c r="K16" s="1147">
        <v>1</v>
      </c>
    </row>
    <row r="17" spans="1:17" ht="20.100000000000001" customHeight="1">
      <c r="A17" s="1148" t="s">
        <v>635</v>
      </c>
      <c r="B17" s="1149">
        <v>19136</v>
      </c>
      <c r="C17" s="1150">
        <v>0.80500000000000005</v>
      </c>
      <c r="D17" s="1149">
        <v>14570</v>
      </c>
      <c r="E17" s="1150">
        <v>0.65400000000000003</v>
      </c>
      <c r="F17" s="1151">
        <v>1865596.42</v>
      </c>
      <c r="G17" s="1150">
        <v>0.64500000000000002</v>
      </c>
      <c r="H17" s="1151">
        <v>275822.71999999997</v>
      </c>
      <c r="I17" s="1150">
        <v>1</v>
      </c>
      <c r="J17" s="1152" t="s">
        <v>10</v>
      </c>
      <c r="K17" s="1153" t="s">
        <v>10</v>
      </c>
      <c r="Q17" s="1154"/>
    </row>
    <row r="18" spans="1:17" ht="20.100000000000001" customHeight="1" thickBot="1">
      <c r="A18" s="1030" t="s">
        <v>636</v>
      </c>
      <c r="B18" s="1155">
        <v>4630</v>
      </c>
      <c r="C18" s="1156">
        <v>0.19500000000000001</v>
      </c>
      <c r="D18" s="1155">
        <v>7695</v>
      </c>
      <c r="E18" s="1156">
        <v>0.34599999999999997</v>
      </c>
      <c r="F18" s="1157">
        <v>1027847.0399999999</v>
      </c>
      <c r="G18" s="1156">
        <v>0.35499999999999998</v>
      </c>
      <c r="H18" s="1158" t="s">
        <v>10</v>
      </c>
      <c r="I18" s="1156" t="s">
        <v>10</v>
      </c>
      <c r="J18" s="1159">
        <v>145632.88</v>
      </c>
      <c r="K18" s="1160">
        <v>1</v>
      </c>
    </row>
    <row r="19" spans="1:17" ht="8.1" customHeight="1">
      <c r="A19" s="1007"/>
      <c r="B19" s="1161"/>
      <c r="C19" s="1162"/>
      <c r="D19" s="1163"/>
      <c r="E19" s="1036"/>
      <c r="F19" s="1036"/>
      <c r="G19" s="1128"/>
      <c r="H19" s="1036"/>
      <c r="I19" s="1128"/>
      <c r="J19" s="1162"/>
      <c r="K19" s="1128"/>
    </row>
    <row r="20" spans="1:17" s="1003" customFormat="1" ht="39.950000000000003" customHeight="1">
      <c r="A20" s="2559" t="s">
        <v>637</v>
      </c>
      <c r="B20" s="2559"/>
      <c r="C20" s="2559"/>
      <c r="D20" s="2559"/>
      <c r="E20" s="2559"/>
      <c r="F20" s="2559"/>
      <c r="G20" s="2559"/>
      <c r="H20" s="2559"/>
      <c r="I20" s="2559"/>
      <c r="J20" s="2559"/>
      <c r="K20" s="2559"/>
    </row>
    <row r="21" spans="1:17" s="1003" customFormat="1" ht="8.1" customHeight="1">
      <c r="A21" s="963"/>
      <c r="B21" s="1164"/>
      <c r="C21" s="1128"/>
      <c r="D21" s="1165"/>
      <c r="E21" s="1166"/>
      <c r="F21" s="1167"/>
      <c r="G21" s="1168"/>
      <c r="H21" s="1166"/>
      <c r="I21" s="1128"/>
      <c r="J21" s="1128"/>
      <c r="K21" s="1128"/>
    </row>
    <row r="22" spans="1:17" s="1003" customFormat="1" ht="15" customHeight="1">
      <c r="A22" s="1004" t="s">
        <v>609</v>
      </c>
      <c r="B22" s="1004"/>
      <c r="C22" s="1128"/>
      <c r="D22" s="1166"/>
      <c r="E22" s="1166"/>
      <c r="F22" s="1166"/>
      <c r="G22" s="1128"/>
      <c r="H22" s="1166"/>
      <c r="I22" s="1128"/>
      <c r="J22" s="1128"/>
      <c r="K22" s="1128"/>
    </row>
    <row r="23" spans="1:17" s="1003" customFormat="1" ht="8.1" customHeight="1">
      <c r="A23" s="1004"/>
      <c r="B23" s="1004"/>
      <c r="C23" s="1128"/>
      <c r="D23" s="1166"/>
      <c r="E23" s="1166"/>
      <c r="F23" s="1166"/>
      <c r="G23" s="1128"/>
      <c r="H23" s="1166"/>
      <c r="I23" s="1128"/>
      <c r="J23" s="1128"/>
      <c r="K23" s="1128"/>
    </row>
    <row r="24" spans="1:17" s="1003" customFormat="1" ht="15" customHeight="1">
      <c r="A24" s="1005" t="s">
        <v>230</v>
      </c>
    </row>
    <row r="25" spans="1:17" s="1003" customFormat="1" ht="15" customHeight="1">
      <c r="A25" s="1006" t="s">
        <v>638</v>
      </c>
      <c r="B25" s="1004"/>
      <c r="C25" s="1128"/>
      <c r="D25" s="1166"/>
      <c r="E25" s="1166"/>
      <c r="F25" s="1166"/>
      <c r="G25" s="1128"/>
      <c r="H25" s="1166"/>
      <c r="I25" s="1166"/>
      <c r="J25" s="1166"/>
      <c r="K25" s="1166"/>
    </row>
  </sheetData>
  <mergeCells count="7">
    <mergeCell ref="A20:K20"/>
    <mergeCell ref="A1:K1"/>
    <mergeCell ref="B2:C2"/>
    <mergeCell ref="D2:E2"/>
    <mergeCell ref="F2:G2"/>
    <mergeCell ref="H2:I2"/>
    <mergeCell ref="J2:K2"/>
  </mergeCells>
  <printOptions horizontalCentered="1"/>
  <pageMargins left="0.45" right="0.45" top="0.75" bottom="0.5" header="0.3" footer="0.3"/>
  <pageSetup scale="70" orientation="portrait" horizontalDpi="300" verticalDpi="300" r:id="rId1"/>
  <headerFooter>
    <oddFooter>&amp;R2023 Data Tables</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46A68-AC28-4773-B6C6-F63F57178D50}">
  <sheetPr>
    <tabColor theme="8" tint="-0.499984740745262"/>
  </sheetPr>
  <dimension ref="A1:J45"/>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3.140625" style="964" customWidth="1"/>
    <col min="2" max="5" width="17.5703125" style="964" customWidth="1"/>
    <col min="6" max="6" width="14.42578125" style="964" bestFit="1" customWidth="1"/>
    <col min="7" max="7" width="12.5703125" style="964" customWidth="1"/>
    <col min="8" max="8" width="9.140625" style="964"/>
    <col min="9" max="9" width="9.85546875" style="964" bestFit="1" customWidth="1"/>
    <col min="10" max="16384" width="9.140625" style="964"/>
  </cols>
  <sheetData>
    <row r="1" spans="1:10" ht="84.95" customHeight="1" thickBot="1">
      <c r="A1" s="2480"/>
      <c r="B1" s="2555"/>
      <c r="C1" s="2555"/>
      <c r="D1" s="2555"/>
      <c r="E1" s="2556"/>
    </row>
    <row r="2" spans="1:10" ht="60" customHeight="1" thickBot="1">
      <c r="A2" s="1133" t="s">
        <v>639</v>
      </c>
      <c r="B2" s="953" t="s">
        <v>640</v>
      </c>
      <c r="C2" s="953" t="s">
        <v>641</v>
      </c>
      <c r="D2" s="953" t="s">
        <v>642</v>
      </c>
      <c r="E2" s="954" t="s">
        <v>643</v>
      </c>
      <c r="G2" s="961"/>
      <c r="H2" s="962"/>
      <c r="I2" s="962"/>
    </row>
    <row r="3" spans="1:10" ht="20.100000000000001" customHeight="1">
      <c r="A3" s="1017">
        <v>1992</v>
      </c>
      <c r="B3" s="1171">
        <v>47.53</v>
      </c>
      <c r="C3" s="1171">
        <v>31.67</v>
      </c>
      <c r="D3" s="1171">
        <v>12.36</v>
      </c>
      <c r="E3" s="1172">
        <v>74</v>
      </c>
      <c r="G3" s="963"/>
      <c r="H3" s="962"/>
      <c r="I3" s="1455"/>
      <c r="J3" s="1051"/>
    </row>
    <row r="4" spans="1:10" ht="20.100000000000001" customHeight="1">
      <c r="A4" s="1014">
        <v>1993</v>
      </c>
      <c r="B4" s="1173">
        <v>59.62</v>
      </c>
      <c r="C4" s="1173">
        <v>31.67</v>
      </c>
      <c r="D4" s="1173">
        <v>13.06</v>
      </c>
      <c r="E4" s="1174">
        <v>84.2</v>
      </c>
      <c r="G4" s="963"/>
      <c r="H4" s="962"/>
      <c r="I4" s="1455"/>
    </row>
    <row r="5" spans="1:10" ht="20.100000000000001" customHeight="1">
      <c r="A5" s="1017">
        <v>1994</v>
      </c>
      <c r="B5" s="1171">
        <v>75.569999999999993</v>
      </c>
      <c r="C5" s="1171">
        <v>34.11</v>
      </c>
      <c r="D5" s="1171">
        <v>18.23</v>
      </c>
      <c r="E5" s="1172">
        <v>109.3</v>
      </c>
      <c r="G5" s="963"/>
      <c r="H5" s="963"/>
      <c r="I5" s="963"/>
    </row>
    <row r="6" spans="1:10" ht="20.100000000000001" customHeight="1">
      <c r="A6" s="1014">
        <v>1995</v>
      </c>
      <c r="B6" s="1173">
        <v>37.28</v>
      </c>
      <c r="C6" s="1173">
        <v>27.89</v>
      </c>
      <c r="D6" s="1173">
        <v>14.56</v>
      </c>
      <c r="E6" s="1174">
        <v>61.7</v>
      </c>
    </row>
    <row r="7" spans="1:10" ht="20.100000000000001" customHeight="1">
      <c r="A7" s="1017">
        <v>1996</v>
      </c>
      <c r="B7" s="1171">
        <v>83.07</v>
      </c>
      <c r="C7" s="1171">
        <v>60.67</v>
      </c>
      <c r="D7" s="1171">
        <v>22.47</v>
      </c>
      <c r="E7" s="1172">
        <v>94.5</v>
      </c>
    </row>
    <row r="8" spans="1:10" ht="20.100000000000001" customHeight="1">
      <c r="A8" s="1014">
        <v>1997</v>
      </c>
      <c r="B8" s="1173">
        <v>47.91</v>
      </c>
      <c r="C8" s="1173">
        <v>46.78</v>
      </c>
      <c r="D8" s="1173">
        <v>20.73</v>
      </c>
      <c r="E8" s="1174">
        <v>99.6</v>
      </c>
    </row>
    <row r="9" spans="1:10" ht="20.100000000000001" customHeight="1">
      <c r="A9" s="1017">
        <v>1998</v>
      </c>
      <c r="B9" s="1171">
        <v>49.24</v>
      </c>
      <c r="C9" s="1171">
        <v>36</v>
      </c>
      <c r="D9" s="1171">
        <v>15.38</v>
      </c>
      <c r="E9" s="1172">
        <v>87.8</v>
      </c>
    </row>
    <row r="10" spans="1:10" ht="20.100000000000001" customHeight="1">
      <c r="A10" s="1014">
        <v>1999</v>
      </c>
      <c r="B10" s="1173">
        <v>54.234000000000002</v>
      </c>
      <c r="C10" s="1173">
        <v>32.33</v>
      </c>
      <c r="D10" s="1173">
        <v>17.5</v>
      </c>
      <c r="E10" s="1174">
        <v>104.7</v>
      </c>
    </row>
    <row r="11" spans="1:10" ht="20.100000000000001" customHeight="1">
      <c r="A11" s="1017">
        <v>2000</v>
      </c>
      <c r="B11" s="1171">
        <v>6.5670000000000002</v>
      </c>
      <c r="C11" s="1171">
        <v>16.22</v>
      </c>
      <c r="D11" s="1171">
        <v>3.79</v>
      </c>
      <c r="E11" s="1172">
        <v>22.8</v>
      </c>
    </row>
    <row r="12" spans="1:10" ht="20.100000000000001" customHeight="1">
      <c r="A12" s="1014">
        <v>2001</v>
      </c>
      <c r="B12" s="1173">
        <v>38.56</v>
      </c>
      <c r="C12" s="1173">
        <v>16.329999999999998</v>
      </c>
      <c r="D12" s="1173">
        <v>9.5399999999999991</v>
      </c>
      <c r="E12" s="1174">
        <v>39.4</v>
      </c>
    </row>
    <row r="13" spans="1:10" ht="20.100000000000001" customHeight="1">
      <c r="A13" s="1017">
        <v>2002</v>
      </c>
      <c r="B13" s="1171">
        <v>142.57</v>
      </c>
      <c r="C13" s="1171">
        <v>14.78</v>
      </c>
      <c r="D13" s="1171">
        <v>34.1</v>
      </c>
      <c r="E13" s="1172">
        <v>163.9</v>
      </c>
    </row>
    <row r="14" spans="1:10" ht="20.100000000000001" customHeight="1">
      <c r="A14" s="1014">
        <v>2003</v>
      </c>
      <c r="B14" s="1173">
        <v>299</v>
      </c>
      <c r="C14" s="1173">
        <v>33.44</v>
      </c>
      <c r="D14" s="1173">
        <v>83.92</v>
      </c>
      <c r="E14" s="1174">
        <v>419.7</v>
      </c>
    </row>
    <row r="15" spans="1:10" ht="20.100000000000001" customHeight="1">
      <c r="A15" s="1017">
        <v>2004</v>
      </c>
      <c r="B15" s="1171">
        <v>321.83</v>
      </c>
      <c r="C15" s="1171">
        <v>89.33</v>
      </c>
      <c r="D15" s="1171">
        <v>95.67</v>
      </c>
      <c r="E15" s="1172">
        <v>452.1</v>
      </c>
    </row>
    <row r="16" spans="1:10" ht="20.100000000000001" customHeight="1">
      <c r="A16" s="1014">
        <v>2005</v>
      </c>
      <c r="B16" s="1173">
        <v>282.95</v>
      </c>
      <c r="C16" s="1173">
        <v>87.44</v>
      </c>
      <c r="D16" s="1173">
        <v>108.04</v>
      </c>
      <c r="E16" s="1174">
        <v>431.8</v>
      </c>
    </row>
    <row r="17" spans="1:5" ht="20.100000000000001" customHeight="1">
      <c r="A17" s="1017">
        <v>2006</v>
      </c>
      <c r="B17" s="1171">
        <v>185.88</v>
      </c>
      <c r="C17" s="1171">
        <v>61.11</v>
      </c>
      <c r="D17" s="1171">
        <v>73.3</v>
      </c>
      <c r="E17" s="1172">
        <v>313.8</v>
      </c>
    </row>
    <row r="18" spans="1:5" ht="20.100000000000001" customHeight="1">
      <c r="A18" s="1014">
        <v>2007</v>
      </c>
      <c r="B18" s="1173">
        <v>114.65</v>
      </c>
      <c r="C18" s="1173">
        <v>39.78</v>
      </c>
      <c r="D18" s="1173">
        <v>65.67</v>
      </c>
      <c r="E18" s="1174">
        <v>225.1</v>
      </c>
    </row>
    <row r="19" spans="1:5" ht="20.100000000000001" customHeight="1">
      <c r="A19" s="1017">
        <v>2008</v>
      </c>
      <c r="B19" s="1171">
        <v>84.93</v>
      </c>
      <c r="C19" s="1171">
        <v>26.78</v>
      </c>
      <c r="D19" s="1171">
        <v>46.73</v>
      </c>
      <c r="E19" s="1172">
        <v>150</v>
      </c>
    </row>
    <row r="20" spans="1:5" ht="20.100000000000001" customHeight="1">
      <c r="A20" s="1014">
        <v>2009</v>
      </c>
      <c r="B20" s="1173">
        <v>414.16</v>
      </c>
      <c r="C20" s="1173">
        <v>77.33</v>
      </c>
      <c r="D20" s="1173">
        <v>167.86</v>
      </c>
      <c r="E20" s="1174">
        <v>478.9</v>
      </c>
    </row>
    <row r="21" spans="1:5" ht="20.100000000000001" customHeight="1">
      <c r="A21" s="1017">
        <v>2010</v>
      </c>
      <c r="B21" s="1171">
        <v>448.95</v>
      </c>
      <c r="C21" s="1171">
        <v>115.9</v>
      </c>
      <c r="D21" s="1171">
        <v>169.74</v>
      </c>
      <c r="E21" s="1172">
        <v>514.05899999999997</v>
      </c>
    </row>
    <row r="22" spans="1:5" ht="20.100000000000001" customHeight="1">
      <c r="A22" s="1014">
        <v>2011</v>
      </c>
      <c r="B22" s="1173">
        <v>396.35</v>
      </c>
      <c r="C22" s="1173">
        <v>103.22</v>
      </c>
      <c r="D22" s="1173">
        <v>227.12</v>
      </c>
      <c r="E22" s="1174">
        <v>462.8</v>
      </c>
    </row>
    <row r="23" spans="1:5" ht="20.100000000000001" customHeight="1">
      <c r="A23" s="1017">
        <v>2012</v>
      </c>
      <c r="B23" s="1171">
        <v>823.42</v>
      </c>
      <c r="C23" s="1171">
        <v>166.11</v>
      </c>
      <c r="D23" s="1171">
        <v>294.63</v>
      </c>
      <c r="E23" s="1172">
        <v>903.48</v>
      </c>
    </row>
    <row r="24" spans="1:5" ht="20.100000000000001" customHeight="1">
      <c r="A24" s="1014">
        <v>2013</v>
      </c>
      <c r="B24" s="1173">
        <v>758.57</v>
      </c>
      <c r="C24" s="1173">
        <v>190.88</v>
      </c>
      <c r="D24" s="1173">
        <v>292.20999999999998</v>
      </c>
      <c r="E24" s="1174">
        <v>831.72</v>
      </c>
    </row>
    <row r="25" spans="1:5" ht="20.100000000000001" customHeight="1">
      <c r="A25" s="1017">
        <v>2014</v>
      </c>
      <c r="B25" s="1171">
        <v>399.3</v>
      </c>
      <c r="C25" s="1171">
        <v>161.44999999999999</v>
      </c>
      <c r="D25" s="1171">
        <v>167.11</v>
      </c>
      <c r="E25" s="1172">
        <v>452.94</v>
      </c>
    </row>
    <row r="26" spans="1:5" ht="20.100000000000001" customHeight="1">
      <c r="A26" s="1014">
        <v>2015</v>
      </c>
      <c r="B26" s="1173">
        <v>649.16999999999996</v>
      </c>
      <c r="C26" s="1173">
        <v>186.63</v>
      </c>
      <c r="D26" s="1173">
        <v>217.7</v>
      </c>
      <c r="E26" s="1174">
        <v>712.56</v>
      </c>
    </row>
    <row r="27" spans="1:5" ht="20.100000000000001" customHeight="1">
      <c r="A27" s="1017">
        <v>2016</v>
      </c>
      <c r="B27" s="1171">
        <v>625.35</v>
      </c>
      <c r="C27" s="1171">
        <v>234.37</v>
      </c>
      <c r="D27" s="1171">
        <v>223.28</v>
      </c>
      <c r="E27" s="1172">
        <v>682.17</v>
      </c>
    </row>
    <row r="28" spans="1:5" ht="20.100000000000001" customHeight="1">
      <c r="A28" s="1014">
        <v>2017</v>
      </c>
      <c r="B28" s="1173">
        <v>602.97</v>
      </c>
      <c r="C28" s="1173">
        <v>202.55</v>
      </c>
      <c r="D28" s="1173">
        <v>238.19</v>
      </c>
      <c r="E28" s="1174">
        <v>657.12</v>
      </c>
    </row>
    <row r="29" spans="1:5" ht="20.100000000000001" customHeight="1">
      <c r="A29" s="1017">
        <v>2018</v>
      </c>
      <c r="B29" s="1171">
        <v>560.15</v>
      </c>
      <c r="C29" s="1171">
        <v>144.84</v>
      </c>
      <c r="D29" s="1171">
        <v>175.44</v>
      </c>
      <c r="E29" s="1172">
        <v>619.20000000000005</v>
      </c>
    </row>
    <row r="30" spans="1:5" ht="20.100000000000001" customHeight="1">
      <c r="A30" s="1014">
        <v>2019</v>
      </c>
      <c r="B30" s="1173">
        <v>492.29</v>
      </c>
      <c r="C30" s="1173">
        <v>206.05</v>
      </c>
      <c r="D30" s="1173">
        <v>154.66999999999999</v>
      </c>
      <c r="E30" s="1174">
        <v>541.62</v>
      </c>
    </row>
    <row r="31" spans="1:5" ht="20.100000000000001" customHeight="1">
      <c r="A31" s="1017">
        <v>2020</v>
      </c>
      <c r="B31" s="1171">
        <v>583.08000000000004</v>
      </c>
      <c r="C31" s="1171">
        <v>147.81</v>
      </c>
      <c r="D31" s="1171">
        <v>176.19</v>
      </c>
      <c r="E31" s="1175">
        <v>638.42999999999995</v>
      </c>
    </row>
    <row r="32" spans="1:5" ht="20.100000000000001" customHeight="1">
      <c r="A32" s="1014">
        <v>2021</v>
      </c>
      <c r="B32" s="1173">
        <v>481.54</v>
      </c>
      <c r="C32" s="1173">
        <v>120.69</v>
      </c>
      <c r="D32" s="1173">
        <v>105.38</v>
      </c>
      <c r="E32" s="1176">
        <v>533.79</v>
      </c>
    </row>
    <row r="33" spans="1:7" ht="20.100000000000001" customHeight="1">
      <c r="A33" s="1017">
        <v>2022</v>
      </c>
      <c r="B33" s="1171">
        <v>275.82</v>
      </c>
      <c r="C33" s="1171">
        <v>113.2</v>
      </c>
      <c r="D33" s="1171">
        <v>52.03</v>
      </c>
      <c r="E33" s="1175">
        <v>309.19</v>
      </c>
    </row>
    <row r="34" spans="1:7" ht="20.100000000000001" customHeight="1" thickBot="1">
      <c r="A34" s="1076">
        <v>2023</v>
      </c>
      <c r="B34" s="1177" t="s">
        <v>10</v>
      </c>
      <c r="C34" s="1177">
        <v>173.46</v>
      </c>
      <c r="D34" s="1177">
        <v>25.66</v>
      </c>
      <c r="E34" s="1178" t="s">
        <v>10</v>
      </c>
    </row>
    <row r="35" spans="1:7" ht="8.1" customHeight="1">
      <c r="A35" s="1179"/>
      <c r="B35" s="1180"/>
      <c r="C35" s="1181"/>
      <c r="D35" s="1182"/>
      <c r="E35" s="1007"/>
    </row>
    <row r="36" spans="1:7" ht="36" customHeight="1">
      <c r="A36" s="2559" t="s">
        <v>644</v>
      </c>
      <c r="B36" s="2559"/>
      <c r="C36" s="2559"/>
      <c r="D36" s="2559"/>
      <c r="E36" s="2559"/>
    </row>
    <row r="37" spans="1:7" ht="15" customHeight="1">
      <c r="A37" s="2559" t="s">
        <v>645</v>
      </c>
      <c r="B37" s="2559"/>
      <c r="C37" s="2559"/>
      <c r="D37" s="2559"/>
      <c r="E37" s="2559"/>
    </row>
    <row r="38" spans="1:7" ht="24.95" customHeight="1">
      <c r="A38" s="2559" t="s">
        <v>646</v>
      </c>
      <c r="B38" s="2559"/>
      <c r="C38" s="2559"/>
      <c r="D38" s="2559"/>
      <c r="E38" s="2559"/>
      <c r="G38" s="1051"/>
    </row>
    <row r="39" spans="1:7" ht="45.75" customHeight="1">
      <c r="A39" s="2559" t="s">
        <v>647</v>
      </c>
      <c r="B39" s="2559"/>
      <c r="C39" s="2559"/>
      <c r="D39" s="2559"/>
      <c r="E39" s="2559"/>
    </row>
    <row r="40" spans="1:7" ht="25.5" customHeight="1">
      <c r="A40" s="2559" t="s">
        <v>648</v>
      </c>
      <c r="B40" s="2559"/>
      <c r="C40" s="2559"/>
      <c r="D40" s="2559"/>
      <c r="E40" s="2559"/>
    </row>
    <row r="41" spans="1:7" ht="8.1" customHeight="1">
      <c r="A41" s="1081"/>
      <c r="B41" s="1081"/>
      <c r="C41" s="1081"/>
      <c r="D41" s="1081"/>
      <c r="E41" s="1081"/>
    </row>
    <row r="42" spans="1:7" ht="15" customHeight="1">
      <c r="A42" s="1056" t="s">
        <v>649</v>
      </c>
      <c r="B42" s="1112"/>
      <c r="C42" s="1112"/>
      <c r="D42" s="1112"/>
      <c r="E42" s="1112"/>
    </row>
    <row r="43" spans="1:7" ht="8.1" customHeight="1">
      <c r="A43" s="1183"/>
      <c r="B43" s="1183"/>
      <c r="C43" s="1183"/>
      <c r="D43" s="1183"/>
      <c r="E43" s="1183"/>
    </row>
    <row r="44" spans="1:7" ht="15" customHeight="1">
      <c r="A44" s="1056" t="s">
        <v>230</v>
      </c>
      <c r="B44" s="1112"/>
      <c r="C44" s="1112"/>
      <c r="D44" s="1112"/>
      <c r="E44" s="1112"/>
    </row>
    <row r="45" spans="1:7" ht="26.25" customHeight="1">
      <c r="A45" s="2573" t="s">
        <v>650</v>
      </c>
      <c r="B45" s="2559"/>
      <c r="C45" s="2559"/>
      <c r="D45" s="2559"/>
      <c r="E45" s="2559"/>
    </row>
  </sheetData>
  <mergeCells count="7">
    <mergeCell ref="A45:E45"/>
    <mergeCell ref="A1:E1"/>
    <mergeCell ref="A36:E36"/>
    <mergeCell ref="A37:E37"/>
    <mergeCell ref="A38:E38"/>
    <mergeCell ref="A39:E39"/>
    <mergeCell ref="A40:E40"/>
  </mergeCells>
  <printOptions horizontalCentered="1"/>
  <pageMargins left="0.45" right="0.45" top="0.75" bottom="0.5" header="0.3" footer="0.3"/>
  <pageSetup scale="70" orientation="portrait" horizontalDpi="300" verticalDpi="300" r:id="rId1"/>
  <headerFooter>
    <oddFooter>&amp;R2023 Data Tables</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60A9B-6AE6-4392-B0C3-C57667A9E547}">
  <sheetPr>
    <tabColor theme="8" tint="-0.499984740745262"/>
  </sheetPr>
  <dimension ref="A1:Z36"/>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45.5703125" style="964" customWidth="1"/>
    <col min="2" max="2" width="13.5703125" style="964" customWidth="1"/>
    <col min="3" max="3" width="14.5703125" style="964" customWidth="1"/>
    <col min="4" max="4" width="10.28515625" style="968" customWidth="1"/>
    <col min="5" max="5" width="13.5703125" style="964" customWidth="1"/>
    <col min="6" max="6" width="10.28515625" style="968" customWidth="1"/>
    <col min="7" max="7" width="13.5703125" style="964" customWidth="1"/>
    <col min="8" max="8" width="10.28515625" style="1170" customWidth="1"/>
    <col min="9" max="9" width="10.7109375" style="964" bestFit="1" customWidth="1"/>
    <col min="10" max="10" width="12.5703125" style="964" customWidth="1"/>
    <col min="11" max="18" width="9.140625" style="964"/>
    <col min="19" max="19" width="10.5703125" style="964" bestFit="1" customWidth="1"/>
    <col min="20" max="20" width="9.5703125" style="964" bestFit="1" customWidth="1"/>
    <col min="21" max="21" width="10.5703125" style="964" bestFit="1" customWidth="1"/>
    <col min="22" max="22" width="10.28515625" style="964" bestFit="1" customWidth="1"/>
    <col min="23" max="23" width="9.140625" style="964"/>
    <col min="24" max="24" width="12.85546875" style="964" bestFit="1" customWidth="1"/>
    <col min="25" max="25" width="9.140625" style="964"/>
    <col min="26" max="26" width="9.85546875" style="964" bestFit="1" customWidth="1"/>
    <col min="27" max="16384" width="9.140625" style="964"/>
  </cols>
  <sheetData>
    <row r="1" spans="1:26" ht="84.95" customHeight="1" thickBot="1">
      <c r="A1" s="2477"/>
      <c r="B1" s="2514"/>
      <c r="C1" s="2514"/>
      <c r="D1" s="2514"/>
      <c r="E1" s="2514"/>
      <c r="F1" s="2514"/>
      <c r="G1" s="2514"/>
      <c r="H1" s="2515"/>
    </row>
    <row r="2" spans="1:26" ht="42.75" customHeight="1" thickBot="1">
      <c r="A2" s="1133" t="s">
        <v>15</v>
      </c>
      <c r="B2" s="966" t="s">
        <v>651</v>
      </c>
      <c r="C2" s="2571" t="s">
        <v>603</v>
      </c>
      <c r="D2" s="2566"/>
      <c r="E2" s="2566" t="s">
        <v>652</v>
      </c>
      <c r="F2" s="2566"/>
      <c r="G2" s="2566" t="s">
        <v>621</v>
      </c>
      <c r="H2" s="2575"/>
      <c r="M2" s="2574"/>
      <c r="N2" s="2574"/>
      <c r="O2" s="2574"/>
      <c r="X2" s="961"/>
      <c r="Y2" s="962"/>
      <c r="Z2" s="962"/>
    </row>
    <row r="3" spans="1:26" s="1007" customFormat="1" ht="20.100000000000001" customHeight="1">
      <c r="A3" s="1043" t="s">
        <v>33</v>
      </c>
      <c r="B3" s="1184">
        <v>0.871</v>
      </c>
      <c r="C3" s="1185">
        <v>37252.89</v>
      </c>
      <c r="D3" s="1186">
        <v>1.2999999999999999E-2</v>
      </c>
      <c r="E3" s="1187">
        <v>5631.98</v>
      </c>
      <c r="F3" s="1188">
        <v>0.02</v>
      </c>
      <c r="G3" s="1187">
        <v>822.641385360919</v>
      </c>
      <c r="H3" s="1189">
        <v>6.0000000000000001E-3</v>
      </c>
      <c r="J3" s="384"/>
      <c r="K3" s="384"/>
      <c r="L3" s="384"/>
      <c r="M3" s="384"/>
      <c r="N3" s="384"/>
      <c r="O3" s="384"/>
      <c r="P3" s="384"/>
      <c r="R3" s="1461"/>
      <c r="S3" s="1461"/>
      <c r="T3" s="1461"/>
      <c r="U3" s="1461"/>
      <c r="V3" s="1462"/>
      <c r="X3" s="963"/>
      <c r="Y3" s="962"/>
      <c r="Z3" s="1455"/>
    </row>
    <row r="4" spans="1:26" s="1007" customFormat="1" ht="20.100000000000001" customHeight="1">
      <c r="A4" s="1043" t="s">
        <v>27</v>
      </c>
      <c r="B4" s="1184">
        <v>0.94599999999999995</v>
      </c>
      <c r="C4" s="1190">
        <v>1210039.72</v>
      </c>
      <c r="D4" s="1186">
        <v>0.41799999999999998</v>
      </c>
      <c r="E4" s="1191">
        <v>110365.98</v>
      </c>
      <c r="F4" s="1186">
        <v>0.4</v>
      </c>
      <c r="G4" s="1191">
        <v>44537.8</v>
      </c>
      <c r="H4" s="1189">
        <v>0.30599999999999999</v>
      </c>
      <c r="J4" s="384"/>
      <c r="K4" s="384"/>
      <c r="L4" s="384"/>
      <c r="M4" s="384"/>
      <c r="N4" s="384"/>
      <c r="O4" s="384"/>
      <c r="P4" s="384"/>
      <c r="R4" s="1461"/>
      <c r="S4" s="1461"/>
      <c r="T4" s="1461"/>
      <c r="U4" s="1461"/>
      <c r="V4" s="1462"/>
      <c r="X4" s="963"/>
      <c r="Y4" s="962"/>
      <c r="Z4" s="1455"/>
    </row>
    <row r="5" spans="1:26" s="1112" customFormat="1" ht="20.100000000000001" customHeight="1">
      <c r="A5" s="1050" t="s">
        <v>532</v>
      </c>
      <c r="B5" s="1192">
        <v>0.94699999999999995</v>
      </c>
      <c r="C5" s="1138">
        <v>182139.868970493</v>
      </c>
      <c r="D5" s="16">
        <v>6.3E-2</v>
      </c>
      <c r="E5" s="1139">
        <v>15759.5540142763</v>
      </c>
      <c r="F5" s="16">
        <v>5.7000000000000002E-2</v>
      </c>
      <c r="G5" s="1139">
        <v>6074.2234457838003</v>
      </c>
      <c r="H5" s="1193">
        <v>4.2000000000000003E-2</v>
      </c>
      <c r="J5" s="384"/>
      <c r="K5" s="384"/>
      <c r="L5" s="384"/>
      <c r="M5" s="384"/>
      <c r="N5" s="384"/>
      <c r="O5" s="384"/>
      <c r="P5" s="384"/>
      <c r="R5" s="1461"/>
      <c r="S5" s="1461"/>
      <c r="T5" s="1461"/>
      <c r="U5" s="1461"/>
      <c r="V5" s="1462"/>
      <c r="X5" s="963"/>
      <c r="Y5" s="963"/>
      <c r="Z5" s="963"/>
    </row>
    <row r="6" spans="1:26" s="1112" customFormat="1" ht="20.100000000000001" customHeight="1">
      <c r="A6" s="1050" t="s">
        <v>653</v>
      </c>
      <c r="B6" s="1192">
        <v>0.96399999999999997</v>
      </c>
      <c r="C6" s="1138">
        <v>65329.000690492903</v>
      </c>
      <c r="D6" s="16">
        <v>2.3E-2</v>
      </c>
      <c r="E6" s="1139">
        <v>9377.2382088182403</v>
      </c>
      <c r="F6" s="16">
        <v>3.4000000000000002E-2</v>
      </c>
      <c r="G6" s="1139">
        <v>7042.1501593253597</v>
      </c>
      <c r="H6" s="1193">
        <v>4.8000000000000001E-2</v>
      </c>
      <c r="J6" s="384"/>
      <c r="K6" s="384"/>
      <c r="L6" s="384"/>
      <c r="M6" s="384"/>
      <c r="N6" s="384"/>
      <c r="O6" s="384"/>
      <c r="P6" s="384"/>
      <c r="R6" s="1461"/>
      <c r="S6" s="1461"/>
      <c r="T6" s="1461"/>
      <c r="U6" s="1461"/>
      <c r="V6" s="1462"/>
    </row>
    <row r="7" spans="1:26" s="1112" customFormat="1" ht="20.100000000000001" customHeight="1">
      <c r="A7" s="1050" t="s">
        <v>534</v>
      </c>
      <c r="B7" s="1192">
        <v>0.88800000000000001</v>
      </c>
      <c r="C7" s="1138">
        <v>119242.081951328</v>
      </c>
      <c r="D7" s="16">
        <v>4.1000000000000002E-2</v>
      </c>
      <c r="E7" s="1139">
        <v>13596.8199159427</v>
      </c>
      <c r="F7" s="16">
        <v>4.9000000000000002E-2</v>
      </c>
      <c r="G7" s="1139">
        <v>238.72999161502301</v>
      </c>
      <c r="H7" s="1193">
        <v>2E-3</v>
      </c>
      <c r="J7" s="384"/>
      <c r="K7" s="384"/>
      <c r="L7" s="384"/>
      <c r="M7" s="384"/>
      <c r="N7" s="384"/>
      <c r="O7" s="384"/>
      <c r="P7" s="384"/>
      <c r="R7" s="1461"/>
      <c r="S7" s="1461"/>
      <c r="T7" s="1461"/>
      <c r="U7" s="1461"/>
      <c r="V7" s="1462"/>
    </row>
    <row r="8" spans="1:26" s="1112" customFormat="1" ht="20.100000000000001" customHeight="1">
      <c r="A8" s="1050" t="s">
        <v>535</v>
      </c>
      <c r="B8" s="1192">
        <v>0.91700000000000004</v>
      </c>
      <c r="C8" s="1138">
        <v>22842.151135688699</v>
      </c>
      <c r="D8" s="16">
        <v>8.0000000000000002E-3</v>
      </c>
      <c r="E8" s="1139">
        <v>2360.2816276703402</v>
      </c>
      <c r="F8" s="16">
        <v>8.9999999999999993E-3</v>
      </c>
      <c r="G8" s="1139">
        <v>469.66883198162998</v>
      </c>
      <c r="H8" s="1193">
        <v>3.0000000000000001E-3</v>
      </c>
      <c r="J8" s="384"/>
      <c r="K8" s="384"/>
      <c r="L8" s="384"/>
      <c r="M8" s="384"/>
      <c r="N8" s="384"/>
      <c r="O8" s="384"/>
      <c r="P8" s="384"/>
      <c r="R8" s="1461"/>
      <c r="S8" s="1461"/>
      <c r="T8" s="1461"/>
      <c r="U8" s="1461"/>
      <c r="V8" s="1462"/>
    </row>
    <row r="9" spans="1:26" s="1112" customFormat="1" ht="20.100000000000001" customHeight="1">
      <c r="A9" s="1050" t="s">
        <v>160</v>
      </c>
      <c r="B9" s="1192">
        <v>0.98599999999999999</v>
      </c>
      <c r="C9" s="1138">
        <v>96602.304279982403</v>
      </c>
      <c r="D9" s="16">
        <v>3.3000000000000002E-2</v>
      </c>
      <c r="E9" s="1139">
        <v>5510.3385546875597</v>
      </c>
      <c r="F9" s="16">
        <v>0.02</v>
      </c>
      <c r="G9" s="1139">
        <v>4189.3521777051901</v>
      </c>
      <c r="H9" s="1193">
        <v>2.9000000000000001E-2</v>
      </c>
      <c r="J9" s="384"/>
      <c r="K9" s="384"/>
      <c r="L9" s="384"/>
      <c r="M9" s="384"/>
      <c r="N9" s="384"/>
      <c r="O9" s="384"/>
      <c r="P9" s="384"/>
      <c r="R9" s="1461"/>
      <c r="S9" s="1461"/>
      <c r="T9" s="1461"/>
      <c r="U9" s="1461"/>
      <c r="V9" s="1462"/>
    </row>
    <row r="10" spans="1:26" s="1112" customFormat="1" ht="20.100000000000001" customHeight="1">
      <c r="A10" s="1050" t="s">
        <v>537</v>
      </c>
      <c r="B10" s="1192">
        <v>0.96</v>
      </c>
      <c r="C10" s="1138">
        <v>66498.369097182906</v>
      </c>
      <c r="D10" s="16">
        <v>2.3E-2</v>
      </c>
      <c r="E10" s="1139">
        <v>4590.04423984187</v>
      </c>
      <c r="F10" s="16">
        <v>1.7000000000000001E-2</v>
      </c>
      <c r="G10" s="1139">
        <v>1930.17477765897</v>
      </c>
      <c r="H10" s="1193">
        <v>1.2999999999999999E-2</v>
      </c>
      <c r="J10" s="384"/>
      <c r="K10" s="384"/>
      <c r="L10" s="384"/>
      <c r="M10" s="384"/>
      <c r="N10" s="384"/>
      <c r="O10" s="384"/>
      <c r="P10" s="384"/>
      <c r="R10" s="1461"/>
      <c r="S10" s="1461"/>
      <c r="T10" s="1461"/>
      <c r="U10" s="1461"/>
      <c r="V10" s="1462"/>
    </row>
    <row r="11" spans="1:26" s="1112" customFormat="1" ht="20.100000000000001" customHeight="1">
      <c r="A11" s="1050" t="s">
        <v>538</v>
      </c>
      <c r="B11" s="1192">
        <v>0.90200000000000002</v>
      </c>
      <c r="C11" s="1138">
        <v>156284.72283268301</v>
      </c>
      <c r="D11" s="16">
        <v>5.3999999999999999E-2</v>
      </c>
      <c r="E11" s="1139">
        <v>21114.315694248799</v>
      </c>
      <c r="F11" s="16">
        <v>7.6999999999999999E-2</v>
      </c>
      <c r="G11" s="1139">
        <v>5814.7281575653797</v>
      </c>
      <c r="H11" s="1193">
        <v>0.04</v>
      </c>
      <c r="J11" s="384"/>
      <c r="K11" s="384"/>
      <c r="L11" s="384"/>
      <c r="M11" s="384"/>
      <c r="N11" s="384"/>
      <c r="O11" s="384"/>
      <c r="P11" s="384"/>
      <c r="R11" s="1461"/>
      <c r="S11" s="1461"/>
      <c r="T11" s="1461"/>
      <c r="U11" s="1461"/>
      <c r="V11" s="1462"/>
    </row>
    <row r="12" spans="1:26" s="1112" customFormat="1" ht="20.100000000000001" customHeight="1">
      <c r="A12" s="1050" t="s">
        <v>539</v>
      </c>
      <c r="B12" s="1192">
        <v>0.92700000000000005</v>
      </c>
      <c r="C12" s="1138">
        <v>26182.4882262764</v>
      </c>
      <c r="D12" s="16">
        <v>8.9999999999999993E-3</v>
      </c>
      <c r="E12" s="1139">
        <v>2455.0302044846599</v>
      </c>
      <c r="F12" s="16">
        <v>8.9999999999999993E-3</v>
      </c>
      <c r="G12" s="1139">
        <v>543.07757320828</v>
      </c>
      <c r="H12" s="1193">
        <v>4.0000000000000001E-3</v>
      </c>
      <c r="J12" s="384"/>
      <c r="K12" s="384"/>
      <c r="L12" s="384"/>
      <c r="M12" s="384"/>
      <c r="N12" s="384"/>
      <c r="O12" s="384"/>
      <c r="P12" s="384"/>
      <c r="R12" s="1461"/>
      <c r="S12" s="1461"/>
      <c r="T12" s="1461"/>
      <c r="U12" s="1461"/>
      <c r="V12" s="1462"/>
    </row>
    <row r="13" spans="1:26" s="1112" customFormat="1" ht="20.100000000000001" customHeight="1">
      <c r="A13" s="1050" t="s">
        <v>540</v>
      </c>
      <c r="B13" s="1192">
        <v>1.0169999999999999</v>
      </c>
      <c r="C13" s="1138">
        <v>66809.929642720905</v>
      </c>
      <c r="D13" s="16">
        <v>2.3E-2</v>
      </c>
      <c r="E13" s="1139">
        <v>2151.1125214184599</v>
      </c>
      <c r="F13" s="16">
        <v>8.0000000000000002E-3</v>
      </c>
      <c r="G13" s="1139">
        <v>3271.4636356975998</v>
      </c>
      <c r="H13" s="1193">
        <v>2.1999999999999999E-2</v>
      </c>
      <c r="J13" s="384"/>
      <c r="K13" s="384"/>
      <c r="L13" s="384"/>
      <c r="M13" s="384"/>
      <c r="N13" s="384"/>
      <c r="O13" s="384"/>
      <c r="P13" s="384"/>
      <c r="R13" s="1461"/>
      <c r="S13" s="1461"/>
      <c r="T13" s="1461"/>
      <c r="U13" s="1461"/>
      <c r="V13" s="1462"/>
    </row>
    <row r="14" spans="1:26" s="1112" customFormat="1" ht="20.100000000000001" customHeight="1">
      <c r="A14" s="1050" t="s">
        <v>541</v>
      </c>
      <c r="B14" s="1192">
        <v>0.90800000000000003</v>
      </c>
      <c r="C14" s="1138">
        <v>28902.7268192882</v>
      </c>
      <c r="D14" s="16">
        <v>0.01</v>
      </c>
      <c r="E14" s="1139">
        <v>3109.1062016474102</v>
      </c>
      <c r="F14" s="16">
        <v>1.0999999999999999E-2</v>
      </c>
      <c r="G14" s="1139">
        <v>444.63875235921</v>
      </c>
      <c r="H14" s="1193">
        <v>3.0000000000000001E-3</v>
      </c>
      <c r="J14" s="384"/>
      <c r="K14" s="384"/>
      <c r="L14" s="384"/>
      <c r="M14" s="384"/>
      <c r="N14" s="384"/>
      <c r="O14" s="384"/>
      <c r="P14" s="384"/>
      <c r="R14" s="1461"/>
      <c r="S14" s="1461"/>
      <c r="T14" s="1461"/>
      <c r="U14" s="1461"/>
      <c r="V14" s="1462"/>
    </row>
    <row r="15" spans="1:26" s="1112" customFormat="1" ht="20.100000000000001" customHeight="1">
      <c r="A15" s="1050" t="s">
        <v>542</v>
      </c>
      <c r="B15" s="1192">
        <v>0.95799999999999996</v>
      </c>
      <c r="C15" s="1138">
        <v>379206.07915406802</v>
      </c>
      <c r="D15" s="16">
        <v>0.13100000000000001</v>
      </c>
      <c r="E15" s="1139">
        <v>30342.137572445001</v>
      </c>
      <c r="F15" s="16">
        <v>0.11</v>
      </c>
      <c r="G15" s="1139">
        <v>14519.592394376899</v>
      </c>
      <c r="H15" s="1193">
        <v>0.1</v>
      </c>
      <c r="J15" s="384"/>
      <c r="K15" s="384"/>
      <c r="L15" s="384"/>
      <c r="M15" s="384"/>
      <c r="N15" s="384"/>
      <c r="O15" s="384"/>
      <c r="P15" s="384"/>
      <c r="R15" s="1461"/>
      <c r="S15" s="1461"/>
      <c r="T15" s="1461"/>
      <c r="U15" s="1461"/>
      <c r="V15" s="1462"/>
    </row>
    <row r="16" spans="1:26" s="1007" customFormat="1" ht="20.100000000000001" customHeight="1">
      <c r="A16" s="1043" t="s">
        <v>28</v>
      </c>
      <c r="B16" s="1184">
        <v>0.92300000000000004</v>
      </c>
      <c r="C16" s="1190">
        <v>376937.94</v>
      </c>
      <c r="D16" s="1186">
        <v>0.13</v>
      </c>
      <c r="E16" s="1191">
        <v>45904.9</v>
      </c>
      <c r="F16" s="1186">
        <v>0.16600000000000001</v>
      </c>
      <c r="G16" s="1191">
        <v>16976.650000000001</v>
      </c>
      <c r="H16" s="1189">
        <v>0.11700000000000001</v>
      </c>
      <c r="J16" s="384"/>
      <c r="K16" s="384"/>
      <c r="L16" s="384"/>
      <c r="M16" s="384"/>
      <c r="N16" s="384"/>
      <c r="O16" s="384"/>
      <c r="P16" s="384"/>
      <c r="R16" s="1461"/>
      <c r="S16" s="1461"/>
      <c r="T16" s="1461"/>
      <c r="U16" s="1461"/>
      <c r="V16" s="1462"/>
    </row>
    <row r="17" spans="1:22" s="1112" customFormat="1" ht="20.100000000000001" customHeight="1">
      <c r="A17" s="1050" t="s">
        <v>543</v>
      </c>
      <c r="B17" s="1192">
        <v>0.74299999999999999</v>
      </c>
      <c r="C17" s="1138">
        <v>87841.912478843296</v>
      </c>
      <c r="D17" s="16">
        <v>0.03</v>
      </c>
      <c r="E17" s="1139">
        <v>22725.111936777001</v>
      </c>
      <c r="F17" s="16">
        <v>8.2000000000000003E-2</v>
      </c>
      <c r="G17" s="1139">
        <v>109.06479993368301</v>
      </c>
      <c r="H17" s="1193">
        <v>1E-3</v>
      </c>
      <c r="J17" s="384"/>
      <c r="K17" s="384"/>
      <c r="L17" s="384"/>
      <c r="M17" s="384"/>
      <c r="N17" s="384"/>
      <c r="O17" s="384"/>
      <c r="P17" s="384"/>
      <c r="R17" s="1461"/>
      <c r="S17" s="1461"/>
      <c r="T17" s="1461"/>
      <c r="U17" s="1461"/>
      <c r="V17" s="1462"/>
    </row>
    <row r="18" spans="1:22" s="1112" customFormat="1" ht="20.100000000000001" customHeight="1">
      <c r="A18" s="1050" t="s">
        <v>544</v>
      </c>
      <c r="B18" s="1192">
        <v>0.98799999999999999</v>
      </c>
      <c r="C18" s="1138">
        <v>39568.958339964898</v>
      </c>
      <c r="D18" s="16">
        <v>1.4E-2</v>
      </c>
      <c r="E18" s="1139">
        <v>2682.6301230181498</v>
      </c>
      <c r="F18" s="16">
        <v>0.01</v>
      </c>
      <c r="G18" s="1139">
        <v>2216.9691120532402</v>
      </c>
      <c r="H18" s="1193">
        <v>1.4999999999999999E-2</v>
      </c>
      <c r="J18" s="384"/>
      <c r="K18" s="384"/>
      <c r="L18" s="384"/>
      <c r="M18" s="384"/>
      <c r="N18" s="384"/>
      <c r="O18" s="384"/>
      <c r="P18" s="384"/>
      <c r="R18" s="1461"/>
      <c r="S18" s="1461"/>
      <c r="T18" s="1461"/>
      <c r="U18" s="1461"/>
      <c r="V18" s="1462"/>
    </row>
    <row r="19" spans="1:22" s="1112" customFormat="1" ht="20.100000000000001" customHeight="1">
      <c r="A19" s="1050" t="s">
        <v>545</v>
      </c>
      <c r="B19" s="1192">
        <v>0.97699999999999998</v>
      </c>
      <c r="C19" s="1138">
        <v>249527.06975950001</v>
      </c>
      <c r="D19" s="16">
        <v>8.5999999999999993E-2</v>
      </c>
      <c r="E19" s="1139">
        <v>20497.157968538799</v>
      </c>
      <c r="F19" s="16">
        <v>7.3999999999999996E-2</v>
      </c>
      <c r="G19" s="1139">
        <v>14650.617597039</v>
      </c>
      <c r="H19" s="1193">
        <v>0.10100000000000001</v>
      </c>
      <c r="J19" s="384"/>
      <c r="K19" s="384"/>
      <c r="L19" s="384"/>
      <c r="M19" s="384"/>
      <c r="N19" s="384"/>
      <c r="O19" s="384"/>
      <c r="P19" s="384"/>
      <c r="R19" s="1461"/>
      <c r="S19" s="1461"/>
      <c r="T19" s="1461"/>
      <c r="U19" s="1461"/>
      <c r="V19" s="1462"/>
    </row>
    <row r="20" spans="1:22" s="1007" customFormat="1" ht="20.100000000000001" customHeight="1">
      <c r="A20" s="1043" t="s">
        <v>29</v>
      </c>
      <c r="B20" s="1184">
        <v>0.91300000000000003</v>
      </c>
      <c r="C20" s="1190">
        <v>162723.37272568999</v>
      </c>
      <c r="D20" s="1186">
        <v>5.6000000000000001E-2</v>
      </c>
      <c r="E20" s="1191">
        <v>15473.2325727191</v>
      </c>
      <c r="F20" s="1186">
        <v>5.6000000000000001E-2</v>
      </c>
      <c r="G20" s="1191">
        <v>1255.27300002936</v>
      </c>
      <c r="H20" s="1189">
        <v>8.9999999999999993E-3</v>
      </c>
      <c r="J20" s="384"/>
      <c r="K20" s="384"/>
      <c r="L20" s="384"/>
      <c r="M20" s="384"/>
      <c r="N20" s="384"/>
      <c r="O20" s="384"/>
      <c r="P20" s="384"/>
      <c r="R20" s="1461"/>
      <c r="S20" s="1461"/>
      <c r="T20" s="1461"/>
      <c r="U20" s="1461"/>
      <c r="V20" s="1462"/>
    </row>
    <row r="21" spans="1:22" s="1007" customFormat="1" ht="20.100000000000001" customHeight="1">
      <c r="A21" s="1043" t="s">
        <v>30</v>
      </c>
      <c r="B21" s="1184">
        <v>0.93400000000000005</v>
      </c>
      <c r="C21" s="1190">
        <v>48416.157247045703</v>
      </c>
      <c r="D21" s="1186">
        <v>1.7000000000000001E-2</v>
      </c>
      <c r="E21" s="1191">
        <v>5129.0125340657696</v>
      </c>
      <c r="F21" s="1186">
        <v>1.9E-2</v>
      </c>
      <c r="G21" s="1191">
        <v>1954.1797910200901</v>
      </c>
      <c r="H21" s="1189">
        <v>1.2999999999999999E-2</v>
      </c>
      <c r="J21" s="384"/>
      <c r="K21" s="384"/>
      <c r="L21" s="384"/>
      <c r="M21" s="384"/>
      <c r="N21" s="384"/>
      <c r="O21" s="384"/>
      <c r="P21" s="384"/>
      <c r="R21" s="1461"/>
      <c r="S21" s="1461"/>
      <c r="T21" s="1461"/>
      <c r="U21" s="1461"/>
      <c r="V21" s="1462"/>
    </row>
    <row r="22" spans="1:22" s="1007" customFormat="1" ht="20.100000000000001" customHeight="1">
      <c r="A22" s="1043" t="s">
        <v>31</v>
      </c>
      <c r="B22" s="1184">
        <v>0.90400000000000003</v>
      </c>
      <c r="C22" s="1190">
        <v>31189.961327934401</v>
      </c>
      <c r="D22" s="1186">
        <v>1.0999999999999999E-2</v>
      </c>
      <c r="E22" s="1191">
        <v>3443.54128312178</v>
      </c>
      <c r="F22" s="1186">
        <v>1.2E-2</v>
      </c>
      <c r="G22" s="1191">
        <v>457.242675187381</v>
      </c>
      <c r="H22" s="1189">
        <v>3.0000000000000001E-3</v>
      </c>
      <c r="J22" s="384"/>
      <c r="K22" s="384"/>
      <c r="L22" s="384"/>
      <c r="M22" s="384"/>
      <c r="N22" s="384"/>
      <c r="O22" s="384"/>
      <c r="P22" s="384"/>
      <c r="R22" s="1461"/>
      <c r="S22" s="1461"/>
      <c r="T22" s="1461"/>
      <c r="U22" s="1461"/>
      <c r="V22" s="1462"/>
    </row>
    <row r="23" spans="1:22" s="1007" customFormat="1" ht="20.100000000000001" customHeight="1">
      <c r="A23" s="1043" t="s">
        <v>39</v>
      </c>
      <c r="B23" s="1184">
        <v>1.071</v>
      </c>
      <c r="C23" s="1190">
        <v>404344.23647181003</v>
      </c>
      <c r="D23" s="1186">
        <v>0.14000000000000001</v>
      </c>
      <c r="E23" s="1191">
        <v>17223.256355775498</v>
      </c>
      <c r="F23" s="1186">
        <v>6.2E-2</v>
      </c>
      <c r="G23" s="1191">
        <v>46059.328623966903</v>
      </c>
      <c r="H23" s="1189">
        <v>0.316</v>
      </c>
      <c r="J23" s="384"/>
      <c r="K23" s="384"/>
      <c r="L23" s="384"/>
      <c r="M23" s="384"/>
      <c r="N23" s="384"/>
      <c r="O23" s="384"/>
      <c r="P23" s="384"/>
      <c r="R23" s="1461"/>
      <c r="S23" s="1461"/>
      <c r="T23" s="1461"/>
      <c r="U23" s="1461"/>
      <c r="V23" s="1462"/>
    </row>
    <row r="24" spans="1:22" s="1007" customFormat="1" ht="20.100000000000001" customHeight="1">
      <c r="A24" s="1043" t="s">
        <v>32</v>
      </c>
      <c r="B24" s="1184">
        <v>0.93899999999999995</v>
      </c>
      <c r="C24" s="1190">
        <v>599047.25</v>
      </c>
      <c r="D24" s="1186">
        <v>0.20699999999999999</v>
      </c>
      <c r="E24" s="1191">
        <v>69447.820000000007</v>
      </c>
      <c r="F24" s="1186">
        <v>0.252</v>
      </c>
      <c r="G24" s="1191">
        <v>32704.2</v>
      </c>
      <c r="H24" s="1189">
        <v>0.22500000000000001</v>
      </c>
      <c r="J24" s="384"/>
      <c r="K24" s="384"/>
      <c r="L24" s="384"/>
      <c r="M24" s="384"/>
      <c r="N24" s="384"/>
      <c r="O24" s="384"/>
      <c r="P24" s="384"/>
      <c r="R24" s="1461"/>
      <c r="S24" s="1461"/>
      <c r="T24" s="1461"/>
      <c r="U24" s="1461"/>
      <c r="V24" s="1462"/>
    </row>
    <row r="25" spans="1:22" s="1112" customFormat="1" ht="20.100000000000001" customHeight="1">
      <c r="A25" s="1050" t="s">
        <v>546</v>
      </c>
      <c r="B25" s="1192">
        <v>0.92300000000000004</v>
      </c>
      <c r="C25" s="1138">
        <v>249904.10151872801</v>
      </c>
      <c r="D25" s="16">
        <v>8.5999999999999993E-2</v>
      </c>
      <c r="E25" s="1139">
        <v>33908.135939942898</v>
      </c>
      <c r="F25" s="16">
        <v>0.123</v>
      </c>
      <c r="G25" s="1139">
        <v>14688.2893452156</v>
      </c>
      <c r="H25" s="1193">
        <v>0.10100000000000001</v>
      </c>
      <c r="J25" s="384"/>
      <c r="K25" s="384"/>
      <c r="L25" s="384"/>
      <c r="M25" s="384"/>
      <c r="N25" s="384"/>
      <c r="O25" s="384"/>
      <c r="P25" s="384"/>
      <c r="R25" s="1461"/>
      <c r="S25" s="1461"/>
      <c r="T25" s="1461"/>
      <c r="U25" s="1461"/>
      <c r="V25" s="1462"/>
    </row>
    <row r="26" spans="1:22" s="1112" customFormat="1" ht="20.100000000000001" customHeight="1">
      <c r="A26" s="1050" t="s">
        <v>547</v>
      </c>
      <c r="B26" s="1192">
        <v>0.95</v>
      </c>
      <c r="C26" s="1138">
        <v>349143.14847716899</v>
      </c>
      <c r="D26" s="16">
        <v>0.121</v>
      </c>
      <c r="E26" s="1139">
        <v>35539.688965402798</v>
      </c>
      <c r="F26" s="16">
        <v>0.129</v>
      </c>
      <c r="G26" s="1139">
        <v>18015.912610236701</v>
      </c>
      <c r="H26" s="1193">
        <v>0.124</v>
      </c>
      <c r="J26" s="384"/>
      <c r="K26" s="384"/>
      <c r="L26" s="384"/>
      <c r="M26" s="384"/>
      <c r="N26" s="384"/>
      <c r="O26" s="384"/>
      <c r="P26" s="384"/>
      <c r="R26" s="1461"/>
      <c r="S26" s="1461"/>
      <c r="T26" s="1461"/>
      <c r="U26" s="1461"/>
      <c r="V26" s="1462"/>
    </row>
    <row r="27" spans="1:22" s="1007" customFormat="1" ht="20.100000000000001" customHeight="1" thickBot="1">
      <c r="A27" s="1043" t="s">
        <v>34</v>
      </c>
      <c r="B27" s="1194">
        <v>0.90100000000000002</v>
      </c>
      <c r="C27" s="1195">
        <v>23491.924197447799</v>
      </c>
      <c r="D27" s="1196">
        <v>8.0000000000000002E-3</v>
      </c>
      <c r="E27" s="1197">
        <v>3202.9955372095701</v>
      </c>
      <c r="F27" s="1196">
        <v>1.2E-2</v>
      </c>
      <c r="G27" s="1191">
        <v>865.55528276175698</v>
      </c>
      <c r="H27" s="1189">
        <v>6.0000000000000001E-3</v>
      </c>
      <c r="J27" s="384"/>
      <c r="K27" s="384"/>
      <c r="L27" s="384"/>
      <c r="M27" s="384"/>
      <c r="N27" s="384"/>
      <c r="O27" s="384"/>
      <c r="P27" s="384"/>
      <c r="R27" s="1461"/>
      <c r="S27" s="1461"/>
      <c r="T27" s="1461"/>
      <c r="U27" s="1461"/>
      <c r="V27" s="1462"/>
    </row>
    <row r="28" spans="1:22" s="1007" customFormat="1" ht="20.100000000000001" customHeight="1" thickBot="1">
      <c r="A28" s="1052" t="s">
        <v>548</v>
      </c>
      <c r="B28" s="1198">
        <v>0.95499999999999996</v>
      </c>
      <c r="C28" s="1199">
        <v>2893443.46</v>
      </c>
      <c r="D28" s="1200">
        <v>1</v>
      </c>
      <c r="E28" s="1199">
        <v>275822.71999999997</v>
      </c>
      <c r="F28" s="1200">
        <v>1</v>
      </c>
      <c r="G28" s="1199">
        <v>145632.87</v>
      </c>
      <c r="H28" s="1201">
        <v>1</v>
      </c>
      <c r="J28" s="384"/>
      <c r="K28" s="384"/>
      <c r="L28" s="384"/>
      <c r="M28" s="384"/>
      <c r="N28" s="384"/>
      <c r="O28" s="384"/>
      <c r="P28" s="384"/>
      <c r="R28" s="1461"/>
      <c r="S28" s="1461"/>
      <c r="T28" s="1461"/>
      <c r="U28" s="1461"/>
      <c r="V28" s="1462"/>
    </row>
    <row r="29" spans="1:22" ht="8.1" customHeight="1">
      <c r="A29" s="1007"/>
      <c r="B29" s="1202"/>
      <c r="C29" s="1203"/>
      <c r="D29" s="1204"/>
      <c r="E29" s="1203"/>
      <c r="F29" s="1204"/>
      <c r="G29" s="1203"/>
      <c r="H29" s="1205"/>
    </row>
    <row r="30" spans="1:22" ht="39.950000000000003" customHeight="1">
      <c r="A30" s="2559" t="s">
        <v>654</v>
      </c>
      <c r="B30" s="2559"/>
      <c r="C30" s="2559"/>
      <c r="D30" s="2559"/>
      <c r="E30" s="2559"/>
      <c r="F30" s="2559"/>
      <c r="G30" s="2559"/>
      <c r="H30" s="2559"/>
    </row>
    <row r="31" spans="1:22" ht="8.1" customHeight="1">
      <c r="B31" s="1116"/>
      <c r="C31" s="1206"/>
      <c r="D31" s="1206"/>
      <c r="E31" s="1206"/>
      <c r="F31" s="1206"/>
      <c r="G31" s="1206"/>
      <c r="H31" s="1206"/>
    </row>
    <row r="32" spans="1:22" ht="15" customHeight="1">
      <c r="A32" s="1004" t="s">
        <v>609</v>
      </c>
      <c r="D32" s="964"/>
      <c r="F32" s="964"/>
      <c r="H32" s="964"/>
    </row>
    <row r="33" spans="1:8" ht="8.1" customHeight="1">
      <c r="A33" s="1004"/>
      <c r="D33" s="964"/>
      <c r="F33" s="964"/>
      <c r="H33" s="964"/>
    </row>
    <row r="34" spans="1:8" ht="15" customHeight="1">
      <c r="A34" s="1004" t="s">
        <v>21</v>
      </c>
      <c r="D34" s="964"/>
      <c r="F34" s="964"/>
      <c r="H34" s="964"/>
    </row>
    <row r="35" spans="1:8" ht="15" customHeight="1">
      <c r="A35" s="1006" t="s">
        <v>252</v>
      </c>
      <c r="B35" s="1116"/>
      <c r="C35" s="1207"/>
      <c r="D35" s="1207"/>
      <c r="E35" s="1116"/>
      <c r="F35" s="1207"/>
      <c r="G35" s="1207"/>
      <c r="H35" s="1208"/>
    </row>
    <row r="36" spans="1:8" s="1007" customFormat="1" ht="15" customHeight="1">
      <c r="A36" s="1006" t="s">
        <v>655</v>
      </c>
      <c r="B36" s="1208"/>
      <c r="C36" s="1208"/>
      <c r="D36" s="1208"/>
      <c r="E36" s="1208"/>
      <c r="F36" s="1208"/>
      <c r="G36" s="1208"/>
      <c r="H36" s="1207"/>
    </row>
  </sheetData>
  <mergeCells count="6">
    <mergeCell ref="M2:O2"/>
    <mergeCell ref="A30:H30"/>
    <mergeCell ref="A1:H1"/>
    <mergeCell ref="C2:D2"/>
    <mergeCell ref="E2:F2"/>
    <mergeCell ref="G2:H2"/>
  </mergeCells>
  <printOptions horizontalCentered="1"/>
  <pageMargins left="0.45" right="0.45" top="0.75" bottom="0.5" header="0.3" footer="0.3"/>
  <pageSetup scale="70" orientation="portrait" horizontalDpi="300" verticalDpi="300" r:id="rId1"/>
  <headerFooter>
    <oddFooter xml:space="preserve">&amp;R2023 Data Tables </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2706A-1A30-42B1-A379-69BBF098F804}">
  <sheetPr>
    <tabColor theme="8" tint="-0.499984740745262"/>
  </sheetPr>
  <dimension ref="A1:N74"/>
  <sheetViews>
    <sheetView showGridLines="0" zoomScaleNormal="100" zoomScaleSheetLayoutView="100" zoomScalePageLayoutView="55"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25.85546875" style="1007" customWidth="1"/>
    <col min="2" max="9" width="14.5703125" style="1007" customWidth="1"/>
    <col min="10" max="10" width="9.140625" style="964" customWidth="1"/>
    <col min="11" max="11" width="9.140625" style="964"/>
    <col min="12" max="12" width="12.85546875" style="964" bestFit="1" customWidth="1"/>
    <col min="13" max="13" width="9.140625" style="964"/>
    <col min="14" max="14" width="10.140625" style="964" bestFit="1" customWidth="1"/>
    <col min="15" max="16384" width="9.140625" style="964"/>
  </cols>
  <sheetData>
    <row r="1" spans="1:14" ht="84.95" customHeight="1" thickBot="1">
      <c r="A1" s="2477"/>
      <c r="B1" s="2514"/>
      <c r="C1" s="2514"/>
      <c r="D1" s="2514"/>
      <c r="E1" s="2514"/>
      <c r="F1" s="2514"/>
      <c r="G1" s="2514"/>
      <c r="H1" s="2514"/>
      <c r="I1" s="2515"/>
    </row>
    <row r="2" spans="1:14" ht="20.100000000000001" customHeight="1">
      <c r="A2" s="2576" t="s">
        <v>656</v>
      </c>
      <c r="B2" s="2517" t="s">
        <v>636</v>
      </c>
      <c r="C2" s="2578"/>
      <c r="D2" s="2579"/>
      <c r="E2" s="2517" t="s">
        <v>635</v>
      </c>
      <c r="F2" s="2578"/>
      <c r="G2" s="2579"/>
      <c r="H2" s="2517" t="s">
        <v>25</v>
      </c>
      <c r="I2" s="2580"/>
    </row>
    <row r="3" spans="1:14" ht="33" customHeight="1" thickBot="1">
      <c r="A3" s="2577"/>
      <c r="B3" s="1209" t="s">
        <v>23</v>
      </c>
      <c r="C3" s="1058" t="s">
        <v>657</v>
      </c>
      <c r="D3" s="1210" t="s">
        <v>658</v>
      </c>
      <c r="E3" s="1209" t="s">
        <v>23</v>
      </c>
      <c r="F3" s="1058" t="s">
        <v>657</v>
      </c>
      <c r="G3" s="1210" t="s">
        <v>659</v>
      </c>
      <c r="H3" s="1058" t="s">
        <v>23</v>
      </c>
      <c r="I3" s="1059" t="s">
        <v>657</v>
      </c>
      <c r="L3" s="961"/>
      <c r="M3" s="962"/>
      <c r="N3" s="962"/>
    </row>
    <row r="4" spans="1:14" ht="18" customHeight="1">
      <c r="A4" s="1043" t="s">
        <v>660</v>
      </c>
      <c r="B4" s="1211">
        <v>128305</v>
      </c>
      <c r="C4" s="1212">
        <v>116396</v>
      </c>
      <c r="D4" s="1213">
        <v>11909</v>
      </c>
      <c r="E4" s="1211">
        <v>84423</v>
      </c>
      <c r="F4" s="1212">
        <v>105117</v>
      </c>
      <c r="G4" s="1213">
        <v>20694</v>
      </c>
      <c r="H4" s="1212">
        <v>212728</v>
      </c>
      <c r="I4" s="1214">
        <v>221513</v>
      </c>
      <c r="K4" s="1215"/>
      <c r="L4" s="963"/>
      <c r="M4" s="962"/>
      <c r="N4" s="1455"/>
    </row>
    <row r="5" spans="1:14" ht="18" customHeight="1">
      <c r="A5" s="1050" t="s">
        <v>661</v>
      </c>
      <c r="B5" s="1216">
        <v>60654.59</v>
      </c>
      <c r="C5" s="1217">
        <v>58046.67</v>
      </c>
      <c r="D5" s="1218">
        <v>2607.9299999999998</v>
      </c>
      <c r="E5" s="1216">
        <v>46803.92</v>
      </c>
      <c r="F5" s="1217">
        <v>57211.49</v>
      </c>
      <c r="G5" s="1218">
        <v>10407.57</v>
      </c>
      <c r="H5" s="1217">
        <v>107458.51</v>
      </c>
      <c r="I5" s="1219">
        <v>115258.15</v>
      </c>
      <c r="K5" s="1215"/>
      <c r="L5" s="963"/>
      <c r="M5" s="962"/>
      <c r="N5" s="1455"/>
    </row>
    <row r="6" spans="1:14" ht="18" customHeight="1">
      <c r="A6" s="1050" t="s">
        <v>662</v>
      </c>
      <c r="B6" s="1216">
        <v>1243.0899999999999</v>
      </c>
      <c r="C6" s="1217">
        <v>1116.51</v>
      </c>
      <c r="D6" s="1218">
        <v>126.58</v>
      </c>
      <c r="E6" s="1216">
        <v>4104.3900000000003</v>
      </c>
      <c r="F6" s="1217">
        <v>4988.47</v>
      </c>
      <c r="G6" s="1218">
        <v>884.09</v>
      </c>
      <c r="H6" s="1217">
        <v>5347.48</v>
      </c>
      <c r="I6" s="1219">
        <v>6104.99</v>
      </c>
      <c r="K6" s="1215"/>
      <c r="L6" s="963"/>
      <c r="M6" s="963"/>
      <c r="N6" s="963"/>
    </row>
    <row r="7" spans="1:14" ht="18" customHeight="1">
      <c r="A7" s="1050" t="s">
        <v>663</v>
      </c>
      <c r="B7" s="1216">
        <v>27157.43</v>
      </c>
      <c r="C7" s="1217">
        <v>25144.97</v>
      </c>
      <c r="D7" s="1218">
        <v>2012.46</v>
      </c>
      <c r="E7" s="1216">
        <v>28059.07</v>
      </c>
      <c r="F7" s="1217">
        <v>35953.949999999997</v>
      </c>
      <c r="G7" s="1218">
        <v>7894.88</v>
      </c>
      <c r="H7" s="1217">
        <v>55216.5</v>
      </c>
      <c r="I7" s="1219">
        <v>61098.93</v>
      </c>
      <c r="K7" s="1215"/>
    </row>
    <row r="8" spans="1:14" ht="18" customHeight="1">
      <c r="A8" s="1050" t="s">
        <v>664</v>
      </c>
      <c r="B8" s="1216">
        <v>696.29</v>
      </c>
      <c r="C8" s="1217">
        <v>613.88</v>
      </c>
      <c r="D8" s="1218">
        <v>82.41</v>
      </c>
      <c r="E8" s="1216">
        <v>2902.94</v>
      </c>
      <c r="F8" s="1217">
        <v>3640.04</v>
      </c>
      <c r="G8" s="1218">
        <v>737.1</v>
      </c>
      <c r="H8" s="1217">
        <v>3599.24</v>
      </c>
      <c r="I8" s="1219">
        <v>4253.92</v>
      </c>
      <c r="K8" s="1220"/>
    </row>
    <row r="9" spans="1:14" ht="18" customHeight="1">
      <c r="A9" s="1050" t="s">
        <v>665</v>
      </c>
      <c r="B9" s="1216">
        <v>38203.5</v>
      </c>
      <c r="C9" s="1217">
        <v>31159.61</v>
      </c>
      <c r="D9" s="1218">
        <v>7043.9</v>
      </c>
      <c r="E9" s="1216">
        <v>1646.54</v>
      </c>
      <c r="F9" s="1217">
        <v>2321.2800000000002</v>
      </c>
      <c r="G9" s="1218">
        <v>674.74</v>
      </c>
      <c r="H9" s="1217">
        <v>39850.04</v>
      </c>
      <c r="I9" s="1219">
        <v>33480.879999999997</v>
      </c>
      <c r="K9" s="1215"/>
    </row>
    <row r="10" spans="1:14" ht="18" customHeight="1">
      <c r="A10" s="1050" t="s">
        <v>666</v>
      </c>
      <c r="B10" s="1216">
        <v>350.22</v>
      </c>
      <c r="C10" s="1217">
        <v>314.52999999999997</v>
      </c>
      <c r="D10" s="1218">
        <v>35.69</v>
      </c>
      <c r="E10" s="1216">
        <v>905.96</v>
      </c>
      <c r="F10" s="1217">
        <v>1001.61</v>
      </c>
      <c r="G10" s="1218">
        <v>95.65</v>
      </c>
      <c r="H10" s="1217">
        <v>1256.18</v>
      </c>
      <c r="I10" s="1219">
        <v>1316.14</v>
      </c>
      <c r="K10" s="1215"/>
    </row>
    <row r="11" spans="1:14" ht="18" customHeight="1">
      <c r="A11" s="1043" t="s">
        <v>667</v>
      </c>
      <c r="B11" s="1211">
        <v>386725</v>
      </c>
      <c r="C11" s="1212">
        <v>341008</v>
      </c>
      <c r="D11" s="1213">
        <v>45717</v>
      </c>
      <c r="E11" s="1211">
        <v>480825</v>
      </c>
      <c r="F11" s="1212">
        <v>564020</v>
      </c>
      <c r="G11" s="1213">
        <v>83195</v>
      </c>
      <c r="H11" s="1212">
        <v>867550</v>
      </c>
      <c r="I11" s="1214">
        <v>905028</v>
      </c>
      <c r="K11" s="1215"/>
    </row>
    <row r="12" spans="1:14" ht="18" customHeight="1">
      <c r="A12" s="1050" t="s">
        <v>668</v>
      </c>
      <c r="B12" s="1216">
        <v>1120.3800000000001</v>
      </c>
      <c r="C12" s="1217">
        <v>1078.48</v>
      </c>
      <c r="D12" s="1218">
        <v>41.9</v>
      </c>
      <c r="E12" s="1216">
        <v>20128.47</v>
      </c>
      <c r="F12" s="1217">
        <v>22075.41</v>
      </c>
      <c r="G12" s="1218">
        <v>1946.94</v>
      </c>
      <c r="H12" s="1217">
        <v>21248.85</v>
      </c>
      <c r="I12" s="1219">
        <v>23153.89</v>
      </c>
      <c r="K12" s="1215"/>
    </row>
    <row r="13" spans="1:14" ht="18" customHeight="1">
      <c r="A13" s="1050" t="s">
        <v>669</v>
      </c>
      <c r="B13" s="1216">
        <v>3337.01</v>
      </c>
      <c r="C13" s="1217">
        <v>3166.91</v>
      </c>
      <c r="D13" s="1218">
        <v>170.1</v>
      </c>
      <c r="E13" s="1216">
        <v>11911.39</v>
      </c>
      <c r="F13" s="1217">
        <v>14088.96</v>
      </c>
      <c r="G13" s="1218">
        <v>2177.56</v>
      </c>
      <c r="H13" s="1217">
        <v>15248.41</v>
      </c>
      <c r="I13" s="1219">
        <v>17255.87</v>
      </c>
      <c r="K13" s="1215"/>
    </row>
    <row r="14" spans="1:14" ht="18" customHeight="1">
      <c r="A14" s="1050" t="s">
        <v>670</v>
      </c>
      <c r="B14" s="1216">
        <v>3601.4</v>
      </c>
      <c r="C14" s="1217">
        <v>3365.14</v>
      </c>
      <c r="D14" s="1218">
        <v>236.26</v>
      </c>
      <c r="E14" s="1216">
        <v>47828.08</v>
      </c>
      <c r="F14" s="1217">
        <v>59897.37</v>
      </c>
      <c r="G14" s="1218">
        <v>12069.29</v>
      </c>
      <c r="H14" s="1217">
        <v>51429.48</v>
      </c>
      <c r="I14" s="1219">
        <v>63262.51</v>
      </c>
      <c r="K14" s="1215"/>
    </row>
    <row r="15" spans="1:14" ht="18" customHeight="1">
      <c r="A15" s="1050" t="s">
        <v>671</v>
      </c>
      <c r="B15" s="1216">
        <v>144894.51</v>
      </c>
      <c r="C15" s="1217">
        <v>125661.61</v>
      </c>
      <c r="D15" s="1218">
        <v>19232.91</v>
      </c>
      <c r="E15" s="1216">
        <v>82950.820000000007</v>
      </c>
      <c r="F15" s="1217">
        <v>94668.54</v>
      </c>
      <c r="G15" s="1218">
        <v>11717.72</v>
      </c>
      <c r="H15" s="1217">
        <v>227845.33</v>
      </c>
      <c r="I15" s="1219">
        <v>220330.14</v>
      </c>
      <c r="K15" s="1215"/>
    </row>
    <row r="16" spans="1:14" ht="18" customHeight="1">
      <c r="A16" s="1050" t="s">
        <v>672</v>
      </c>
      <c r="B16" s="1216">
        <v>148215.65</v>
      </c>
      <c r="C16" s="1217">
        <v>132414.32999999999</v>
      </c>
      <c r="D16" s="1218">
        <v>15801.31</v>
      </c>
      <c r="E16" s="1216">
        <v>146064.95000000001</v>
      </c>
      <c r="F16" s="1217">
        <v>170395.73</v>
      </c>
      <c r="G16" s="1218">
        <v>24330.78</v>
      </c>
      <c r="H16" s="1217">
        <v>294280.59999999998</v>
      </c>
      <c r="I16" s="1219">
        <v>302810.06</v>
      </c>
      <c r="K16" s="1215"/>
    </row>
    <row r="17" spans="1:9" ht="18" customHeight="1">
      <c r="A17" s="1050" t="s">
        <v>673</v>
      </c>
      <c r="B17" s="1216">
        <v>44459.68</v>
      </c>
      <c r="C17" s="1217">
        <v>40601.599999999999</v>
      </c>
      <c r="D17" s="1218">
        <v>3858.08</v>
      </c>
      <c r="E17" s="1216">
        <v>80856.039999999994</v>
      </c>
      <c r="F17" s="1217">
        <v>96019.51</v>
      </c>
      <c r="G17" s="1218">
        <v>15163.48</v>
      </c>
      <c r="H17" s="1217">
        <v>125315.72</v>
      </c>
      <c r="I17" s="1219">
        <v>136621.12</v>
      </c>
    </row>
    <row r="18" spans="1:9" ht="18" customHeight="1">
      <c r="A18" s="1050" t="s">
        <v>674</v>
      </c>
      <c r="B18" s="1216">
        <v>40310.239999999998</v>
      </c>
      <c r="C18" s="1217">
        <v>34163.18</v>
      </c>
      <c r="D18" s="1218">
        <v>6147.06</v>
      </c>
      <c r="E18" s="1216">
        <v>89749.53</v>
      </c>
      <c r="F18" s="1217">
        <v>105139.55</v>
      </c>
      <c r="G18" s="1218">
        <v>15390.02</v>
      </c>
      <c r="H18" s="1217">
        <v>130059.77</v>
      </c>
      <c r="I18" s="1219">
        <v>139302.74</v>
      </c>
    </row>
    <row r="19" spans="1:9" ht="18" customHeight="1">
      <c r="A19" s="1050" t="s">
        <v>675</v>
      </c>
      <c r="B19" s="1216">
        <v>785.69</v>
      </c>
      <c r="C19" s="1217">
        <v>556.52</v>
      </c>
      <c r="D19" s="1218">
        <v>229.17</v>
      </c>
      <c r="E19" s="1216">
        <v>1336.18</v>
      </c>
      <c r="F19" s="1217">
        <v>1734.92</v>
      </c>
      <c r="G19" s="1218">
        <v>398.73</v>
      </c>
      <c r="H19" s="1217">
        <v>2121.87</v>
      </c>
      <c r="I19" s="1219">
        <v>2291.4299999999998</v>
      </c>
    </row>
    <row r="20" spans="1:9" ht="18" customHeight="1">
      <c r="A20" s="1043" t="s">
        <v>676</v>
      </c>
      <c r="B20" s="1211">
        <v>135609</v>
      </c>
      <c r="C20" s="1211">
        <v>113734</v>
      </c>
      <c r="D20" s="1211">
        <v>21875</v>
      </c>
      <c r="E20" s="1211">
        <v>240440</v>
      </c>
      <c r="F20" s="1211">
        <v>286199</v>
      </c>
      <c r="G20" s="1211">
        <v>45759</v>
      </c>
      <c r="H20" s="1212">
        <v>376049</v>
      </c>
      <c r="I20" s="1214">
        <v>399932</v>
      </c>
    </row>
    <row r="21" spans="1:9" ht="18" customHeight="1">
      <c r="A21" s="1050" t="s">
        <v>677</v>
      </c>
      <c r="B21" s="1216">
        <v>4434.12</v>
      </c>
      <c r="C21" s="1217">
        <v>3873.53</v>
      </c>
      <c r="D21" s="1218">
        <v>560.59</v>
      </c>
      <c r="E21" s="1216">
        <v>4448.03</v>
      </c>
      <c r="F21" s="1217">
        <v>5092.84</v>
      </c>
      <c r="G21" s="1218">
        <v>644.80999999999995</v>
      </c>
      <c r="H21" s="1217">
        <v>8882.14</v>
      </c>
      <c r="I21" s="1219">
        <v>8966.3700000000008</v>
      </c>
    </row>
    <row r="22" spans="1:9" ht="18" customHeight="1">
      <c r="A22" s="1050" t="s">
        <v>678</v>
      </c>
      <c r="B22" s="1216">
        <v>159.02000000000001</v>
      </c>
      <c r="C22" s="1217">
        <v>134.83000000000001</v>
      </c>
      <c r="D22" s="1218">
        <v>24.18</v>
      </c>
      <c r="E22" s="1216">
        <v>1577.2</v>
      </c>
      <c r="F22" s="1217">
        <v>1815.93</v>
      </c>
      <c r="G22" s="1218">
        <v>238.73</v>
      </c>
      <c r="H22" s="1217">
        <v>1736.22</v>
      </c>
      <c r="I22" s="1219">
        <v>1950.76</v>
      </c>
    </row>
    <row r="23" spans="1:9" ht="18" customHeight="1">
      <c r="A23" s="1050" t="s">
        <v>679</v>
      </c>
      <c r="B23" s="1216">
        <v>11957.65</v>
      </c>
      <c r="C23" s="1217">
        <v>9433.7000000000007</v>
      </c>
      <c r="D23" s="1218">
        <v>2523.9499999999998</v>
      </c>
      <c r="E23" s="1216">
        <v>28680.79</v>
      </c>
      <c r="F23" s="1217">
        <v>34033.199999999997</v>
      </c>
      <c r="G23" s="1218">
        <v>5352.41</v>
      </c>
      <c r="H23" s="1217">
        <v>40638.44</v>
      </c>
      <c r="I23" s="1219">
        <v>43466.9</v>
      </c>
    </row>
    <row r="24" spans="1:9" ht="18" customHeight="1">
      <c r="A24" s="1050" t="s">
        <v>680</v>
      </c>
      <c r="B24" s="1216">
        <v>33923.339999999997</v>
      </c>
      <c r="C24" s="1217">
        <v>29768.54</v>
      </c>
      <c r="D24" s="1218">
        <v>4154.8</v>
      </c>
      <c r="E24" s="1216">
        <v>107082.89</v>
      </c>
      <c r="F24" s="1217">
        <v>122111.7</v>
      </c>
      <c r="G24" s="1218">
        <v>15028.81</v>
      </c>
      <c r="H24" s="1217">
        <v>141006.23000000001</v>
      </c>
      <c r="I24" s="1219">
        <v>151880.24</v>
      </c>
    </row>
    <row r="25" spans="1:9" ht="18" customHeight="1">
      <c r="A25" s="1050" t="s">
        <v>681</v>
      </c>
      <c r="B25" s="1216">
        <v>1622.07</v>
      </c>
      <c r="C25" s="1217">
        <v>1371.85</v>
      </c>
      <c r="D25" s="1218">
        <v>250.22</v>
      </c>
      <c r="E25" s="1216">
        <v>5708.41</v>
      </c>
      <c r="F25" s="1217">
        <v>7209.59</v>
      </c>
      <c r="G25" s="1218">
        <v>1501.18</v>
      </c>
      <c r="H25" s="1217">
        <v>7330.48</v>
      </c>
      <c r="I25" s="1219">
        <v>8581.43</v>
      </c>
    </row>
    <row r="26" spans="1:9" ht="18" customHeight="1">
      <c r="A26" s="1050" t="s">
        <v>682</v>
      </c>
      <c r="B26" s="1216">
        <v>391.03</v>
      </c>
      <c r="C26" s="1217">
        <v>281.13</v>
      </c>
      <c r="D26" s="1218">
        <v>109.91</v>
      </c>
      <c r="E26" s="1216">
        <v>10039.98</v>
      </c>
      <c r="F26" s="1217">
        <v>11582.79</v>
      </c>
      <c r="G26" s="1218">
        <v>1542.82</v>
      </c>
      <c r="H26" s="1217">
        <v>10431.01</v>
      </c>
      <c r="I26" s="1219">
        <v>11863.92</v>
      </c>
    </row>
    <row r="27" spans="1:9" ht="18" customHeight="1">
      <c r="A27" s="1050" t="s">
        <v>683</v>
      </c>
      <c r="B27" s="1216">
        <v>1563.59</v>
      </c>
      <c r="C27" s="1217">
        <v>1194.1199999999999</v>
      </c>
      <c r="D27" s="1218">
        <v>369.46</v>
      </c>
      <c r="E27" s="1216">
        <v>1561.26</v>
      </c>
      <c r="F27" s="1217">
        <v>2043.89</v>
      </c>
      <c r="G27" s="1218">
        <v>482.63</v>
      </c>
      <c r="H27" s="1217">
        <v>3124.84</v>
      </c>
      <c r="I27" s="1219">
        <v>3238.01</v>
      </c>
    </row>
    <row r="28" spans="1:9" ht="18" customHeight="1">
      <c r="A28" s="1050" t="s">
        <v>684</v>
      </c>
      <c r="B28" s="1216">
        <v>62059.09</v>
      </c>
      <c r="C28" s="1217">
        <v>49430.78</v>
      </c>
      <c r="D28" s="1218">
        <v>12628.31</v>
      </c>
      <c r="E28" s="1216">
        <v>27973.88</v>
      </c>
      <c r="F28" s="1217">
        <v>33108.699999999997</v>
      </c>
      <c r="G28" s="1218">
        <v>5134.82</v>
      </c>
      <c r="H28" s="1217">
        <v>90032.97</v>
      </c>
      <c r="I28" s="1219">
        <v>82539.47</v>
      </c>
    </row>
    <row r="29" spans="1:9" ht="18" customHeight="1">
      <c r="A29" s="1050" t="s">
        <v>685</v>
      </c>
      <c r="B29" s="1216">
        <v>3752.22</v>
      </c>
      <c r="C29" s="1217">
        <v>3559.97</v>
      </c>
      <c r="D29" s="1218">
        <v>192.26</v>
      </c>
      <c r="E29" s="1216">
        <v>8234.5400000000009</v>
      </c>
      <c r="F29" s="1217">
        <v>10698.75</v>
      </c>
      <c r="G29" s="1218">
        <v>2464.21</v>
      </c>
      <c r="H29" s="1217">
        <v>11986.76</v>
      </c>
      <c r="I29" s="1219">
        <v>14258.72</v>
      </c>
    </row>
    <row r="30" spans="1:9" ht="18" customHeight="1">
      <c r="A30" s="1050" t="s">
        <v>686</v>
      </c>
      <c r="B30" s="1216">
        <v>15746.61</v>
      </c>
      <c r="C30" s="1217">
        <v>14685.24</v>
      </c>
      <c r="D30" s="1218">
        <v>1061.3699999999999</v>
      </c>
      <c r="E30" s="1216">
        <v>45133.06</v>
      </c>
      <c r="F30" s="1217">
        <v>58501.41</v>
      </c>
      <c r="G30" s="1218">
        <v>13368.36</v>
      </c>
      <c r="H30" s="1217">
        <v>60879.66</v>
      </c>
      <c r="I30" s="1219">
        <v>73186.649999999994</v>
      </c>
    </row>
    <row r="31" spans="1:9" ht="18" customHeight="1">
      <c r="A31" s="1043" t="s">
        <v>687</v>
      </c>
      <c r="B31" s="1211">
        <v>285663</v>
      </c>
      <c r="C31" s="1212">
        <v>252369</v>
      </c>
      <c r="D31" s="1213">
        <v>33293</v>
      </c>
      <c r="E31" s="1211">
        <v>425258</v>
      </c>
      <c r="F31" s="1212">
        <v>491187</v>
      </c>
      <c r="G31" s="1213">
        <v>65929</v>
      </c>
      <c r="H31" s="1212">
        <v>710921</v>
      </c>
      <c r="I31" s="1214">
        <v>743556</v>
      </c>
    </row>
    <row r="32" spans="1:9" ht="18" customHeight="1">
      <c r="A32" s="1050" t="s">
        <v>688</v>
      </c>
      <c r="B32" s="1216">
        <v>119143.11</v>
      </c>
      <c r="C32" s="1217">
        <v>104053.31</v>
      </c>
      <c r="D32" s="1218">
        <v>15089.8</v>
      </c>
      <c r="E32" s="1216">
        <v>136200.88</v>
      </c>
      <c r="F32" s="1217">
        <v>154241.99</v>
      </c>
      <c r="G32" s="1218">
        <v>18041.11</v>
      </c>
      <c r="H32" s="1217">
        <v>255343.98</v>
      </c>
      <c r="I32" s="1219">
        <v>258295.29</v>
      </c>
    </row>
    <row r="33" spans="1:9" ht="18" customHeight="1">
      <c r="A33" s="1050" t="s">
        <v>689</v>
      </c>
      <c r="B33" s="1216">
        <v>20876.509999999998</v>
      </c>
      <c r="C33" s="1217">
        <v>18703.66</v>
      </c>
      <c r="D33" s="1218">
        <v>2172.85</v>
      </c>
      <c r="E33" s="1216">
        <v>9154.02</v>
      </c>
      <c r="F33" s="1217">
        <v>10899.05</v>
      </c>
      <c r="G33" s="1218">
        <v>1745.03</v>
      </c>
      <c r="H33" s="1217">
        <v>30030.53</v>
      </c>
      <c r="I33" s="1219">
        <v>29602.71</v>
      </c>
    </row>
    <row r="34" spans="1:9" ht="18" customHeight="1">
      <c r="A34" s="1050" t="s">
        <v>690</v>
      </c>
      <c r="B34" s="1216">
        <v>60686.63</v>
      </c>
      <c r="C34" s="1217">
        <v>54711.86</v>
      </c>
      <c r="D34" s="1218">
        <v>5974.77</v>
      </c>
      <c r="E34" s="1216">
        <v>118283.07</v>
      </c>
      <c r="F34" s="1217">
        <v>145360.74</v>
      </c>
      <c r="G34" s="1218">
        <v>27077.67</v>
      </c>
      <c r="H34" s="1217">
        <v>178969.7</v>
      </c>
      <c r="I34" s="1219">
        <v>200072.6</v>
      </c>
    </row>
    <row r="35" spans="1:9" ht="18" customHeight="1">
      <c r="A35" s="1050" t="s">
        <v>691</v>
      </c>
      <c r="B35" s="1216">
        <v>41518.699999999997</v>
      </c>
      <c r="C35" s="1217">
        <v>36237.26</v>
      </c>
      <c r="D35" s="1218">
        <v>5281.44</v>
      </c>
      <c r="E35" s="1216">
        <v>71972.509999999995</v>
      </c>
      <c r="F35" s="1217">
        <v>77178.73</v>
      </c>
      <c r="G35" s="1218">
        <v>5206.22</v>
      </c>
      <c r="H35" s="1217">
        <v>113491.21</v>
      </c>
      <c r="I35" s="1219">
        <v>113415.99</v>
      </c>
    </row>
    <row r="36" spans="1:9" ht="18" customHeight="1">
      <c r="A36" s="1050" t="s">
        <v>692</v>
      </c>
      <c r="B36" s="1216">
        <v>22581.81</v>
      </c>
      <c r="C36" s="1217">
        <v>21097.01</v>
      </c>
      <c r="D36" s="1218">
        <v>1484.8</v>
      </c>
      <c r="E36" s="1216">
        <v>69034.17</v>
      </c>
      <c r="F36" s="1217">
        <v>80363.63</v>
      </c>
      <c r="G36" s="1218">
        <v>11329.46</v>
      </c>
      <c r="H36" s="1217">
        <v>91615.98</v>
      </c>
      <c r="I36" s="1219">
        <v>101460.64</v>
      </c>
    </row>
    <row r="37" spans="1:9" ht="18" customHeight="1">
      <c r="A37" s="1221" t="s">
        <v>693</v>
      </c>
      <c r="B37" s="1222">
        <v>20855.96</v>
      </c>
      <c r="C37" s="1223">
        <v>17566.22</v>
      </c>
      <c r="D37" s="1224">
        <v>3289.74</v>
      </c>
      <c r="E37" s="1222">
        <v>20613.439999999999</v>
      </c>
      <c r="F37" s="1223">
        <v>23142.87</v>
      </c>
      <c r="G37" s="1224">
        <v>2529.4299999999998</v>
      </c>
      <c r="H37" s="1223">
        <v>41469.4</v>
      </c>
      <c r="I37" s="1225">
        <v>40709.089999999997</v>
      </c>
    </row>
    <row r="38" spans="1:9" ht="18" customHeight="1">
      <c r="A38" s="1226" t="s">
        <v>694</v>
      </c>
      <c r="B38" s="1211">
        <v>27652</v>
      </c>
      <c r="C38" s="1212">
        <v>24117</v>
      </c>
      <c r="D38" s="1213">
        <v>3536</v>
      </c>
      <c r="E38" s="1211">
        <v>46545</v>
      </c>
      <c r="F38" s="1212">
        <v>53977</v>
      </c>
      <c r="G38" s="1213">
        <v>7432</v>
      </c>
      <c r="H38" s="1212">
        <v>74198</v>
      </c>
      <c r="I38" s="1214">
        <v>78094</v>
      </c>
    </row>
    <row r="39" spans="1:9" ht="18" customHeight="1">
      <c r="A39" s="1227" t="s">
        <v>695</v>
      </c>
      <c r="B39" s="1228">
        <v>5372.53</v>
      </c>
      <c r="C39" s="1229">
        <v>5187.92</v>
      </c>
      <c r="D39" s="1230">
        <v>184.61</v>
      </c>
      <c r="E39" s="1228">
        <v>7224.63</v>
      </c>
      <c r="F39" s="1229">
        <v>7958.77</v>
      </c>
      <c r="G39" s="1230">
        <v>734.15</v>
      </c>
      <c r="H39" s="1229">
        <v>12597.15</v>
      </c>
      <c r="I39" s="1231">
        <v>13146.69</v>
      </c>
    </row>
    <row r="40" spans="1:9" ht="18" customHeight="1">
      <c r="A40" s="1227" t="s">
        <v>696</v>
      </c>
      <c r="B40" s="1228">
        <v>2318.04</v>
      </c>
      <c r="C40" s="1229">
        <v>1696.47</v>
      </c>
      <c r="D40" s="1230">
        <v>621.58000000000004</v>
      </c>
      <c r="E40" s="1228">
        <v>4188.6099999999997</v>
      </c>
      <c r="F40" s="1229">
        <v>4673.55</v>
      </c>
      <c r="G40" s="1230">
        <v>484.93</v>
      </c>
      <c r="H40" s="1229">
        <v>6506.66</v>
      </c>
      <c r="I40" s="1231">
        <v>6370.01</v>
      </c>
    </row>
    <row r="41" spans="1:9" ht="18" customHeight="1">
      <c r="A41" s="1227" t="s">
        <v>697</v>
      </c>
      <c r="B41" s="1228">
        <v>12465.8</v>
      </c>
      <c r="C41" s="1229">
        <v>11478.19</v>
      </c>
      <c r="D41" s="1230">
        <v>987.61</v>
      </c>
      <c r="E41" s="1228">
        <v>24599.96</v>
      </c>
      <c r="F41" s="1229">
        <v>29583.279999999999</v>
      </c>
      <c r="G41" s="1230">
        <v>4983.32</v>
      </c>
      <c r="H41" s="1229">
        <v>37065.760000000002</v>
      </c>
      <c r="I41" s="1231">
        <v>41061.47</v>
      </c>
    </row>
    <row r="42" spans="1:9" ht="18" customHeight="1">
      <c r="A42" s="1227" t="s">
        <v>698</v>
      </c>
      <c r="B42" s="1228">
        <v>7056.07</v>
      </c>
      <c r="C42" s="1229">
        <v>5361.42</v>
      </c>
      <c r="D42" s="1230">
        <v>1694.65</v>
      </c>
      <c r="E42" s="1228">
        <v>8430.07</v>
      </c>
      <c r="F42" s="1229">
        <v>9312.19</v>
      </c>
      <c r="G42" s="1230">
        <v>882.12</v>
      </c>
      <c r="H42" s="1229">
        <v>15486.14</v>
      </c>
      <c r="I42" s="1231">
        <v>14673.61</v>
      </c>
    </row>
    <row r="43" spans="1:9" ht="18" customHeight="1">
      <c r="A43" s="1227" t="s">
        <v>699</v>
      </c>
      <c r="B43" s="1228">
        <v>344.44</v>
      </c>
      <c r="C43" s="1229">
        <v>313.18</v>
      </c>
      <c r="D43" s="1230">
        <v>31.26</v>
      </c>
      <c r="E43" s="1228">
        <v>711.6</v>
      </c>
      <c r="F43" s="1229">
        <v>837.68</v>
      </c>
      <c r="G43" s="1230">
        <v>126.09</v>
      </c>
      <c r="H43" s="1229">
        <v>1056.03</v>
      </c>
      <c r="I43" s="1231">
        <v>1150.8599999999999</v>
      </c>
    </row>
    <row r="44" spans="1:9" ht="18" customHeight="1" thickBot="1">
      <c r="A44" s="1232" t="s">
        <v>700</v>
      </c>
      <c r="B44" s="1233">
        <v>95.55</v>
      </c>
      <c r="C44" s="1234">
        <v>79.44</v>
      </c>
      <c r="D44" s="1235">
        <v>16.11</v>
      </c>
      <c r="E44" s="1233">
        <v>1390.38</v>
      </c>
      <c r="F44" s="1234">
        <v>1611.89</v>
      </c>
      <c r="G44" s="1235">
        <v>221.51</v>
      </c>
      <c r="H44" s="1234">
        <v>1485.93</v>
      </c>
      <c r="I44" s="1236">
        <v>1691.33</v>
      </c>
    </row>
    <row r="45" spans="1:9" ht="18" customHeight="1">
      <c r="A45" s="1226" t="s">
        <v>701</v>
      </c>
      <c r="B45" s="1237">
        <v>81458</v>
      </c>
      <c r="C45" s="1238">
        <v>70726</v>
      </c>
      <c r="D45" s="1239">
        <v>10732</v>
      </c>
      <c r="E45" s="1237">
        <v>177333</v>
      </c>
      <c r="F45" s="1238">
        <v>207155</v>
      </c>
      <c r="G45" s="1239">
        <v>29822</v>
      </c>
      <c r="H45" s="1238">
        <v>258791</v>
      </c>
      <c r="I45" s="1240">
        <v>277881</v>
      </c>
    </row>
    <row r="46" spans="1:9" ht="18" customHeight="1">
      <c r="A46" s="1227" t="s">
        <v>702</v>
      </c>
      <c r="B46" s="1228">
        <v>7887.75</v>
      </c>
      <c r="C46" s="1229">
        <v>7653.65</v>
      </c>
      <c r="D46" s="1230">
        <v>234.09</v>
      </c>
      <c r="E46" s="1228">
        <v>5567.99</v>
      </c>
      <c r="F46" s="1229">
        <v>7416.16</v>
      </c>
      <c r="G46" s="1230">
        <v>1848.17</v>
      </c>
      <c r="H46" s="1229">
        <v>13455.74</v>
      </c>
      <c r="I46" s="1231">
        <v>15069.81</v>
      </c>
    </row>
    <row r="47" spans="1:9" ht="18" customHeight="1">
      <c r="A47" s="1227" t="s">
        <v>703</v>
      </c>
      <c r="B47" s="1228">
        <v>248.86</v>
      </c>
      <c r="C47" s="1229">
        <v>182.32</v>
      </c>
      <c r="D47" s="1230">
        <v>66.540000000000006</v>
      </c>
      <c r="E47" s="1228">
        <v>15637.67</v>
      </c>
      <c r="F47" s="1229">
        <v>17196.87</v>
      </c>
      <c r="G47" s="1230">
        <v>1559.2</v>
      </c>
      <c r="H47" s="1229">
        <v>15886.52</v>
      </c>
      <c r="I47" s="1231">
        <v>17379.189999999999</v>
      </c>
    </row>
    <row r="48" spans="1:9" ht="18" customHeight="1">
      <c r="A48" s="1227" t="s">
        <v>704</v>
      </c>
      <c r="B48" s="1228">
        <v>833.45</v>
      </c>
      <c r="C48" s="1229">
        <v>751.72</v>
      </c>
      <c r="D48" s="1230">
        <v>81.73</v>
      </c>
      <c r="E48" s="1228">
        <v>4859.79</v>
      </c>
      <c r="F48" s="1229">
        <v>5650.9</v>
      </c>
      <c r="G48" s="1230">
        <v>791.11</v>
      </c>
      <c r="H48" s="1229">
        <v>5693.25</v>
      </c>
      <c r="I48" s="1231">
        <v>6402.62</v>
      </c>
    </row>
    <row r="49" spans="1:9" ht="18" customHeight="1">
      <c r="A49" s="1227" t="s">
        <v>705</v>
      </c>
      <c r="B49" s="1228">
        <v>72487.945139999894</v>
      </c>
      <c r="C49" s="1229">
        <v>62138.4943736063</v>
      </c>
      <c r="D49" s="1230">
        <v>10349.4507663937</v>
      </c>
      <c r="E49" s="1228">
        <v>151267.86518600001</v>
      </c>
      <c r="F49" s="1229">
        <v>176891.32694050399</v>
      </c>
      <c r="G49" s="1230">
        <v>25623.461754504198</v>
      </c>
      <c r="H49" s="1229">
        <v>223755.81032600001</v>
      </c>
      <c r="I49" s="1231">
        <v>239029.821314111</v>
      </c>
    </row>
    <row r="50" spans="1:9" ht="18" customHeight="1">
      <c r="A50" s="1226" t="s">
        <v>706</v>
      </c>
      <c r="B50" s="1237">
        <v>14088</v>
      </c>
      <c r="C50" s="1238">
        <v>12020</v>
      </c>
      <c r="D50" s="1239">
        <v>2068</v>
      </c>
      <c r="E50" s="1237">
        <v>16107</v>
      </c>
      <c r="F50" s="1238">
        <v>19301</v>
      </c>
      <c r="G50" s="1239">
        <v>3194</v>
      </c>
      <c r="H50" s="1238">
        <v>30195</v>
      </c>
      <c r="I50" s="1240">
        <v>31321</v>
      </c>
    </row>
    <row r="51" spans="1:9" ht="18" customHeight="1">
      <c r="A51" s="1227" t="s">
        <v>707</v>
      </c>
      <c r="B51" s="1228">
        <v>2748.99</v>
      </c>
      <c r="C51" s="1229">
        <v>2451.38</v>
      </c>
      <c r="D51" s="1230">
        <v>297.61</v>
      </c>
      <c r="E51" s="1228">
        <v>5192.1099999999997</v>
      </c>
      <c r="F51" s="1229">
        <v>6303.87</v>
      </c>
      <c r="G51" s="1230">
        <v>1111.76</v>
      </c>
      <c r="H51" s="1229">
        <v>7941.1</v>
      </c>
      <c r="I51" s="1231">
        <v>8755.26</v>
      </c>
    </row>
    <row r="52" spans="1:9" ht="18" customHeight="1">
      <c r="A52" s="1227" t="s">
        <v>708</v>
      </c>
      <c r="B52" s="1228">
        <v>288.86</v>
      </c>
      <c r="C52" s="1229">
        <v>228.48</v>
      </c>
      <c r="D52" s="1230">
        <v>60.38</v>
      </c>
      <c r="E52" s="1228">
        <v>2867.98</v>
      </c>
      <c r="F52" s="1229">
        <v>4053.69</v>
      </c>
      <c r="G52" s="1230">
        <v>1185.71</v>
      </c>
      <c r="H52" s="1229">
        <v>3156.84</v>
      </c>
      <c r="I52" s="1231">
        <v>4282.17</v>
      </c>
    </row>
    <row r="53" spans="1:9" ht="18" customHeight="1">
      <c r="A53" s="1227" t="s">
        <v>709</v>
      </c>
      <c r="B53" s="1228">
        <v>25.74</v>
      </c>
      <c r="C53" s="1229">
        <v>23.92</v>
      </c>
      <c r="D53" s="1230">
        <v>1.82</v>
      </c>
      <c r="E53" s="1228">
        <v>161.03</v>
      </c>
      <c r="F53" s="1229">
        <v>208.18</v>
      </c>
      <c r="G53" s="1230">
        <v>47.15</v>
      </c>
      <c r="H53" s="1229">
        <v>186.76</v>
      </c>
      <c r="I53" s="1231">
        <v>232.1</v>
      </c>
    </row>
    <row r="54" spans="1:9" ht="18" customHeight="1">
      <c r="A54" s="1227" t="s">
        <v>710</v>
      </c>
      <c r="B54" s="1228">
        <v>24.71</v>
      </c>
      <c r="C54" s="1229">
        <v>17.8</v>
      </c>
      <c r="D54" s="1230">
        <v>6.91</v>
      </c>
      <c r="E54" s="1228">
        <v>3164.93</v>
      </c>
      <c r="F54" s="1229">
        <v>3659.95</v>
      </c>
      <c r="G54" s="1230">
        <v>495.02</v>
      </c>
      <c r="H54" s="1229">
        <v>3189.64</v>
      </c>
      <c r="I54" s="1231">
        <v>3677.75</v>
      </c>
    </row>
    <row r="55" spans="1:9" ht="18" customHeight="1">
      <c r="A55" s="1227" t="s">
        <v>711</v>
      </c>
      <c r="B55" s="1228">
        <v>10966.99</v>
      </c>
      <c r="C55" s="1229">
        <v>9284.6200000000008</v>
      </c>
      <c r="D55" s="1230">
        <v>1682.37</v>
      </c>
      <c r="E55" s="1228">
        <v>4639.28</v>
      </c>
      <c r="F55" s="1229">
        <v>4976.03</v>
      </c>
      <c r="G55" s="1230">
        <v>336.75</v>
      </c>
      <c r="H55" s="1229">
        <v>15606.28</v>
      </c>
      <c r="I55" s="1231">
        <v>14260.65</v>
      </c>
    </row>
    <row r="56" spans="1:9" ht="18" customHeight="1">
      <c r="A56" s="1227" t="s">
        <v>712</v>
      </c>
      <c r="B56" s="1228">
        <v>32.619999999999997</v>
      </c>
      <c r="C56" s="1229">
        <v>14.02</v>
      </c>
      <c r="D56" s="1230">
        <v>18.59</v>
      </c>
      <c r="E56" s="1228">
        <v>81.61</v>
      </c>
      <c r="F56" s="1229">
        <v>98.79</v>
      </c>
      <c r="G56" s="1230">
        <v>17.18</v>
      </c>
      <c r="H56" s="1229">
        <v>114.23</v>
      </c>
      <c r="I56" s="1231">
        <v>112.81</v>
      </c>
    </row>
    <row r="57" spans="1:9" ht="18" customHeight="1">
      <c r="A57" s="1226" t="s">
        <v>713</v>
      </c>
      <c r="B57" s="1237">
        <v>110872</v>
      </c>
      <c r="C57" s="1238">
        <v>94449</v>
      </c>
      <c r="D57" s="1239">
        <v>16423</v>
      </c>
      <c r="E57" s="1237">
        <v>114949</v>
      </c>
      <c r="F57" s="1238">
        <v>133581</v>
      </c>
      <c r="G57" s="1239">
        <v>18632</v>
      </c>
      <c r="H57" s="1238">
        <v>225820</v>
      </c>
      <c r="I57" s="1240">
        <v>228030</v>
      </c>
    </row>
    <row r="58" spans="1:9" ht="18" customHeight="1">
      <c r="A58" s="1227" t="s">
        <v>714</v>
      </c>
      <c r="B58" s="1228">
        <v>295.49</v>
      </c>
      <c r="C58" s="1229">
        <v>223.84</v>
      </c>
      <c r="D58" s="1230">
        <v>71.650000000000006</v>
      </c>
      <c r="E58" s="1228">
        <v>401.63</v>
      </c>
      <c r="F58" s="1229">
        <v>481.36</v>
      </c>
      <c r="G58" s="1230">
        <v>79.73</v>
      </c>
      <c r="H58" s="1229">
        <v>697.12</v>
      </c>
      <c r="I58" s="1231">
        <v>705.2</v>
      </c>
    </row>
    <row r="59" spans="1:9" ht="18" customHeight="1">
      <c r="A59" s="1227" t="s">
        <v>715</v>
      </c>
      <c r="B59" s="1228">
        <v>94269.06</v>
      </c>
      <c r="C59" s="1229">
        <v>80205.36</v>
      </c>
      <c r="D59" s="1230">
        <v>14063.7</v>
      </c>
      <c r="E59" s="1228">
        <v>93284.43</v>
      </c>
      <c r="F59" s="1229">
        <v>108052</v>
      </c>
      <c r="G59" s="1230">
        <v>14767.57</v>
      </c>
      <c r="H59" s="1229">
        <v>187553.49</v>
      </c>
      <c r="I59" s="1231">
        <v>188257.36</v>
      </c>
    </row>
    <row r="60" spans="1:9" ht="18" customHeight="1">
      <c r="A60" s="1227" t="s">
        <v>716</v>
      </c>
      <c r="B60" s="1228">
        <v>3202.05</v>
      </c>
      <c r="C60" s="1229">
        <v>3082.66</v>
      </c>
      <c r="D60" s="1230">
        <v>119.39</v>
      </c>
      <c r="E60" s="1228">
        <v>2572.6</v>
      </c>
      <c r="F60" s="1229">
        <v>3044.06</v>
      </c>
      <c r="G60" s="1230">
        <v>471.46</v>
      </c>
      <c r="H60" s="1229">
        <v>5774.65</v>
      </c>
      <c r="I60" s="1231">
        <v>6126.72</v>
      </c>
    </row>
    <row r="61" spans="1:9" ht="18" customHeight="1">
      <c r="A61" s="1227" t="s">
        <v>717</v>
      </c>
      <c r="B61" s="1228">
        <v>4791.17</v>
      </c>
      <c r="C61" s="1229">
        <v>4321.9799999999996</v>
      </c>
      <c r="D61" s="1230">
        <v>469.19</v>
      </c>
      <c r="E61" s="1228">
        <v>8010.04</v>
      </c>
      <c r="F61" s="1229">
        <v>8959.83</v>
      </c>
      <c r="G61" s="1230">
        <v>949.79</v>
      </c>
      <c r="H61" s="1229">
        <v>12801.21</v>
      </c>
      <c r="I61" s="1231">
        <v>13281.8</v>
      </c>
    </row>
    <row r="62" spans="1:9" ht="18" customHeight="1">
      <c r="A62" s="1227" t="s">
        <v>718</v>
      </c>
      <c r="B62" s="1228">
        <v>8313.77</v>
      </c>
      <c r="C62" s="1229">
        <v>6615.2</v>
      </c>
      <c r="D62" s="1230">
        <v>1698.57</v>
      </c>
      <c r="E62" s="1228">
        <v>10680.13</v>
      </c>
      <c r="F62" s="1229">
        <v>13043.74</v>
      </c>
      <c r="G62" s="1230">
        <v>2363.61</v>
      </c>
      <c r="H62" s="1229">
        <v>18993.900000000001</v>
      </c>
      <c r="I62" s="1231">
        <v>19658.939999999999</v>
      </c>
    </row>
    <row r="63" spans="1:9" ht="18" customHeight="1">
      <c r="A63" s="1241" t="s">
        <v>719</v>
      </c>
      <c r="B63" s="1242">
        <v>821.87</v>
      </c>
      <c r="C63" s="1243">
        <v>771.8</v>
      </c>
      <c r="D63" s="1244">
        <v>50.06</v>
      </c>
      <c r="E63" s="1237">
        <v>1779.15</v>
      </c>
      <c r="F63" s="1238">
        <v>2365.3200000000002</v>
      </c>
      <c r="G63" s="1239">
        <v>586.16999999999996</v>
      </c>
      <c r="H63" s="1238">
        <v>2601.02</v>
      </c>
      <c r="I63" s="1240">
        <v>3137.12</v>
      </c>
    </row>
    <row r="64" spans="1:9" ht="18" customHeight="1">
      <c r="A64" s="1245" t="s">
        <v>720</v>
      </c>
      <c r="B64" s="1242">
        <v>77.094566999999998</v>
      </c>
      <c r="C64" s="1243">
        <v>74.003296920878142</v>
      </c>
      <c r="D64" s="1244">
        <v>3.0912700791219101</v>
      </c>
      <c r="E64" s="1237">
        <v>9.5343850000000003</v>
      </c>
      <c r="F64" s="1238">
        <v>13.695119996472039</v>
      </c>
      <c r="G64" s="1239">
        <v>4.1607349964720397</v>
      </c>
      <c r="H64" s="1238">
        <v>86.628951999999998</v>
      </c>
      <c r="I64" s="1240">
        <v>87.698416917350158</v>
      </c>
    </row>
    <row r="65" spans="1:9" ht="18" customHeight="1" thickBot="1">
      <c r="A65" s="1245" t="s">
        <v>721</v>
      </c>
      <c r="B65" s="1242">
        <v>2209.9314770000001</v>
      </c>
      <c r="C65" s="1243">
        <v>2182.2222471599498</v>
      </c>
      <c r="D65" s="1244">
        <v>27.709229840046898</v>
      </c>
      <c r="E65" s="1237">
        <v>2104.2758749999998</v>
      </c>
      <c r="F65" s="1238">
        <v>2680.6419627587602</v>
      </c>
      <c r="G65" s="1239">
        <v>576.366087758763</v>
      </c>
      <c r="H65" s="1238">
        <v>4314.2073520000004</v>
      </c>
      <c r="I65" s="1240">
        <v>4862.86420991872</v>
      </c>
    </row>
    <row r="66" spans="1:9" ht="18" customHeight="1" thickBot="1">
      <c r="A66" s="1052" t="s">
        <v>548</v>
      </c>
      <c r="B66" s="1246">
        <v>1173479.9090420001</v>
      </c>
      <c r="C66" s="1247">
        <v>1027847.03492192</v>
      </c>
      <c r="D66" s="1248">
        <v>145632.87412008201</v>
      </c>
      <c r="E66" s="1246">
        <v>1589773.705235</v>
      </c>
      <c r="F66" s="1247">
        <v>1865596.4243493101</v>
      </c>
      <c r="G66" s="1248">
        <v>275822.71911430499</v>
      </c>
      <c r="H66" s="1247">
        <v>2763253.6142770001</v>
      </c>
      <c r="I66" s="1249">
        <v>2893443.4592712298</v>
      </c>
    </row>
    <row r="67" spans="1:9" ht="8.1" customHeight="1">
      <c r="A67" s="1056"/>
      <c r="B67" s="1250"/>
      <c r="C67" s="1250"/>
      <c r="D67" s="1250"/>
      <c r="E67" s="1250"/>
      <c r="F67" s="1250"/>
      <c r="G67" s="1250"/>
      <c r="H67" s="1250"/>
      <c r="I67" s="1250"/>
    </row>
    <row r="68" spans="1:9" ht="35.1" customHeight="1">
      <c r="A68" s="2559" t="s">
        <v>654</v>
      </c>
      <c r="B68" s="2559"/>
      <c r="C68" s="2559"/>
      <c r="D68" s="2559"/>
      <c r="E68" s="2559"/>
      <c r="F68" s="2559"/>
      <c r="G68" s="2559"/>
      <c r="H68" s="2559"/>
      <c r="I68" s="2559"/>
    </row>
    <row r="69" spans="1:9" ht="8.1" customHeight="1">
      <c r="A69" s="1183"/>
      <c r="B69" s="1183"/>
      <c r="C69" s="1183"/>
      <c r="D69" s="1183"/>
      <c r="E69" s="1183"/>
      <c r="F69" s="1183"/>
      <c r="G69" s="1183"/>
      <c r="H69" s="1183"/>
      <c r="I69" s="1183"/>
    </row>
    <row r="70" spans="1:9" s="1003" customFormat="1" ht="15" customHeight="1">
      <c r="A70" s="1004" t="s">
        <v>609</v>
      </c>
      <c r="B70" s="1004"/>
      <c r="C70" s="1004"/>
      <c r="D70" s="1004"/>
      <c r="E70" s="1004"/>
      <c r="F70" s="1004"/>
      <c r="G70" s="1004"/>
      <c r="H70" s="1004"/>
      <c r="I70" s="963"/>
    </row>
    <row r="71" spans="1:9" ht="8.1" customHeight="1">
      <c r="A71" s="1116"/>
      <c r="B71" s="1116"/>
      <c r="C71" s="1116"/>
      <c r="D71" s="1116"/>
      <c r="E71" s="1116"/>
      <c r="F71" s="1116"/>
      <c r="G71" s="1116"/>
      <c r="H71" s="1116"/>
    </row>
    <row r="72" spans="1:9" s="1003" customFormat="1" ht="15" customHeight="1">
      <c r="A72" s="1005" t="s">
        <v>21</v>
      </c>
    </row>
    <row r="73" spans="1:9" s="1003" customFormat="1" ht="15" customHeight="1">
      <c r="A73" s="1006" t="s">
        <v>722</v>
      </c>
      <c r="B73" s="1004"/>
      <c r="C73" s="1004"/>
      <c r="D73" s="1004"/>
      <c r="E73" s="1004"/>
      <c r="F73" s="1004"/>
      <c r="G73" s="1004"/>
      <c r="H73" s="1004"/>
      <c r="I73" s="963"/>
    </row>
    <row r="74" spans="1:9" s="1003" customFormat="1" ht="15" customHeight="1">
      <c r="A74" s="1006" t="s">
        <v>723</v>
      </c>
      <c r="B74" s="1004"/>
      <c r="C74" s="1004"/>
      <c r="D74" s="1004"/>
      <c r="E74" s="1004"/>
      <c r="F74" s="1004"/>
      <c r="G74" s="1004"/>
      <c r="H74" s="1081"/>
      <c r="I74" s="963"/>
    </row>
  </sheetData>
  <mergeCells count="6">
    <mergeCell ref="A68:I68"/>
    <mergeCell ref="A1:I1"/>
    <mergeCell ref="A2:A3"/>
    <mergeCell ref="B2:D2"/>
    <mergeCell ref="E2:G2"/>
    <mergeCell ref="H2:I2"/>
  </mergeCells>
  <printOptions horizontalCentered="1"/>
  <pageMargins left="0.45" right="0.45" top="0.75" bottom="0.5" header="0" footer="0"/>
  <pageSetup scale="55" fitToWidth="0" orientation="portrait" horizontalDpi="300" verticalDpi="300" r:id="rId1"/>
  <headerFooter>
    <oddFooter xml:space="preserve">&amp;R2023 Data Tables
</oddFooter>
  </headerFooter>
  <rowBreaks count="1" manualBreakCount="1">
    <brk id="56" max="8" man="1"/>
  </rowBreak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555C5-A85D-4D1A-A113-14FED2A6A688}">
  <sheetPr>
    <tabColor theme="8" tint="-0.499984740745262"/>
  </sheetPr>
  <dimension ref="A1:O76"/>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ColWidth="8.85546875" defaultRowHeight="12.75"/>
  <cols>
    <col min="1" max="1" width="27.5703125" style="1324" customWidth="1"/>
    <col min="2" max="2" width="10.5703125" style="1324" customWidth="1"/>
    <col min="3" max="3" width="20.5703125" style="1324" customWidth="1"/>
    <col min="4" max="4" width="10.5703125" style="1324" customWidth="1"/>
    <col min="5" max="5" width="17.5703125" style="1325" customWidth="1"/>
    <col min="6" max="6" width="10.5703125" style="1324" customWidth="1"/>
    <col min="7" max="7" width="19.5703125" style="1324" customWidth="1"/>
    <col min="8" max="8" width="16.5703125" style="1324" customWidth="1"/>
    <col min="9" max="9" width="9.7109375" style="1251" bestFit="1" customWidth="1"/>
    <col min="10" max="11" width="8.85546875" style="1251"/>
    <col min="12" max="12" width="13.42578125" style="1251" bestFit="1" customWidth="1"/>
    <col min="13" max="13" width="25.5703125" style="1251" bestFit="1" customWidth="1"/>
    <col min="14" max="14" width="10.140625" style="1251" bestFit="1" customWidth="1"/>
    <col min="15" max="16384" width="8.85546875" style="1251"/>
  </cols>
  <sheetData>
    <row r="1" spans="1:15" ht="87.95" customHeight="1" thickBot="1">
      <c r="A1" s="2582"/>
      <c r="B1" s="2583"/>
      <c r="C1" s="2583"/>
      <c r="D1" s="2583"/>
      <c r="E1" s="2583"/>
      <c r="F1" s="2583"/>
      <c r="G1" s="2583"/>
      <c r="H1" s="2584"/>
    </row>
    <row r="2" spans="1:15" ht="24" customHeight="1">
      <c r="A2" s="2585" t="s">
        <v>656</v>
      </c>
      <c r="B2" s="2439" t="s">
        <v>724</v>
      </c>
      <c r="C2" s="2587"/>
      <c r="D2" s="2439" t="s">
        <v>725</v>
      </c>
      <c r="E2" s="2587"/>
      <c r="F2" s="2439" t="s">
        <v>726</v>
      </c>
      <c r="G2" s="2588"/>
      <c r="H2" s="2589"/>
    </row>
    <row r="3" spans="1:15" s="1254" customFormat="1" ht="30" customHeight="1" thickBot="1">
      <c r="A3" s="2586"/>
      <c r="B3" s="1252" t="s">
        <v>16</v>
      </c>
      <c r="C3" s="1253" t="s">
        <v>14</v>
      </c>
      <c r="D3" s="1252" t="s">
        <v>16</v>
      </c>
      <c r="E3" s="1253" t="s">
        <v>727</v>
      </c>
      <c r="F3" s="913" t="s">
        <v>728</v>
      </c>
      <c r="G3" s="913" t="s">
        <v>729</v>
      </c>
      <c r="H3" s="885" t="s">
        <v>730</v>
      </c>
    </row>
    <row r="4" spans="1:15" ht="18" customHeight="1" thickBot="1">
      <c r="A4" s="1255" t="s">
        <v>731</v>
      </c>
      <c r="B4" s="1256">
        <v>535</v>
      </c>
      <c r="C4" s="1257">
        <v>1607053206.6800001</v>
      </c>
      <c r="D4" s="1256">
        <v>1270</v>
      </c>
      <c r="E4" s="1258">
        <v>1521876</v>
      </c>
      <c r="F4" s="1259">
        <v>39937</v>
      </c>
      <c r="G4" s="1260">
        <v>240449481</v>
      </c>
      <c r="H4" s="1261">
        <v>518.41999999999996</v>
      </c>
      <c r="L4" s="962"/>
      <c r="M4" s="962"/>
      <c r="N4" s="962"/>
    </row>
    <row r="5" spans="1:15" ht="18" customHeight="1">
      <c r="A5" s="1262" t="s">
        <v>732</v>
      </c>
      <c r="B5" s="1263">
        <v>163</v>
      </c>
      <c r="C5" s="1264">
        <v>382728407.19</v>
      </c>
      <c r="D5" s="1263">
        <v>438</v>
      </c>
      <c r="E5" s="1264">
        <v>595224</v>
      </c>
      <c r="F5" s="1265">
        <v>9602</v>
      </c>
      <c r="G5" s="1266">
        <v>54867565</v>
      </c>
      <c r="H5" s="1267">
        <v>500.17</v>
      </c>
      <c r="L5" s="963"/>
      <c r="M5" s="962"/>
      <c r="N5" s="1463"/>
      <c r="O5" s="1464"/>
    </row>
    <row r="6" spans="1:15" ht="18" customHeight="1">
      <c r="A6" s="1262" t="s">
        <v>733</v>
      </c>
      <c r="B6" s="1268">
        <v>21</v>
      </c>
      <c r="C6" s="1269">
        <v>130001665.94</v>
      </c>
      <c r="D6" s="1268">
        <v>63</v>
      </c>
      <c r="E6" s="1269">
        <v>59119</v>
      </c>
      <c r="F6" s="1270">
        <v>3620</v>
      </c>
      <c r="G6" s="1271">
        <v>22873085</v>
      </c>
      <c r="H6" s="1272">
        <v>539.92999999999995</v>
      </c>
      <c r="L6" s="963"/>
      <c r="M6" s="962"/>
      <c r="N6" s="1455"/>
      <c r="O6" s="1464"/>
    </row>
    <row r="7" spans="1:15" ht="18" customHeight="1">
      <c r="A7" s="1262" t="s">
        <v>734</v>
      </c>
      <c r="B7" s="1268">
        <v>260</v>
      </c>
      <c r="C7" s="1269">
        <v>892089557.85000002</v>
      </c>
      <c r="D7" s="1268">
        <v>569</v>
      </c>
      <c r="E7" s="1269">
        <v>512419</v>
      </c>
      <c r="F7" s="1270">
        <v>17121</v>
      </c>
      <c r="G7" s="1271">
        <v>106954082</v>
      </c>
      <c r="H7" s="1272">
        <v>536.05999999999995</v>
      </c>
      <c r="L7" s="963"/>
      <c r="M7" s="962"/>
      <c r="N7" s="1455"/>
    </row>
    <row r="8" spans="1:15" ht="18" customHeight="1">
      <c r="A8" s="1262" t="s">
        <v>735</v>
      </c>
      <c r="B8" s="1263">
        <v>33</v>
      </c>
      <c r="C8" s="1264">
        <v>72547751.120000005</v>
      </c>
      <c r="D8" s="1263">
        <v>91</v>
      </c>
      <c r="E8" s="1264">
        <v>32134</v>
      </c>
      <c r="F8" s="1265">
        <v>5407</v>
      </c>
      <c r="G8" s="1266">
        <v>32884198</v>
      </c>
      <c r="H8" s="1267">
        <v>520.72</v>
      </c>
      <c r="L8" s="963"/>
      <c r="M8" s="963"/>
      <c r="N8" s="963"/>
    </row>
    <row r="9" spans="1:15" ht="18" customHeight="1">
      <c r="A9" s="1262" t="s">
        <v>736</v>
      </c>
      <c r="B9" s="1263">
        <v>48</v>
      </c>
      <c r="C9" s="1264">
        <v>115204479.13</v>
      </c>
      <c r="D9" s="1263">
        <v>76</v>
      </c>
      <c r="E9" s="1264">
        <v>314951</v>
      </c>
      <c r="F9" s="1265">
        <v>2312</v>
      </c>
      <c r="G9" s="1266">
        <v>13785649</v>
      </c>
      <c r="H9" s="1267">
        <v>508.04</v>
      </c>
      <c r="M9" s="1465"/>
    </row>
    <row r="10" spans="1:15" ht="18" customHeight="1" thickBot="1">
      <c r="A10" s="1262" t="s">
        <v>737</v>
      </c>
      <c r="B10" s="1263">
        <v>10</v>
      </c>
      <c r="C10" s="1264">
        <v>14481345.449999999</v>
      </c>
      <c r="D10" s="1263">
        <v>33</v>
      </c>
      <c r="E10" s="1264">
        <v>8029</v>
      </c>
      <c r="F10" s="1265">
        <v>1875</v>
      </c>
      <c r="G10" s="1266">
        <v>9084902</v>
      </c>
      <c r="H10" s="1267">
        <v>413.76</v>
      </c>
    </row>
    <row r="11" spans="1:15" ht="18" customHeight="1" thickBot="1">
      <c r="A11" s="1273" t="s">
        <v>738</v>
      </c>
      <c r="B11" s="1274">
        <v>1667</v>
      </c>
      <c r="C11" s="1275">
        <v>16725221587.650002</v>
      </c>
      <c r="D11" s="1274">
        <v>6136</v>
      </c>
      <c r="E11" s="1276">
        <v>5952382</v>
      </c>
      <c r="F11" s="1277">
        <v>205112</v>
      </c>
      <c r="G11" s="1278">
        <v>1250707529</v>
      </c>
      <c r="H11" s="1279">
        <v>522.59</v>
      </c>
    </row>
    <row r="12" spans="1:15" ht="18" customHeight="1">
      <c r="A12" s="1262" t="s">
        <v>739</v>
      </c>
      <c r="B12" s="1263">
        <v>20</v>
      </c>
      <c r="C12" s="1264">
        <v>53535622.840000004</v>
      </c>
      <c r="D12" s="1263">
        <v>82</v>
      </c>
      <c r="E12" s="1264">
        <v>94453</v>
      </c>
      <c r="F12" s="1265">
        <v>3032</v>
      </c>
      <c r="G12" s="1266">
        <v>20211804</v>
      </c>
      <c r="H12" s="1267">
        <v>570.12</v>
      </c>
    </row>
    <row r="13" spans="1:15" ht="18" customHeight="1">
      <c r="A13" s="1262" t="s">
        <v>740</v>
      </c>
      <c r="B13" s="1263">
        <v>69</v>
      </c>
      <c r="C13" s="1264">
        <v>186014677.72</v>
      </c>
      <c r="D13" s="1263">
        <v>167</v>
      </c>
      <c r="E13" s="1264">
        <v>92897</v>
      </c>
      <c r="F13" s="1265">
        <v>609</v>
      </c>
      <c r="G13" s="1266">
        <v>4588526</v>
      </c>
      <c r="H13" s="1267">
        <v>649.17999999999995</v>
      </c>
    </row>
    <row r="14" spans="1:15" ht="18" customHeight="1">
      <c r="A14" s="1262" t="s">
        <v>741</v>
      </c>
      <c r="B14" s="1263">
        <v>88</v>
      </c>
      <c r="C14" s="1264">
        <v>193713951.43000001</v>
      </c>
      <c r="D14" s="1263">
        <v>411</v>
      </c>
      <c r="E14" s="1264">
        <v>301153</v>
      </c>
      <c r="F14" s="1265">
        <v>14212</v>
      </c>
      <c r="G14" s="1266">
        <v>103045824</v>
      </c>
      <c r="H14" s="1267">
        <v>622.1</v>
      </c>
    </row>
    <row r="15" spans="1:15" ht="18" customHeight="1">
      <c r="A15" s="1262" t="s">
        <v>742</v>
      </c>
      <c r="B15" s="1263">
        <v>286</v>
      </c>
      <c r="C15" s="1264">
        <v>1982012247.01</v>
      </c>
      <c r="D15" s="1263">
        <v>1215</v>
      </c>
      <c r="E15" s="1264">
        <v>1545516</v>
      </c>
      <c r="F15" s="1265">
        <v>24677</v>
      </c>
      <c r="G15" s="1266">
        <v>162266572</v>
      </c>
      <c r="H15" s="1267">
        <v>564.01</v>
      </c>
    </row>
    <row r="16" spans="1:15" ht="18" customHeight="1">
      <c r="A16" s="1262" t="s">
        <v>743</v>
      </c>
      <c r="B16" s="1263">
        <v>597</v>
      </c>
      <c r="C16" s="1264">
        <v>3996856581.6700001</v>
      </c>
      <c r="D16" s="1263">
        <v>2755</v>
      </c>
      <c r="E16" s="1264">
        <v>1664901</v>
      </c>
      <c r="F16" s="1265">
        <v>52313</v>
      </c>
      <c r="G16" s="1266">
        <v>342172152</v>
      </c>
      <c r="H16" s="1267">
        <v>561.72</v>
      </c>
    </row>
    <row r="17" spans="1:8" ht="18" customHeight="1">
      <c r="A17" s="1262" t="s">
        <v>744</v>
      </c>
      <c r="B17" s="1263">
        <v>471</v>
      </c>
      <c r="C17" s="1264">
        <v>6340874780.3199997</v>
      </c>
      <c r="D17" s="1263">
        <v>981</v>
      </c>
      <c r="E17" s="1264">
        <v>1143965</v>
      </c>
      <c r="F17" s="1265">
        <v>74360</v>
      </c>
      <c r="G17" s="1266">
        <v>422848247</v>
      </c>
      <c r="H17" s="1267">
        <v>487</v>
      </c>
    </row>
    <row r="18" spans="1:8" ht="18" customHeight="1">
      <c r="A18" s="1262" t="s">
        <v>745</v>
      </c>
      <c r="B18" s="1263">
        <v>77</v>
      </c>
      <c r="C18" s="1264">
        <v>3059976877.1199999</v>
      </c>
      <c r="D18" s="1263">
        <v>455</v>
      </c>
      <c r="E18" s="1264">
        <v>1090726</v>
      </c>
      <c r="F18" s="1265">
        <v>22731</v>
      </c>
      <c r="G18" s="1266">
        <v>119355792</v>
      </c>
      <c r="H18" s="1267">
        <v>447.57</v>
      </c>
    </row>
    <row r="19" spans="1:8" ht="18" customHeight="1" thickBot="1">
      <c r="A19" s="1262" t="s">
        <v>746</v>
      </c>
      <c r="B19" s="1263">
        <v>59</v>
      </c>
      <c r="C19" s="1264">
        <v>912236849.53999996</v>
      </c>
      <c r="D19" s="1263">
        <v>70</v>
      </c>
      <c r="E19" s="1264">
        <v>18771</v>
      </c>
      <c r="F19" s="1265">
        <v>13178</v>
      </c>
      <c r="G19" s="1266">
        <v>76218612</v>
      </c>
      <c r="H19" s="1267">
        <v>496.51</v>
      </c>
    </row>
    <row r="20" spans="1:8" ht="18" customHeight="1" thickBot="1">
      <c r="A20" s="1273" t="s">
        <v>747</v>
      </c>
      <c r="B20" s="1274">
        <v>542</v>
      </c>
      <c r="C20" s="1275">
        <v>6650181485.9899998</v>
      </c>
      <c r="D20" s="1274">
        <v>3394</v>
      </c>
      <c r="E20" s="1276">
        <v>2962139</v>
      </c>
      <c r="F20" s="1277">
        <v>242521</v>
      </c>
      <c r="G20" s="1278">
        <v>1399917303</v>
      </c>
      <c r="H20" s="1279">
        <v>491.54</v>
      </c>
    </row>
    <row r="21" spans="1:8" ht="18" customHeight="1">
      <c r="A21" s="1262" t="s">
        <v>748</v>
      </c>
      <c r="B21" s="1263">
        <v>40</v>
      </c>
      <c r="C21" s="1264">
        <v>228289599.25</v>
      </c>
      <c r="D21" s="1263">
        <v>185</v>
      </c>
      <c r="E21" s="1264">
        <v>61008</v>
      </c>
      <c r="F21" s="1265">
        <v>20477</v>
      </c>
      <c r="G21" s="1266">
        <v>99798722</v>
      </c>
      <c r="H21" s="1267">
        <v>416.25</v>
      </c>
    </row>
    <row r="22" spans="1:8" ht="18" customHeight="1">
      <c r="A22" s="1262" t="s">
        <v>749</v>
      </c>
      <c r="B22" s="1263">
        <v>26</v>
      </c>
      <c r="C22" s="1264">
        <v>61004186.280000001</v>
      </c>
      <c r="D22" s="1263">
        <v>74</v>
      </c>
      <c r="E22" s="1264">
        <v>11438</v>
      </c>
      <c r="F22" s="1265">
        <v>5505</v>
      </c>
      <c r="G22" s="1266">
        <v>28103339</v>
      </c>
      <c r="H22" s="1267">
        <v>434.39</v>
      </c>
    </row>
    <row r="23" spans="1:8" ht="18" customHeight="1">
      <c r="A23" s="1262" t="s">
        <v>750</v>
      </c>
      <c r="B23" s="1263">
        <v>129</v>
      </c>
      <c r="C23" s="1264">
        <v>1257979679.3900001</v>
      </c>
      <c r="D23" s="1263">
        <v>1185</v>
      </c>
      <c r="E23" s="1264">
        <v>345744</v>
      </c>
      <c r="F23" s="1265">
        <v>65809</v>
      </c>
      <c r="G23" s="1266">
        <f>467016376+2</f>
        <v>467016378</v>
      </c>
      <c r="H23" s="1267">
        <v>601.05999999999995</v>
      </c>
    </row>
    <row r="24" spans="1:8" ht="18" customHeight="1">
      <c r="A24" s="1262" t="s">
        <v>751</v>
      </c>
      <c r="B24" s="1263">
        <v>91</v>
      </c>
      <c r="C24" s="1264">
        <v>2520662178.1100001</v>
      </c>
      <c r="D24" s="1263">
        <v>570</v>
      </c>
      <c r="E24" s="1264">
        <v>1143175</v>
      </c>
      <c r="F24" s="1265">
        <v>32494</v>
      </c>
      <c r="G24" s="1266">
        <v>204446549</v>
      </c>
      <c r="H24" s="1267">
        <v>541.53</v>
      </c>
    </row>
    <row r="25" spans="1:8" ht="18" customHeight="1">
      <c r="A25" s="1262" t="s">
        <v>752</v>
      </c>
      <c r="B25" s="1263">
        <v>36</v>
      </c>
      <c r="C25" s="1264">
        <v>121248266.90000001</v>
      </c>
      <c r="D25" s="1263">
        <v>214</v>
      </c>
      <c r="E25" s="1264">
        <v>87109</v>
      </c>
      <c r="F25" s="1265">
        <v>11026</v>
      </c>
      <c r="G25" s="1266">
        <v>49358149</v>
      </c>
      <c r="H25" s="1267">
        <v>381.59</v>
      </c>
    </row>
    <row r="26" spans="1:8" ht="18" customHeight="1">
      <c r="A26" s="1262" t="s">
        <v>753</v>
      </c>
      <c r="B26" s="1263">
        <v>31</v>
      </c>
      <c r="C26" s="1264">
        <v>99625792.140000001</v>
      </c>
      <c r="D26" s="1263">
        <v>133</v>
      </c>
      <c r="E26" s="1264">
        <v>101479</v>
      </c>
      <c r="F26" s="1265">
        <v>6671</v>
      </c>
      <c r="G26" s="1266">
        <v>33512785</v>
      </c>
      <c r="H26" s="1267">
        <v>431.1</v>
      </c>
    </row>
    <row r="27" spans="1:8" ht="18" customHeight="1">
      <c r="A27" s="1262" t="s">
        <v>754</v>
      </c>
      <c r="B27" s="1263">
        <v>15</v>
      </c>
      <c r="C27" s="1264">
        <v>78733429.959999993</v>
      </c>
      <c r="D27" s="1263">
        <v>69</v>
      </c>
      <c r="E27" s="1264">
        <v>24476</v>
      </c>
      <c r="F27" s="1265">
        <v>8499</v>
      </c>
      <c r="G27" s="1266">
        <v>41060592</v>
      </c>
      <c r="H27" s="1267">
        <v>411.18</v>
      </c>
    </row>
    <row r="28" spans="1:8" ht="18" customHeight="1">
      <c r="A28" s="1262" t="s">
        <v>755</v>
      </c>
      <c r="B28" s="1263">
        <v>66</v>
      </c>
      <c r="C28" s="1264">
        <v>645544194.70000005</v>
      </c>
      <c r="D28" s="1263">
        <v>449</v>
      </c>
      <c r="E28" s="1264">
        <v>655340</v>
      </c>
      <c r="F28" s="1265">
        <v>46395</v>
      </c>
      <c r="G28" s="1266">
        <v>246442254</v>
      </c>
      <c r="H28" s="1267">
        <v>451.47</v>
      </c>
    </row>
    <row r="29" spans="1:8" ht="18" customHeight="1">
      <c r="A29" s="1262" t="s">
        <v>756</v>
      </c>
      <c r="B29" s="1263">
        <v>28</v>
      </c>
      <c r="C29" s="1264">
        <v>167920932.11000001</v>
      </c>
      <c r="D29" s="1263">
        <v>202</v>
      </c>
      <c r="E29" s="1264">
        <v>76502</v>
      </c>
      <c r="F29" s="1265">
        <v>21944</v>
      </c>
      <c r="G29" s="1266">
        <v>111486688</v>
      </c>
      <c r="H29" s="1267">
        <v>429.07</v>
      </c>
    </row>
    <row r="30" spans="1:8" ht="18" customHeight="1" thickBot="1">
      <c r="A30" s="1262" t="s">
        <v>757</v>
      </c>
      <c r="B30" s="1263">
        <v>80</v>
      </c>
      <c r="C30" s="1264">
        <v>1469173227.1500001</v>
      </c>
      <c r="D30" s="1263">
        <v>313</v>
      </c>
      <c r="E30" s="1264">
        <v>455868</v>
      </c>
      <c r="F30" s="1265">
        <v>23701</v>
      </c>
      <c r="G30" s="1266">
        <v>118691847</v>
      </c>
      <c r="H30" s="1267">
        <v>428.97</v>
      </c>
    </row>
    <row r="31" spans="1:8" ht="18" customHeight="1" thickBot="1">
      <c r="A31" s="1273" t="s">
        <v>758</v>
      </c>
      <c r="B31" s="1274">
        <v>1495</v>
      </c>
      <c r="C31" s="1275">
        <v>24365807279.140003</v>
      </c>
      <c r="D31" s="1274">
        <v>3841</v>
      </c>
      <c r="E31" s="1276">
        <v>5091798</v>
      </c>
      <c r="F31" s="1277">
        <v>239321</v>
      </c>
      <c r="G31" s="1278">
        <v>1594758620</v>
      </c>
      <c r="H31" s="1279">
        <v>567.99</v>
      </c>
    </row>
    <row r="32" spans="1:8" ht="18" customHeight="1">
      <c r="A32" s="1262" t="s">
        <v>759</v>
      </c>
      <c r="B32" s="1263">
        <v>355</v>
      </c>
      <c r="C32" s="1264">
        <v>10487445119.540001</v>
      </c>
      <c r="D32" s="1263">
        <v>1095</v>
      </c>
      <c r="E32" s="1264">
        <v>1610175</v>
      </c>
      <c r="F32" s="1265">
        <v>45062</v>
      </c>
      <c r="G32" s="1266">
        <v>295940325</v>
      </c>
      <c r="H32" s="1267">
        <v>560.46</v>
      </c>
    </row>
    <row r="33" spans="1:8" ht="18" customHeight="1">
      <c r="A33" s="1262" t="s">
        <v>760</v>
      </c>
      <c r="B33" s="1263">
        <v>140</v>
      </c>
      <c r="C33" s="1264">
        <v>1582214642.03</v>
      </c>
      <c r="D33" s="1263">
        <v>307</v>
      </c>
      <c r="E33" s="1264">
        <v>234138</v>
      </c>
      <c r="F33" s="1265">
        <v>35078</v>
      </c>
      <c r="G33" s="1266">
        <v>257736363</v>
      </c>
      <c r="H33" s="1267">
        <v>627.02</v>
      </c>
    </row>
    <row r="34" spans="1:8" ht="18" customHeight="1">
      <c r="A34" s="1262" t="s">
        <v>761</v>
      </c>
      <c r="B34" s="1263">
        <v>405</v>
      </c>
      <c r="C34" s="1264">
        <v>6281386148.9700003</v>
      </c>
      <c r="D34" s="1263">
        <v>596</v>
      </c>
      <c r="E34" s="1264">
        <v>1178122</v>
      </c>
      <c r="F34" s="1265">
        <v>52231</v>
      </c>
      <c r="G34" s="1266">
        <v>361288059</v>
      </c>
      <c r="H34" s="1267">
        <v>587.89</v>
      </c>
    </row>
    <row r="35" spans="1:8" ht="18" customHeight="1">
      <c r="A35" s="1262" t="s">
        <v>762</v>
      </c>
      <c r="B35" s="1263">
        <v>48</v>
      </c>
      <c r="C35" s="1264">
        <v>226145559.97</v>
      </c>
      <c r="D35" s="1263">
        <v>396</v>
      </c>
      <c r="E35" s="1264">
        <v>897035</v>
      </c>
      <c r="F35" s="1265">
        <v>10058</v>
      </c>
      <c r="G35" s="1266">
        <v>59011514</v>
      </c>
      <c r="H35" s="1267">
        <v>503.56</v>
      </c>
    </row>
    <row r="36" spans="1:8" ht="18" customHeight="1">
      <c r="A36" s="1262" t="s">
        <v>763</v>
      </c>
      <c r="B36" s="1263">
        <v>438</v>
      </c>
      <c r="C36" s="1264">
        <v>4921243767.3800001</v>
      </c>
      <c r="D36" s="1263">
        <v>1107</v>
      </c>
      <c r="E36" s="1264">
        <v>843151</v>
      </c>
      <c r="F36" s="1265">
        <v>76898</v>
      </c>
      <c r="G36" s="1266">
        <v>470758784</v>
      </c>
      <c r="H36" s="1267">
        <v>520.24</v>
      </c>
    </row>
    <row r="37" spans="1:8" s="1254" customFormat="1" ht="18" customHeight="1" thickBot="1">
      <c r="A37" s="1262" t="s">
        <v>764</v>
      </c>
      <c r="B37" s="1263">
        <v>109</v>
      </c>
      <c r="C37" s="1264">
        <v>867372041.25</v>
      </c>
      <c r="D37" s="1263">
        <v>340</v>
      </c>
      <c r="E37" s="1264">
        <v>329177</v>
      </c>
      <c r="F37" s="1265">
        <v>19994</v>
      </c>
      <c r="G37" s="1266">
        <v>150023575</v>
      </c>
      <c r="H37" s="1267">
        <v>646.69000000000005</v>
      </c>
    </row>
    <row r="38" spans="1:8" ht="18" customHeight="1" thickBot="1">
      <c r="A38" s="1280" t="s">
        <v>765</v>
      </c>
      <c r="B38" s="1274">
        <v>190</v>
      </c>
      <c r="C38" s="1275">
        <v>1266399898.6500001</v>
      </c>
      <c r="D38" s="1274">
        <v>724</v>
      </c>
      <c r="E38" s="1276">
        <v>600988</v>
      </c>
      <c r="F38" s="1277">
        <v>33181</v>
      </c>
      <c r="G38" s="1278">
        <v>181503600</v>
      </c>
      <c r="H38" s="1279">
        <v>465.79</v>
      </c>
    </row>
    <row r="39" spans="1:8" ht="18" customHeight="1">
      <c r="A39" s="1262" t="s">
        <v>766</v>
      </c>
      <c r="B39" s="1263">
        <v>63</v>
      </c>
      <c r="C39" s="1264">
        <v>147686181.88999999</v>
      </c>
      <c r="D39" s="1263">
        <v>167</v>
      </c>
      <c r="E39" s="1264">
        <v>102328</v>
      </c>
      <c r="F39" s="1265">
        <v>5612</v>
      </c>
      <c r="G39" s="1266">
        <v>19284782</v>
      </c>
      <c r="H39" s="1267">
        <v>293.91000000000003</v>
      </c>
    </row>
    <row r="40" spans="1:8" ht="18" customHeight="1">
      <c r="A40" s="1262" t="s">
        <v>767</v>
      </c>
      <c r="B40" s="1263">
        <v>17</v>
      </c>
      <c r="C40" s="1264">
        <v>400733236.22000003</v>
      </c>
      <c r="D40" s="1263">
        <v>104</v>
      </c>
      <c r="E40" s="1264">
        <v>51211</v>
      </c>
      <c r="F40" s="1265">
        <v>6718</v>
      </c>
      <c r="G40" s="1266">
        <v>50657360</v>
      </c>
      <c r="H40" s="1267">
        <v>645.38</v>
      </c>
    </row>
    <row r="41" spans="1:8" ht="18" customHeight="1">
      <c r="A41" s="1262" t="s">
        <v>768</v>
      </c>
      <c r="B41" s="1263">
        <v>98</v>
      </c>
      <c r="C41" s="1264">
        <v>705952644.51999998</v>
      </c>
      <c r="D41" s="1263">
        <v>276</v>
      </c>
      <c r="E41" s="1264">
        <v>355285</v>
      </c>
      <c r="F41" s="1265">
        <v>17442</v>
      </c>
      <c r="G41" s="1266">
        <v>93121585</v>
      </c>
      <c r="H41" s="1267">
        <v>451.17</v>
      </c>
    </row>
    <row r="42" spans="1:8" ht="18" customHeight="1">
      <c r="A42" s="1262" t="s">
        <v>769</v>
      </c>
      <c r="B42" s="1263">
        <v>10</v>
      </c>
      <c r="C42" s="1264">
        <v>11655893.5</v>
      </c>
      <c r="D42" s="1263">
        <v>90</v>
      </c>
      <c r="E42" s="1264">
        <v>71101</v>
      </c>
      <c r="F42" s="1265">
        <v>2028</v>
      </c>
      <c r="G42" s="1266">
        <v>10825524</v>
      </c>
      <c r="H42" s="1267">
        <v>459.05</v>
      </c>
    </row>
    <row r="43" spans="1:8" ht="18" customHeight="1">
      <c r="A43" s="1262" t="s">
        <v>770</v>
      </c>
      <c r="B43" s="1263">
        <v>1</v>
      </c>
      <c r="C43" s="1264">
        <v>119182.72</v>
      </c>
      <c r="D43" s="1263">
        <v>52</v>
      </c>
      <c r="E43" s="1264">
        <v>8610</v>
      </c>
      <c r="F43" s="1265">
        <v>420</v>
      </c>
      <c r="G43" s="1266">
        <v>1780808</v>
      </c>
      <c r="H43" s="1267">
        <v>385.68</v>
      </c>
    </row>
    <row r="44" spans="1:8" ht="18" customHeight="1" thickBot="1">
      <c r="A44" s="1262" t="s">
        <v>771</v>
      </c>
      <c r="B44" s="1263">
        <v>1</v>
      </c>
      <c r="C44" s="1264">
        <v>252759.8</v>
      </c>
      <c r="D44" s="1263">
        <v>35</v>
      </c>
      <c r="E44" s="1264">
        <v>12453</v>
      </c>
      <c r="F44" s="1265">
        <v>961</v>
      </c>
      <c r="G44" s="1266">
        <v>5833541</v>
      </c>
      <c r="H44" s="1267">
        <v>526.14</v>
      </c>
    </row>
    <row r="45" spans="1:8" ht="18" customHeight="1" thickBot="1">
      <c r="A45" s="1273" t="s">
        <v>772</v>
      </c>
      <c r="B45" s="1274">
        <v>233</v>
      </c>
      <c r="C45" s="1275">
        <v>1726772146.22</v>
      </c>
      <c r="D45" s="1274">
        <v>1746</v>
      </c>
      <c r="E45" s="1276">
        <v>1569975</v>
      </c>
      <c r="F45" s="1277">
        <v>50594</v>
      </c>
      <c r="G45" s="1278">
        <v>332961469</v>
      </c>
      <c r="H45" s="1279">
        <v>563.29999999999995</v>
      </c>
    </row>
    <row r="46" spans="1:8" ht="18" customHeight="1">
      <c r="A46" s="1262" t="s">
        <v>773</v>
      </c>
      <c r="B46" s="1263">
        <v>39</v>
      </c>
      <c r="C46" s="1264">
        <v>75990623.939999998</v>
      </c>
      <c r="D46" s="1263">
        <v>389</v>
      </c>
      <c r="E46" s="1264">
        <v>89242</v>
      </c>
      <c r="F46" s="1265">
        <v>13013</v>
      </c>
      <c r="G46" s="1266">
        <v>98961095</v>
      </c>
      <c r="H46" s="1267">
        <v>646.20000000000005</v>
      </c>
    </row>
    <row r="47" spans="1:8" ht="18" customHeight="1">
      <c r="A47" s="1262" t="s">
        <v>774</v>
      </c>
      <c r="B47" s="1263">
        <v>9</v>
      </c>
      <c r="C47" s="1264">
        <v>25795186.690000001</v>
      </c>
      <c r="D47" s="1263">
        <v>72</v>
      </c>
      <c r="E47" s="1264">
        <v>29493</v>
      </c>
      <c r="F47" s="1265">
        <v>2437</v>
      </c>
      <c r="G47" s="1266">
        <v>13800549</v>
      </c>
      <c r="H47" s="1267">
        <v>480.57</v>
      </c>
    </row>
    <row r="48" spans="1:8" ht="18" customHeight="1">
      <c r="A48" s="1262" t="s">
        <v>775</v>
      </c>
      <c r="B48" s="1263">
        <v>26</v>
      </c>
      <c r="C48" s="1264">
        <v>53881368.600000001</v>
      </c>
      <c r="D48" s="1263">
        <v>101</v>
      </c>
      <c r="E48" s="1264">
        <v>47938</v>
      </c>
      <c r="F48" s="1265">
        <v>5007</v>
      </c>
      <c r="G48" s="1266">
        <v>25321471</v>
      </c>
      <c r="H48" s="1267">
        <v>435.02</v>
      </c>
    </row>
    <row r="49" spans="1:12" ht="18" customHeight="1" thickBot="1">
      <c r="A49" s="1262" t="s">
        <v>776</v>
      </c>
      <c r="B49" s="1263">
        <v>159</v>
      </c>
      <c r="C49" s="1264">
        <v>1571104966.99</v>
      </c>
      <c r="D49" s="1263">
        <v>1184</v>
      </c>
      <c r="E49" s="1264">
        <v>1403302</v>
      </c>
      <c r="F49" s="1265">
        <v>30137</v>
      </c>
      <c r="G49" s="1266">
        <v>194878354</v>
      </c>
      <c r="H49" s="1267">
        <v>555.07000000000005</v>
      </c>
    </row>
    <row r="50" spans="1:12" ht="18" customHeight="1" thickBot="1">
      <c r="A50" s="1273" t="s">
        <v>706</v>
      </c>
      <c r="B50" s="1274">
        <v>67</v>
      </c>
      <c r="C50" s="1275">
        <v>320805834.31999993</v>
      </c>
      <c r="D50" s="1274">
        <v>751</v>
      </c>
      <c r="E50" s="1276">
        <v>236167</v>
      </c>
      <c r="F50" s="1277">
        <v>26635</v>
      </c>
      <c r="G50" s="1278">
        <v>240360736</v>
      </c>
      <c r="H50" s="1279">
        <v>767.28</v>
      </c>
    </row>
    <row r="51" spans="1:12" ht="18" customHeight="1">
      <c r="A51" s="1262" t="s">
        <v>777</v>
      </c>
      <c r="B51" s="1263">
        <v>24</v>
      </c>
      <c r="C51" s="1264">
        <v>216866964.53</v>
      </c>
      <c r="D51" s="1263">
        <v>304</v>
      </c>
      <c r="E51" s="1264">
        <v>67384</v>
      </c>
      <c r="F51" s="1265">
        <v>13130</v>
      </c>
      <c r="G51" s="1266">
        <v>131956280</v>
      </c>
      <c r="H51" s="1267">
        <v>853.22</v>
      </c>
    </row>
    <row r="52" spans="1:12" ht="18" customHeight="1">
      <c r="A52" s="1262" t="s">
        <v>778</v>
      </c>
      <c r="B52" s="1263">
        <v>8</v>
      </c>
      <c r="C52" s="1264">
        <v>12748590.23</v>
      </c>
      <c r="D52" s="1263">
        <v>70</v>
      </c>
      <c r="E52" s="1264">
        <v>47648</v>
      </c>
      <c r="F52" s="1265">
        <v>2662</v>
      </c>
      <c r="G52" s="1266">
        <v>18161133</v>
      </c>
      <c r="H52" s="1267">
        <v>574.59</v>
      </c>
    </row>
    <row r="53" spans="1:12" ht="18" customHeight="1">
      <c r="A53" s="1262" t="s">
        <v>779</v>
      </c>
      <c r="B53" s="1263">
        <v>5</v>
      </c>
      <c r="C53" s="1264">
        <v>2934400.09</v>
      </c>
      <c r="D53" s="1263">
        <v>29</v>
      </c>
      <c r="E53" s="1264">
        <v>2540</v>
      </c>
      <c r="F53" s="1265">
        <v>1093</v>
      </c>
      <c r="G53" s="1266">
        <v>8596553</v>
      </c>
      <c r="H53" s="1267">
        <v>675.49</v>
      </c>
    </row>
    <row r="54" spans="1:12" ht="18" customHeight="1">
      <c r="A54" s="1262" t="s">
        <v>780</v>
      </c>
      <c r="B54" s="1263">
        <v>14</v>
      </c>
      <c r="C54" s="1264">
        <v>4283252.54</v>
      </c>
      <c r="D54" s="1263">
        <v>179</v>
      </c>
      <c r="E54" s="1264">
        <v>19737</v>
      </c>
      <c r="F54" s="1265">
        <v>5667</v>
      </c>
      <c r="G54" s="1266">
        <v>47068365</v>
      </c>
      <c r="H54" s="1267">
        <v>700.17</v>
      </c>
    </row>
    <row r="55" spans="1:12" ht="18" customHeight="1">
      <c r="A55" s="1262" t="s">
        <v>781</v>
      </c>
      <c r="B55" s="1263">
        <v>14</v>
      </c>
      <c r="C55" s="1264">
        <v>82207243.409999996</v>
      </c>
      <c r="D55" s="1263">
        <v>135</v>
      </c>
      <c r="E55" s="1264">
        <v>97987</v>
      </c>
      <c r="F55" s="1265">
        <v>3247</v>
      </c>
      <c r="G55" s="1266">
        <v>28468634</v>
      </c>
      <c r="H55" s="1267">
        <v>764.38</v>
      </c>
    </row>
    <row r="56" spans="1:12" ht="18" customHeight="1" thickBot="1">
      <c r="A56" s="1262" t="s">
        <v>782</v>
      </c>
      <c r="B56" s="1263">
        <v>2</v>
      </c>
      <c r="C56" s="1264">
        <v>1765383.52</v>
      </c>
      <c r="D56" s="1263">
        <v>34</v>
      </c>
      <c r="E56" s="1264">
        <v>871</v>
      </c>
      <c r="F56" s="1265">
        <v>836</v>
      </c>
      <c r="G56" s="1266">
        <v>6109771</v>
      </c>
      <c r="H56" s="1267">
        <v>624.80999999999995</v>
      </c>
    </row>
    <row r="57" spans="1:12" ht="18" customHeight="1" thickBot="1">
      <c r="A57" s="1273" t="s">
        <v>783</v>
      </c>
      <c r="B57" s="1274">
        <v>393</v>
      </c>
      <c r="C57" s="1275">
        <v>2540201569.4199996</v>
      </c>
      <c r="D57" s="1274">
        <v>5046</v>
      </c>
      <c r="E57" s="1276">
        <v>1454662</v>
      </c>
      <c r="F57" s="1277">
        <v>75919</v>
      </c>
      <c r="G57" s="1278">
        <v>597945251</v>
      </c>
      <c r="H57" s="1279">
        <v>671.36</v>
      </c>
    </row>
    <row r="58" spans="1:12" ht="18" customHeight="1">
      <c r="A58" s="1262" t="s">
        <v>784</v>
      </c>
      <c r="B58" s="1263">
        <v>4</v>
      </c>
      <c r="C58" s="1264">
        <v>50526061.07</v>
      </c>
      <c r="D58" s="1263">
        <v>29</v>
      </c>
      <c r="E58" s="1264">
        <v>3257</v>
      </c>
      <c r="F58" s="1265">
        <v>781</v>
      </c>
      <c r="G58" s="1266">
        <v>4828081</v>
      </c>
      <c r="H58" s="1267">
        <v>542.79999999999995</v>
      </c>
    </row>
    <row r="59" spans="1:12" ht="18" customHeight="1">
      <c r="A59" s="1262" t="s">
        <v>785</v>
      </c>
      <c r="B59" s="1263">
        <v>297</v>
      </c>
      <c r="C59" s="1264">
        <v>1895428337.05</v>
      </c>
      <c r="D59" s="1263">
        <v>4357</v>
      </c>
      <c r="E59" s="1264">
        <v>1172086</v>
      </c>
      <c r="F59" s="1265">
        <v>51713</v>
      </c>
      <c r="G59" s="1266">
        <v>400695502</v>
      </c>
      <c r="H59" s="1267">
        <v>659.24</v>
      </c>
    </row>
    <row r="60" spans="1:12" ht="18" customHeight="1">
      <c r="A60" s="1262" t="s">
        <v>786</v>
      </c>
      <c r="B60" s="1263">
        <v>27</v>
      </c>
      <c r="C60" s="1264">
        <v>150966162.19999999</v>
      </c>
      <c r="D60" s="1263">
        <v>158</v>
      </c>
      <c r="E60" s="1264">
        <v>40827</v>
      </c>
      <c r="F60" s="1265">
        <v>5150</v>
      </c>
      <c r="G60" s="1266">
        <v>44886850</v>
      </c>
      <c r="H60" s="1267">
        <v>741.23</v>
      </c>
    </row>
    <row r="61" spans="1:12" ht="18" customHeight="1">
      <c r="A61" s="1262" t="s">
        <v>787</v>
      </c>
      <c r="B61" s="1263">
        <v>27</v>
      </c>
      <c r="C61" s="1264">
        <v>92063784.209999993</v>
      </c>
      <c r="D61" s="1263">
        <v>209</v>
      </c>
      <c r="E61" s="1264">
        <v>103925</v>
      </c>
      <c r="F61" s="1265">
        <v>6073</v>
      </c>
      <c r="G61" s="1266">
        <v>41888709</v>
      </c>
      <c r="H61" s="1267">
        <v>588.66999999999996</v>
      </c>
    </row>
    <row r="62" spans="1:12" ht="18" customHeight="1" thickBot="1">
      <c r="A62" s="1262" t="s">
        <v>718</v>
      </c>
      <c r="B62" s="1263">
        <v>38</v>
      </c>
      <c r="C62" s="1264">
        <v>351217224.88999999</v>
      </c>
      <c r="D62" s="1263">
        <v>293</v>
      </c>
      <c r="E62" s="1264">
        <v>134567</v>
      </c>
      <c r="F62" s="1265">
        <v>12202</v>
      </c>
      <c r="G62" s="1266">
        <v>105646109</v>
      </c>
      <c r="H62" s="1267">
        <v>742.49</v>
      </c>
    </row>
    <row r="63" spans="1:12" ht="18" customHeight="1">
      <c r="A63" s="1281" t="s">
        <v>719</v>
      </c>
      <c r="B63" s="1282">
        <v>15</v>
      </c>
      <c r="C63" s="1283">
        <v>24649445.899999999</v>
      </c>
      <c r="D63" s="1282">
        <v>7</v>
      </c>
      <c r="E63" s="1284">
        <v>22308</v>
      </c>
      <c r="F63" s="1285">
        <v>3598</v>
      </c>
      <c r="G63" s="1286">
        <v>9941202</v>
      </c>
      <c r="H63" s="1287">
        <v>232.36</v>
      </c>
      <c r="K63" s="1288"/>
      <c r="L63" s="1288"/>
    </row>
    <row r="64" spans="1:12" ht="18" customHeight="1">
      <c r="A64" s="1241" t="s">
        <v>720</v>
      </c>
      <c r="B64" s="1289" t="s">
        <v>788</v>
      </c>
      <c r="C64" s="1290" t="s">
        <v>788</v>
      </c>
      <c r="D64" s="1289">
        <v>11</v>
      </c>
      <c r="E64" s="1290">
        <v>1213</v>
      </c>
      <c r="F64" s="1291">
        <v>132</v>
      </c>
      <c r="G64" s="1292">
        <v>349959</v>
      </c>
      <c r="H64" s="1293">
        <v>234.86</v>
      </c>
      <c r="K64" s="1294"/>
      <c r="L64" s="1294"/>
    </row>
    <row r="65" spans="1:8" ht="18" customHeight="1" thickBot="1">
      <c r="A65" s="1295" t="s">
        <v>721</v>
      </c>
      <c r="B65" s="1296">
        <v>7</v>
      </c>
      <c r="C65" s="1297">
        <v>4920117.4799999995</v>
      </c>
      <c r="D65" s="1296">
        <v>29</v>
      </c>
      <c r="E65" s="1298">
        <v>25987</v>
      </c>
      <c r="F65" s="1299">
        <v>34</v>
      </c>
      <c r="G65" s="1300">
        <v>174323</v>
      </c>
      <c r="H65" s="1301">
        <v>473.61</v>
      </c>
    </row>
    <row r="66" spans="1:8" ht="18" customHeight="1" thickBot="1">
      <c r="A66" s="1302" t="s">
        <v>17</v>
      </c>
      <c r="B66" s="1303">
        <v>5144</v>
      </c>
      <c r="C66" s="1304">
        <v>55232012571.449997</v>
      </c>
      <c r="D66" s="1303">
        <v>22955</v>
      </c>
      <c r="E66" s="1305">
        <v>19439495</v>
      </c>
      <c r="F66" s="1306">
        <v>916984</v>
      </c>
      <c r="G66" s="1307">
        <f>SUM(G65,G64,G63,G57,G50,G45,G38,G31,G20,G11,G4)</f>
        <v>5849069473</v>
      </c>
      <c r="H66" s="1308">
        <v>544.41999999999996</v>
      </c>
    </row>
    <row r="67" spans="1:8" ht="8.1" customHeight="1">
      <c r="A67" s="1309"/>
      <c r="B67" s="1310"/>
      <c r="C67" s="1311"/>
      <c r="D67" s="1310"/>
      <c r="E67" s="1311"/>
      <c r="F67" s="1310"/>
      <c r="G67" s="1311"/>
      <c r="H67" s="1312"/>
    </row>
    <row r="68" spans="1:8" s="1313" customFormat="1" ht="24.95" customHeight="1">
      <c r="A68" s="2581" t="s">
        <v>876</v>
      </c>
      <c r="B68" s="2581"/>
      <c r="C68" s="2581"/>
      <c r="D68" s="2581"/>
      <c r="E68" s="2581"/>
      <c r="F68" s="2581"/>
      <c r="G68" s="2581"/>
      <c r="H68" s="2581"/>
    </row>
    <row r="69" spans="1:8" s="1313" customFormat="1" ht="15" customHeight="1">
      <c r="A69" s="1314" t="s">
        <v>789</v>
      </c>
      <c r="B69" s="878"/>
      <c r="C69" s="878"/>
      <c r="D69" s="878"/>
      <c r="E69" s="878"/>
      <c r="F69" s="878"/>
      <c r="G69" s="878"/>
      <c r="H69" s="878"/>
    </row>
    <row r="70" spans="1:8" s="1313" customFormat="1" ht="15" customHeight="1">
      <c r="A70" s="2581" t="s">
        <v>494</v>
      </c>
      <c r="B70" s="2581"/>
      <c r="C70" s="2581"/>
      <c r="D70" s="2581"/>
      <c r="E70" s="2581"/>
      <c r="F70" s="2581"/>
      <c r="G70" s="2581"/>
      <c r="H70" s="2581"/>
    </row>
    <row r="71" spans="1:8" s="1313" customFormat="1" ht="8.1" customHeight="1">
      <c r="A71" s="1309"/>
      <c r="B71" s="1315"/>
      <c r="C71" s="1316"/>
      <c r="D71" s="1317"/>
      <c r="E71" s="1315"/>
      <c r="F71" s="1318"/>
      <c r="G71" s="1319"/>
      <c r="H71" s="1320"/>
    </row>
    <row r="72" spans="1:8" s="1313" customFormat="1" ht="15" customHeight="1">
      <c r="A72" s="2581" t="s">
        <v>790</v>
      </c>
      <c r="B72" s="2581"/>
      <c r="C72" s="2581"/>
      <c r="D72" s="2581"/>
      <c r="E72" s="2581"/>
      <c r="F72" s="2581"/>
      <c r="G72" s="2581"/>
      <c r="H72" s="2581"/>
    </row>
    <row r="73" spans="1:8" s="1313" customFormat="1" ht="8.1" customHeight="1"/>
    <row r="74" spans="1:8" s="1313" customFormat="1" ht="15" customHeight="1">
      <c r="A74" s="881" t="s">
        <v>21</v>
      </c>
      <c r="B74" s="1321"/>
      <c r="C74" s="1321"/>
      <c r="D74" s="1321"/>
      <c r="E74" s="1321"/>
      <c r="F74" s="1321"/>
      <c r="G74" s="1321"/>
      <c r="H74" s="1321"/>
    </row>
    <row r="75" spans="1:8" s="1313" customFormat="1" ht="15" customHeight="1">
      <c r="A75" s="1322" t="s">
        <v>791</v>
      </c>
      <c r="B75" s="1314"/>
      <c r="C75" s="1314"/>
      <c r="D75" s="1314"/>
      <c r="E75" s="1314"/>
      <c r="F75" s="1314"/>
      <c r="G75" s="1323"/>
      <c r="H75" s="1314"/>
    </row>
    <row r="76" spans="1:8" s="1313" customFormat="1" ht="15" customHeight="1">
      <c r="A76" s="1322" t="s">
        <v>248</v>
      </c>
      <c r="B76" s="1314"/>
      <c r="C76" s="1314"/>
      <c r="D76" s="1314"/>
      <c r="E76" s="1314"/>
      <c r="F76" s="1314"/>
      <c r="G76" s="1314"/>
      <c r="H76" s="1314"/>
    </row>
  </sheetData>
  <mergeCells count="8">
    <mergeCell ref="A70:H70"/>
    <mergeCell ref="A72:H72"/>
    <mergeCell ref="A1:H1"/>
    <mergeCell ref="A2:A3"/>
    <mergeCell ref="B2:C2"/>
    <mergeCell ref="D2:E2"/>
    <mergeCell ref="F2:H2"/>
    <mergeCell ref="A68:H68"/>
  </mergeCells>
  <printOptions horizontalCentered="1"/>
  <pageMargins left="0.45" right="0.45" top="0.75" bottom="0.5" header="0.3" footer="0.3"/>
  <pageSetup scale="55" fitToWidth="0" orientation="portrait" horizontalDpi="300" verticalDpi="300" r:id="rId1"/>
  <headerFooter>
    <oddFooter>&amp;R2023 Data Tables</oddFooter>
  </headerFooter>
  <rowBreaks count="1" manualBreakCount="1">
    <brk id="56" max="7"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9F15-0ABF-4098-BBD6-30074453FBB4}">
  <sheetPr>
    <tabColor rgb="FF1F4E78"/>
    <pageSetUpPr fitToPage="1"/>
  </sheetPr>
  <dimension ref="A1:C47"/>
  <sheetViews>
    <sheetView showGridLines="0" zoomScaleNormal="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RowHeight="15"/>
  <cols>
    <col min="1" max="1" width="22.7109375" style="3" customWidth="1"/>
    <col min="2" max="3" width="27.140625" style="3" customWidth="1"/>
  </cols>
  <sheetData>
    <row r="1" spans="1:3" ht="84.95" customHeight="1" thickBot="1">
      <c r="A1" s="2314"/>
      <c r="B1" s="2333"/>
      <c r="C1" s="2334"/>
    </row>
    <row r="2" spans="1:3" ht="45" customHeight="1" thickBot="1">
      <c r="A2" s="716" t="s">
        <v>454</v>
      </c>
      <c r="B2" s="717" t="s">
        <v>455</v>
      </c>
      <c r="C2" s="718" t="s">
        <v>456</v>
      </c>
    </row>
    <row r="3" spans="1:3" ht="18" customHeight="1">
      <c r="A3" s="30">
        <v>1975</v>
      </c>
      <c r="B3" s="719">
        <v>801.14</v>
      </c>
      <c r="C3" s="720">
        <v>9613.68</v>
      </c>
    </row>
    <row r="4" spans="1:3" ht="18" customHeight="1">
      <c r="A4" s="14">
        <v>1980</v>
      </c>
      <c r="B4" s="721">
        <v>1159.0899999999999</v>
      </c>
      <c r="C4" s="722">
        <v>13909.079999999998</v>
      </c>
    </row>
    <row r="5" spans="1:3" ht="18" customHeight="1">
      <c r="A5" s="30">
        <v>1985</v>
      </c>
      <c r="B5" s="719">
        <v>1687.6</v>
      </c>
      <c r="C5" s="720">
        <v>20251.199999999997</v>
      </c>
    </row>
    <row r="6" spans="1:3" ht="18" customHeight="1">
      <c r="A6" s="14">
        <v>1990</v>
      </c>
      <c r="B6" s="721">
        <v>2164.77</v>
      </c>
      <c r="C6" s="722">
        <v>25977.24</v>
      </c>
    </row>
    <row r="7" spans="1:3" ht="18" hidden="1" customHeight="1">
      <c r="A7" s="30">
        <v>1991</v>
      </c>
      <c r="B7" s="719">
        <v>2250</v>
      </c>
      <c r="C7" s="720">
        <v>27000</v>
      </c>
    </row>
    <row r="8" spans="1:3" ht="18" hidden="1" customHeight="1">
      <c r="A8" s="14">
        <v>1992</v>
      </c>
      <c r="B8" s="721">
        <v>2352.27</v>
      </c>
      <c r="C8" s="722">
        <v>28227.24</v>
      </c>
    </row>
    <row r="9" spans="1:3" ht="18" hidden="1" customHeight="1">
      <c r="A9" s="30">
        <v>1993</v>
      </c>
      <c r="B9" s="719">
        <v>2437.5</v>
      </c>
      <c r="C9" s="720">
        <v>29250</v>
      </c>
    </row>
    <row r="10" spans="1:3" ht="18" hidden="1" customHeight="1">
      <c r="A10" s="14">
        <v>1994</v>
      </c>
      <c r="B10" s="721">
        <v>2556.8200000000002</v>
      </c>
      <c r="C10" s="722">
        <v>30681.84</v>
      </c>
    </row>
    <row r="11" spans="1:3" ht="18" customHeight="1">
      <c r="A11" s="30">
        <v>1995</v>
      </c>
      <c r="B11" s="719">
        <v>2573.86</v>
      </c>
      <c r="C11" s="720">
        <v>30886.32</v>
      </c>
    </row>
    <row r="12" spans="1:3" ht="18" hidden="1" customHeight="1">
      <c r="A12" s="14">
        <v>1996</v>
      </c>
      <c r="B12" s="721">
        <v>2642.05</v>
      </c>
      <c r="C12" s="722">
        <v>31704.6</v>
      </c>
    </row>
    <row r="13" spans="1:3" ht="18" hidden="1" customHeight="1">
      <c r="A13" s="30">
        <v>1997</v>
      </c>
      <c r="B13" s="719">
        <v>2761.36</v>
      </c>
      <c r="C13" s="720">
        <v>33136.32</v>
      </c>
    </row>
    <row r="14" spans="1:3" ht="18" hidden="1" customHeight="1">
      <c r="A14" s="14">
        <v>1998</v>
      </c>
      <c r="B14" s="721">
        <v>2880.68</v>
      </c>
      <c r="C14" s="722">
        <v>34568.160000000003</v>
      </c>
    </row>
    <row r="15" spans="1:3" ht="18" hidden="1" customHeight="1">
      <c r="A15" s="30">
        <v>1999</v>
      </c>
      <c r="B15" s="719">
        <v>3051.14</v>
      </c>
      <c r="C15" s="720">
        <v>36613.68</v>
      </c>
    </row>
    <row r="16" spans="1:3" ht="18" customHeight="1">
      <c r="A16" s="14">
        <v>2000</v>
      </c>
      <c r="B16" s="721">
        <v>3221.59</v>
      </c>
      <c r="C16" s="722">
        <v>38659.08</v>
      </c>
    </row>
    <row r="17" spans="1:3" ht="18" customHeight="1">
      <c r="A17" s="30">
        <v>2001</v>
      </c>
      <c r="B17" s="719">
        <v>3392.05</v>
      </c>
      <c r="C17" s="720">
        <v>40704.6</v>
      </c>
    </row>
    <row r="18" spans="1:3" ht="18" customHeight="1">
      <c r="A18" s="14">
        <v>2002</v>
      </c>
      <c r="B18" s="721">
        <v>3579.55</v>
      </c>
      <c r="C18" s="722">
        <v>42954.6</v>
      </c>
    </row>
    <row r="19" spans="1:3" ht="18" customHeight="1">
      <c r="A19" s="30">
        <v>2003</v>
      </c>
      <c r="B19" s="719">
        <v>3664.77</v>
      </c>
      <c r="C19" s="720">
        <v>43977.24</v>
      </c>
    </row>
    <row r="20" spans="1:3" ht="18" customHeight="1">
      <c r="A20" s="14">
        <v>2004</v>
      </c>
      <c r="B20" s="721">
        <v>3698.86</v>
      </c>
      <c r="C20" s="722">
        <v>44386.32</v>
      </c>
    </row>
    <row r="21" spans="1:3" ht="18" customHeight="1">
      <c r="A21" s="30">
        <v>2005</v>
      </c>
      <c r="B21" s="719">
        <v>3801.14</v>
      </c>
      <c r="C21" s="720">
        <v>45613.68</v>
      </c>
    </row>
    <row r="22" spans="1:3" ht="18" customHeight="1">
      <c r="A22" s="14">
        <v>2006</v>
      </c>
      <c r="B22" s="721">
        <v>3971.59</v>
      </c>
      <c r="C22" s="722">
        <v>47659.08</v>
      </c>
    </row>
    <row r="23" spans="1:3" ht="18" customHeight="1">
      <c r="A23" s="30">
        <v>2007</v>
      </c>
      <c r="B23" s="719">
        <v>4125</v>
      </c>
      <c r="C23" s="720">
        <v>49500</v>
      </c>
    </row>
    <row r="24" spans="1:3" ht="18" customHeight="1">
      <c r="A24" s="14">
        <v>2008</v>
      </c>
      <c r="B24" s="721">
        <v>4312.5</v>
      </c>
      <c r="C24" s="722">
        <v>51750</v>
      </c>
    </row>
    <row r="25" spans="1:3" ht="18" customHeight="1">
      <c r="A25" s="30">
        <v>2009</v>
      </c>
      <c r="B25" s="719">
        <v>4500</v>
      </c>
      <c r="C25" s="720">
        <v>54000</v>
      </c>
    </row>
    <row r="26" spans="1:3" ht="18" customHeight="1">
      <c r="A26" s="14">
        <v>2010</v>
      </c>
      <c r="B26" s="721">
        <v>4500</v>
      </c>
      <c r="C26" s="722">
        <v>54000</v>
      </c>
    </row>
    <row r="27" spans="1:3" ht="18" customHeight="1">
      <c r="A27" s="30">
        <v>2011</v>
      </c>
      <c r="B27" s="719">
        <v>4500</v>
      </c>
      <c r="C27" s="720">
        <v>54000</v>
      </c>
    </row>
    <row r="28" spans="1:3" ht="18" customHeight="1">
      <c r="A28" s="14">
        <v>2012</v>
      </c>
      <c r="B28" s="721">
        <v>4653.41</v>
      </c>
      <c r="C28" s="722">
        <v>55840.92</v>
      </c>
    </row>
    <row r="29" spans="1:3" ht="18" customHeight="1">
      <c r="A29" s="30">
        <v>2013</v>
      </c>
      <c r="B29" s="719">
        <v>4789.7700000000004</v>
      </c>
      <c r="C29" s="720">
        <v>57477.24</v>
      </c>
    </row>
    <row r="30" spans="1:3" ht="18" customHeight="1">
      <c r="A30" s="14">
        <v>2014</v>
      </c>
      <c r="B30" s="721">
        <v>4943.18</v>
      </c>
      <c r="C30" s="722">
        <v>59318.16</v>
      </c>
    </row>
    <row r="31" spans="1:3" ht="18" customHeight="1">
      <c r="A31" s="30">
        <v>2015</v>
      </c>
      <c r="B31" s="719">
        <v>5011.3599999999997</v>
      </c>
      <c r="C31" s="720">
        <v>60136.319999999992</v>
      </c>
    </row>
    <row r="32" spans="1:3" ht="18" customHeight="1">
      <c r="A32" s="14">
        <v>2016</v>
      </c>
      <c r="B32" s="721">
        <v>5011.3599999999997</v>
      </c>
      <c r="C32" s="722">
        <v>60136.319999999992</v>
      </c>
    </row>
    <row r="33" spans="1:3" ht="18" customHeight="1">
      <c r="A33" s="30">
        <v>2017</v>
      </c>
      <c r="B33" s="719">
        <v>5369.32</v>
      </c>
      <c r="C33" s="720">
        <v>64431.839999999997</v>
      </c>
    </row>
    <row r="34" spans="1:3" ht="18" customHeight="1">
      <c r="A34" s="14">
        <v>2018</v>
      </c>
      <c r="B34" s="721">
        <v>5420.45</v>
      </c>
      <c r="C34" s="722">
        <v>65045.399999999994</v>
      </c>
    </row>
    <row r="35" spans="1:3" ht="18" customHeight="1">
      <c r="A35" s="30">
        <v>2019</v>
      </c>
      <c r="B35" s="719">
        <v>5607.95</v>
      </c>
      <c r="C35" s="720">
        <v>67295.399999999994</v>
      </c>
    </row>
    <row r="36" spans="1:3" ht="18" customHeight="1">
      <c r="A36" s="14">
        <v>2020</v>
      </c>
      <c r="B36" s="721">
        <v>5812.5</v>
      </c>
      <c r="C36" s="722">
        <v>69750</v>
      </c>
    </row>
    <row r="37" spans="1:3" ht="18" customHeight="1">
      <c r="A37" s="30">
        <v>2021</v>
      </c>
      <c r="B37" s="719">
        <v>6034.09</v>
      </c>
      <c r="C37" s="720">
        <v>72409.08</v>
      </c>
    </row>
    <row r="38" spans="1:3" ht="18" customHeight="1">
      <c r="A38" s="14">
        <v>2022</v>
      </c>
      <c r="B38" s="721">
        <v>6204.55</v>
      </c>
      <c r="C38" s="722">
        <v>74454.600000000006</v>
      </c>
    </row>
    <row r="39" spans="1:3" ht="18" customHeight="1">
      <c r="A39" s="30">
        <v>2023</v>
      </c>
      <c r="B39" s="719">
        <v>6750</v>
      </c>
      <c r="C39" s="720">
        <v>81000</v>
      </c>
    </row>
    <row r="40" spans="1:3" ht="18" customHeight="1">
      <c r="A40" s="14">
        <v>2024</v>
      </c>
      <c r="B40" s="721">
        <v>7107.95</v>
      </c>
      <c r="C40" s="722">
        <v>85295.4</v>
      </c>
    </row>
    <row r="41" spans="1:3" ht="18" customHeight="1" thickBot="1">
      <c r="A41" s="723">
        <v>2025</v>
      </c>
      <c r="B41" s="724">
        <v>7431.82</v>
      </c>
      <c r="C41" s="725">
        <v>89181.84</v>
      </c>
    </row>
    <row r="42" spans="1:3" s="78" customFormat="1" ht="8.1" customHeight="1">
      <c r="A42" s="295"/>
      <c r="B42" s="295"/>
      <c r="C42" s="295"/>
    </row>
    <row r="43" spans="1:3" s="11" customFormat="1" ht="15" customHeight="1">
      <c r="A43" s="28" t="s">
        <v>21</v>
      </c>
    </row>
    <row r="44" spans="1:3" s="11" customFormat="1" ht="25.5" customHeight="1">
      <c r="A44" s="2590" t="s">
        <v>457</v>
      </c>
      <c r="B44" s="2449"/>
      <c r="C44" s="2449"/>
    </row>
    <row r="45" spans="1:3" s="726" customFormat="1" ht="50.1" customHeight="1">
      <c r="A45" s="2590" t="s">
        <v>458</v>
      </c>
      <c r="B45" s="2449"/>
      <c r="C45" s="2449"/>
    </row>
    <row r="46" spans="1:3" s="11" customFormat="1" ht="25.5" customHeight="1">
      <c r="A46" s="2590" t="s">
        <v>459</v>
      </c>
      <c r="B46" s="2449"/>
      <c r="C46" s="2449"/>
    </row>
    <row r="47" spans="1:3" s="11" customFormat="1" ht="49.5" customHeight="1">
      <c r="A47" s="2590" t="s">
        <v>460</v>
      </c>
      <c r="B47" s="2449"/>
      <c r="C47" s="2449"/>
    </row>
  </sheetData>
  <mergeCells count="5">
    <mergeCell ref="A1:C1"/>
    <mergeCell ref="A44:C44"/>
    <mergeCell ref="A45:C45"/>
    <mergeCell ref="A46:C46"/>
    <mergeCell ref="A47:C47"/>
  </mergeCells>
  <printOptions horizontalCentered="1"/>
  <pageMargins left="0.7" right="0.7" top="0.5" bottom="0.5" header="0.3" footer="0.3"/>
  <pageSetup scale="87" orientation="portrait" horizontalDpi="300" verticalDpi="300" r:id="rId1"/>
  <headerFooter>
    <oddFooter>&amp;R2023 Data Tables</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1C28-F044-4C95-AC3C-941CB2CB126A}">
  <sheetPr>
    <tabColor theme="8" tint="-0.499984740745262"/>
  </sheetPr>
  <dimension ref="A1:M20"/>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ColWidth="9.140625" defaultRowHeight="14.25"/>
  <cols>
    <col min="1" max="1" width="12" style="841" customWidth="1"/>
    <col min="2" max="3" width="15.5703125" style="841" customWidth="1"/>
    <col min="4" max="4" width="21.5703125" style="841" customWidth="1"/>
    <col min="5" max="5" width="21.7109375" style="841" customWidth="1"/>
    <col min="6" max="6" width="15.5703125" style="841" customWidth="1"/>
    <col min="7" max="7" width="17.5703125" style="841" customWidth="1"/>
    <col min="8" max="9" width="20.28515625" style="841" customWidth="1"/>
    <col min="10" max="10" width="11.5703125" style="841" bestFit="1" customWidth="1"/>
    <col min="11" max="11" width="13.42578125" style="841" bestFit="1" customWidth="1"/>
    <col min="12" max="12" width="11.5703125" style="842" bestFit="1" customWidth="1"/>
    <col min="13" max="13" width="11.140625" style="842" bestFit="1" customWidth="1"/>
    <col min="14" max="16384" width="9.140625" style="841"/>
  </cols>
  <sheetData>
    <row r="1" spans="1:13" ht="84.95" customHeight="1" thickBot="1">
      <c r="A1" s="2593"/>
      <c r="B1" s="2594"/>
      <c r="C1" s="2594"/>
      <c r="D1" s="2594"/>
      <c r="E1" s="2594"/>
      <c r="F1" s="2594"/>
      <c r="G1" s="2594"/>
      <c r="H1" s="2594"/>
      <c r="I1" s="2595"/>
    </row>
    <row r="2" spans="1:13" ht="33" customHeight="1">
      <c r="A2" s="2596" t="s">
        <v>495</v>
      </c>
      <c r="B2" s="2598" t="s">
        <v>496</v>
      </c>
      <c r="C2" s="2599"/>
      <c r="D2" s="2599"/>
      <c r="E2" s="2600"/>
      <c r="F2" s="2598" t="s">
        <v>497</v>
      </c>
      <c r="G2" s="2599"/>
      <c r="H2" s="2599"/>
      <c r="I2" s="2601"/>
      <c r="L2" s="1466"/>
      <c r="M2" s="1466"/>
    </row>
    <row r="3" spans="1:13" ht="54" customHeight="1" thickBot="1">
      <c r="A3" s="2597"/>
      <c r="B3" s="843" t="s">
        <v>498</v>
      </c>
      <c r="C3" s="844" t="s">
        <v>499</v>
      </c>
      <c r="D3" s="845" t="s">
        <v>500</v>
      </c>
      <c r="E3" s="846" t="s">
        <v>501</v>
      </c>
      <c r="F3" s="843" t="s">
        <v>502</v>
      </c>
      <c r="G3" s="844" t="s">
        <v>503</v>
      </c>
      <c r="H3" s="847" t="s">
        <v>504</v>
      </c>
      <c r="I3" s="848" t="s">
        <v>505</v>
      </c>
      <c r="K3" s="1467"/>
      <c r="L3" s="849"/>
      <c r="M3" s="849"/>
    </row>
    <row r="4" spans="1:13" ht="20.100000000000001" customHeight="1">
      <c r="A4" s="850">
        <v>2015</v>
      </c>
      <c r="B4" s="851">
        <v>932</v>
      </c>
      <c r="C4" s="852">
        <v>0.04</v>
      </c>
      <c r="D4" s="853">
        <v>0.65</v>
      </c>
      <c r="E4" s="854">
        <v>0.49</v>
      </c>
      <c r="F4" s="855">
        <v>91</v>
      </c>
      <c r="G4" s="856">
        <v>4.0000000000000001E-3</v>
      </c>
      <c r="H4" s="857">
        <v>0.4</v>
      </c>
      <c r="I4" s="858">
        <v>0.03</v>
      </c>
      <c r="K4" s="1468"/>
      <c r="L4" s="849"/>
      <c r="M4" s="1469"/>
    </row>
    <row r="5" spans="1:13" ht="20.100000000000001" customHeight="1">
      <c r="A5" s="859">
        <v>2016</v>
      </c>
      <c r="B5" s="860">
        <v>584</v>
      </c>
      <c r="C5" s="861">
        <v>0.02</v>
      </c>
      <c r="D5" s="862">
        <v>0.62</v>
      </c>
      <c r="E5" s="863">
        <v>0.47</v>
      </c>
      <c r="F5" s="864">
        <v>76</v>
      </c>
      <c r="G5" s="861">
        <v>3.0000000000000001E-3</v>
      </c>
      <c r="H5" s="862">
        <v>0.48</v>
      </c>
      <c r="I5" s="863">
        <v>0.18</v>
      </c>
      <c r="K5" s="1468"/>
      <c r="L5" s="849"/>
      <c r="M5" s="1469"/>
    </row>
    <row r="6" spans="1:13" ht="20.100000000000001" customHeight="1">
      <c r="A6" s="865">
        <v>2017</v>
      </c>
      <c r="B6" s="851">
        <v>769</v>
      </c>
      <c r="C6" s="856">
        <v>0.03</v>
      </c>
      <c r="D6" s="857">
        <v>0.66</v>
      </c>
      <c r="E6" s="858">
        <v>0.45</v>
      </c>
      <c r="F6" s="866">
        <v>159</v>
      </c>
      <c r="G6" s="856">
        <v>6.0000000000000001E-3</v>
      </c>
      <c r="H6" s="857">
        <v>0.5</v>
      </c>
      <c r="I6" s="858">
        <v>0.17</v>
      </c>
      <c r="K6" s="1468"/>
      <c r="L6" s="1468"/>
      <c r="M6" s="1468"/>
    </row>
    <row r="7" spans="1:13" ht="20.100000000000001" customHeight="1">
      <c r="A7" s="859">
        <v>2018</v>
      </c>
      <c r="B7" s="860">
        <v>446</v>
      </c>
      <c r="C7" s="861">
        <v>1.7999999999999999E-2</v>
      </c>
      <c r="D7" s="862">
        <v>0.56699999999999995</v>
      </c>
      <c r="E7" s="863">
        <v>0.42099999999999999</v>
      </c>
      <c r="F7" s="864">
        <v>213</v>
      </c>
      <c r="G7" s="861">
        <v>8.9999999999999993E-3</v>
      </c>
      <c r="H7" s="862">
        <v>0.439</v>
      </c>
      <c r="I7" s="863">
        <v>0.153</v>
      </c>
      <c r="L7" s="1466"/>
      <c r="M7" s="1466"/>
    </row>
    <row r="8" spans="1:13" ht="20.100000000000001" customHeight="1">
      <c r="A8" s="865" t="s">
        <v>506</v>
      </c>
      <c r="B8" s="851">
        <v>471</v>
      </c>
      <c r="C8" s="856">
        <v>1.7999999999999999E-2</v>
      </c>
      <c r="D8" s="857">
        <v>0.61599999999999999</v>
      </c>
      <c r="E8" s="858">
        <v>0.39100000000000001</v>
      </c>
      <c r="F8" s="866">
        <v>315</v>
      </c>
      <c r="G8" s="856">
        <v>1.2E-2</v>
      </c>
      <c r="H8" s="857">
        <v>0.45</v>
      </c>
      <c r="I8" s="858">
        <v>0.156</v>
      </c>
      <c r="L8" s="1466"/>
      <c r="M8" s="1466"/>
    </row>
    <row r="9" spans="1:13" ht="20.100000000000001" customHeight="1">
      <c r="A9" s="859">
        <v>2021</v>
      </c>
      <c r="B9" s="860">
        <v>208</v>
      </c>
      <c r="C9" s="861">
        <v>8.9999999999999993E-3</v>
      </c>
      <c r="D9" s="862">
        <v>0.57799999999999996</v>
      </c>
      <c r="E9" s="863">
        <v>0.43</v>
      </c>
      <c r="F9" s="864">
        <v>203</v>
      </c>
      <c r="G9" s="861">
        <v>8.0000000000000002E-3</v>
      </c>
      <c r="H9" s="862">
        <v>0.40899999999999997</v>
      </c>
      <c r="I9" s="863">
        <v>0.125</v>
      </c>
    </row>
    <row r="10" spans="1:13" ht="20.100000000000001" customHeight="1">
      <c r="A10" s="865">
        <v>2022</v>
      </c>
      <c r="B10" s="851">
        <v>82</v>
      </c>
      <c r="C10" s="856">
        <v>3.0000000000000001E-3</v>
      </c>
      <c r="D10" s="857">
        <v>0.40799999999999997</v>
      </c>
      <c r="E10" s="858">
        <v>0.47099999999999997</v>
      </c>
      <c r="F10" s="866">
        <v>225</v>
      </c>
      <c r="G10" s="856">
        <v>8.9999999999999993E-3</v>
      </c>
      <c r="H10" s="857">
        <v>0.441</v>
      </c>
      <c r="I10" s="858">
        <v>0.19600000000000001</v>
      </c>
    </row>
    <row r="11" spans="1:13" ht="20.100000000000001" customHeight="1" thickBot="1">
      <c r="A11" s="867">
        <v>2023</v>
      </c>
      <c r="B11" s="868">
        <v>107</v>
      </c>
      <c r="C11" s="869">
        <v>4.0000000000000001E-3</v>
      </c>
      <c r="D11" s="870">
        <v>0.46700000000000003</v>
      </c>
      <c r="E11" s="871">
        <v>0.49299999999999999</v>
      </c>
      <c r="F11" s="872">
        <v>241</v>
      </c>
      <c r="G11" s="869">
        <v>0.01</v>
      </c>
      <c r="H11" s="870">
        <v>0.45800000000000002</v>
      </c>
      <c r="I11" s="871">
        <v>5.1999999999999998E-2</v>
      </c>
    </row>
    <row r="12" spans="1:13" ht="7.9" customHeight="1">
      <c r="A12" s="873"/>
      <c r="B12" s="874"/>
      <c r="C12" s="875"/>
      <c r="D12" s="876"/>
      <c r="E12" s="876"/>
      <c r="F12" s="874"/>
      <c r="G12" s="873"/>
      <c r="H12" s="877"/>
      <c r="I12" s="877"/>
    </row>
    <row r="13" spans="1:13" ht="79.5" customHeight="1">
      <c r="A13" s="2581" t="s">
        <v>507</v>
      </c>
      <c r="B13" s="2581"/>
      <c r="C13" s="2581"/>
      <c r="D13" s="2581"/>
      <c r="E13" s="2581"/>
      <c r="F13" s="2581"/>
      <c r="G13" s="2581"/>
      <c r="H13" s="2581"/>
      <c r="I13" s="2581"/>
    </row>
    <row r="14" spans="1:13" ht="8.1" customHeight="1">
      <c r="A14" s="878"/>
      <c r="B14" s="878"/>
      <c r="C14" s="878"/>
      <c r="D14" s="878"/>
      <c r="E14" s="878"/>
      <c r="F14" s="878"/>
      <c r="G14" s="878"/>
      <c r="H14" s="878"/>
      <c r="I14" s="878"/>
    </row>
    <row r="15" spans="1:13" ht="15" customHeight="1">
      <c r="A15" s="879" t="s">
        <v>508</v>
      </c>
      <c r="B15" s="879"/>
      <c r="C15" s="880"/>
      <c r="D15" s="880"/>
      <c r="E15" s="880"/>
      <c r="F15" s="880"/>
      <c r="G15" s="880"/>
      <c r="H15" s="880"/>
      <c r="I15" s="880"/>
    </row>
    <row r="16" spans="1:13" ht="8.1" customHeight="1">
      <c r="A16" s="879"/>
      <c r="B16" s="879"/>
      <c r="C16" s="880"/>
      <c r="D16" s="880"/>
      <c r="E16" s="880"/>
      <c r="F16" s="880"/>
      <c r="G16" s="880"/>
      <c r="H16" s="880"/>
      <c r="I16" s="880"/>
    </row>
    <row r="17" spans="1:9" ht="15" customHeight="1">
      <c r="A17" s="881" t="s">
        <v>21</v>
      </c>
      <c r="B17" s="881"/>
    </row>
    <row r="18" spans="1:9" ht="48" customHeight="1">
      <c r="A18" s="2591" t="s">
        <v>509</v>
      </c>
      <c r="B18" s="2591"/>
      <c r="C18" s="2592"/>
      <c r="D18" s="2592"/>
      <c r="E18" s="2592"/>
      <c r="F18" s="2592"/>
      <c r="G18" s="2592"/>
      <c r="H18" s="2592"/>
      <c r="I18" s="2592"/>
    </row>
    <row r="19" spans="1:9" ht="50.1" customHeight="1">
      <c r="A19" s="2476" t="s">
        <v>866</v>
      </c>
      <c r="B19" s="2476"/>
      <c r="C19" s="2581"/>
      <c r="D19" s="2581"/>
      <c r="E19" s="2581"/>
      <c r="F19" s="2581"/>
      <c r="G19" s="2581"/>
      <c r="H19" s="2581"/>
      <c r="I19" s="2581"/>
    </row>
    <row r="20" spans="1:9" ht="15" customHeight="1">
      <c r="A20" s="2591"/>
      <c r="B20" s="2591"/>
      <c r="C20" s="2592"/>
      <c r="D20" s="2592"/>
      <c r="E20" s="2592"/>
      <c r="F20" s="2592"/>
      <c r="G20" s="2592"/>
      <c r="H20" s="2592"/>
      <c r="I20" s="2592"/>
    </row>
  </sheetData>
  <mergeCells count="8">
    <mergeCell ref="A19:I19"/>
    <mergeCell ref="A20:I20"/>
    <mergeCell ref="A1:I1"/>
    <mergeCell ref="A2:A3"/>
    <mergeCell ref="B2:E2"/>
    <mergeCell ref="F2:I2"/>
    <mergeCell ref="A13:I13"/>
    <mergeCell ref="A18:I18"/>
  </mergeCells>
  <printOptions horizontalCentered="1"/>
  <pageMargins left="0.45" right="0.45" top="0.75" bottom="0.5" header="0.3" footer="0.3"/>
  <pageSetup scale="75" orientation="landscape" horizontalDpi="300" verticalDpi="300" r:id="rId1"/>
  <headerFooter>
    <oddFooter>&amp;R2023 Data Tables</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30E6-A60E-4ED1-B146-18D0364723D8}">
  <sheetPr>
    <tabColor theme="8" tint="-0.499984740745262"/>
  </sheetPr>
  <dimension ref="A1:M18"/>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sqref="A1:J1"/>
    </sheetView>
  </sheetViews>
  <sheetFormatPr defaultColWidth="9.140625" defaultRowHeight="14.25"/>
  <cols>
    <col min="1" max="1" width="20.28515625" style="841" customWidth="1"/>
    <col min="2" max="2" width="15.5703125" style="841" customWidth="1"/>
    <col min="3" max="4" width="18.7109375" style="841" customWidth="1"/>
    <col min="5" max="5" width="18.85546875" style="841" customWidth="1"/>
    <col min="6" max="6" width="17.5703125" style="841" customWidth="1"/>
    <col min="7" max="10" width="18.7109375" style="841" customWidth="1"/>
    <col min="11" max="12" width="9.140625" style="841"/>
    <col min="13" max="13" width="10.5703125" style="841" customWidth="1"/>
    <col min="14" max="16384" width="9.140625" style="841"/>
  </cols>
  <sheetData>
    <row r="1" spans="1:13" ht="84.95" customHeight="1" thickBot="1">
      <c r="A1" s="2593" t="s">
        <v>510</v>
      </c>
      <c r="B1" s="2594"/>
      <c r="C1" s="2594"/>
      <c r="D1" s="2594"/>
      <c r="E1" s="2594"/>
      <c r="F1" s="2594"/>
      <c r="G1" s="2594"/>
      <c r="H1" s="2594"/>
      <c r="I1" s="2594"/>
      <c r="J1" s="2595"/>
    </row>
    <row r="2" spans="1:13" ht="45" customHeight="1">
      <c r="A2" s="2602" t="s">
        <v>259</v>
      </c>
      <c r="B2" s="2603" t="s">
        <v>511</v>
      </c>
      <c r="C2" s="2604"/>
      <c r="D2" s="2604"/>
      <c r="E2" s="2605"/>
      <c r="F2" s="2603" t="s">
        <v>512</v>
      </c>
      <c r="G2" s="2604"/>
      <c r="H2" s="2604"/>
      <c r="I2" s="2605"/>
      <c r="J2" s="2606" t="s">
        <v>513</v>
      </c>
    </row>
    <row r="3" spans="1:13" ht="54.75" customHeight="1" thickBot="1">
      <c r="A3" s="2586"/>
      <c r="B3" s="843" t="s">
        <v>498</v>
      </c>
      <c r="C3" s="882" t="s">
        <v>514</v>
      </c>
      <c r="D3" s="883" t="s">
        <v>515</v>
      </c>
      <c r="E3" s="883" t="s">
        <v>516</v>
      </c>
      <c r="F3" s="843" t="s">
        <v>502</v>
      </c>
      <c r="G3" s="882" t="s">
        <v>517</v>
      </c>
      <c r="H3" s="883" t="s">
        <v>518</v>
      </c>
      <c r="I3" s="884" t="s">
        <v>505</v>
      </c>
      <c r="J3" s="2607"/>
      <c r="L3" s="849"/>
      <c r="M3" s="849"/>
    </row>
    <row r="4" spans="1:13" ht="20.100000000000001" customHeight="1">
      <c r="A4" s="886" t="s">
        <v>519</v>
      </c>
      <c r="B4" s="887">
        <v>19</v>
      </c>
      <c r="C4" s="852">
        <v>1E-3</v>
      </c>
      <c r="D4" s="852">
        <v>0.86699999999999999</v>
      </c>
      <c r="E4" s="888">
        <v>0.55100000000000005</v>
      </c>
      <c r="F4" s="889">
        <v>28</v>
      </c>
      <c r="G4" s="890">
        <v>1E-3</v>
      </c>
      <c r="H4" s="852">
        <v>0.73299999999999998</v>
      </c>
      <c r="I4" s="888">
        <v>0.73599999999999999</v>
      </c>
      <c r="J4" s="891">
        <v>0.378</v>
      </c>
      <c r="L4" s="849"/>
      <c r="M4" s="1469"/>
    </row>
    <row r="5" spans="1:13" ht="20.100000000000001" customHeight="1">
      <c r="A5" s="892" t="s">
        <v>520</v>
      </c>
      <c r="B5" s="893">
        <v>30</v>
      </c>
      <c r="C5" s="861">
        <v>1.2999999999999999E-2</v>
      </c>
      <c r="D5" s="861">
        <v>0.86099999999999999</v>
      </c>
      <c r="E5" s="894">
        <v>0.53700000000000003</v>
      </c>
      <c r="F5" s="864">
        <v>57</v>
      </c>
      <c r="G5" s="895">
        <v>2.4E-2</v>
      </c>
      <c r="H5" s="861">
        <v>0.57999999999999996</v>
      </c>
      <c r="I5" s="894">
        <v>0.47499999999999998</v>
      </c>
      <c r="J5" s="896">
        <v>0.30299999999999999</v>
      </c>
      <c r="L5" s="849"/>
      <c r="M5" s="1469"/>
    </row>
    <row r="6" spans="1:13" ht="20.100000000000001" customHeight="1">
      <c r="A6" s="897" t="s">
        <v>35</v>
      </c>
      <c r="B6" s="898">
        <v>15</v>
      </c>
      <c r="C6" s="856">
        <v>1.9E-2</v>
      </c>
      <c r="D6" s="856">
        <v>0.83</v>
      </c>
      <c r="E6" s="899">
        <v>0.437</v>
      </c>
      <c r="F6" s="866">
        <v>37</v>
      </c>
      <c r="G6" s="900">
        <v>4.8000000000000001E-2</v>
      </c>
      <c r="H6" s="856">
        <v>0.70599999999999996</v>
      </c>
      <c r="I6" s="899">
        <v>0.41199999999999998</v>
      </c>
      <c r="J6" s="901">
        <v>0.34200000000000003</v>
      </c>
      <c r="L6" s="1468"/>
      <c r="M6" s="1468"/>
    </row>
    <row r="7" spans="1:13" ht="20.100000000000001" customHeight="1">
      <c r="A7" s="892" t="s">
        <v>36</v>
      </c>
      <c r="B7" s="893">
        <v>15</v>
      </c>
      <c r="C7" s="861">
        <v>1.7999999999999999E-2</v>
      </c>
      <c r="D7" s="861">
        <v>0.85199999999999998</v>
      </c>
      <c r="E7" s="894">
        <v>0.498</v>
      </c>
      <c r="F7" s="864">
        <v>35</v>
      </c>
      <c r="G7" s="895">
        <v>4.2999999999999997E-2</v>
      </c>
      <c r="H7" s="861">
        <v>0.56100000000000005</v>
      </c>
      <c r="I7" s="894">
        <v>0.32200000000000001</v>
      </c>
      <c r="J7" s="896">
        <v>0.29099999999999998</v>
      </c>
    </row>
    <row r="8" spans="1:13" ht="20.100000000000001" customHeight="1">
      <c r="A8" s="897" t="s">
        <v>37</v>
      </c>
      <c r="B8" s="898">
        <v>13</v>
      </c>
      <c r="C8" s="856">
        <v>2.9000000000000001E-2</v>
      </c>
      <c r="D8" s="856">
        <v>0.84</v>
      </c>
      <c r="E8" s="899">
        <v>0.45900000000000002</v>
      </c>
      <c r="F8" s="866">
        <v>27</v>
      </c>
      <c r="G8" s="900">
        <v>5.8999999999999997E-2</v>
      </c>
      <c r="H8" s="856">
        <v>0.63700000000000001</v>
      </c>
      <c r="I8" s="899">
        <v>0.105</v>
      </c>
      <c r="J8" s="901">
        <v>0.28199999999999997</v>
      </c>
    </row>
    <row r="9" spans="1:13" ht="20.100000000000001" customHeight="1">
      <c r="A9" s="892" t="s">
        <v>38</v>
      </c>
      <c r="B9" s="893">
        <v>6</v>
      </c>
      <c r="C9" s="861">
        <v>2.3E-2</v>
      </c>
      <c r="D9" s="861">
        <v>0.80500000000000005</v>
      </c>
      <c r="E9" s="894">
        <v>0.54600000000000004</v>
      </c>
      <c r="F9" s="864">
        <v>22</v>
      </c>
      <c r="G9" s="895">
        <v>8.5000000000000006E-2</v>
      </c>
      <c r="H9" s="861">
        <v>0.64700000000000002</v>
      </c>
      <c r="I9" s="894">
        <v>0.23699999999999999</v>
      </c>
      <c r="J9" s="896">
        <v>0.28799999999999998</v>
      </c>
    </row>
    <row r="10" spans="1:13" ht="20.100000000000001" customHeight="1" thickBot="1">
      <c r="A10" s="897" t="s">
        <v>123</v>
      </c>
      <c r="B10" s="902">
        <v>9</v>
      </c>
      <c r="C10" s="856">
        <v>2.1999999999999999E-2</v>
      </c>
      <c r="D10" s="856">
        <v>0.308</v>
      </c>
      <c r="E10" s="899">
        <v>0.48399999999999999</v>
      </c>
      <c r="F10" s="866">
        <v>35</v>
      </c>
      <c r="G10" s="903">
        <v>8.6999999999999994E-2</v>
      </c>
      <c r="H10" s="856">
        <v>0.41499999999999998</v>
      </c>
      <c r="I10" s="899">
        <v>1.2999999999999999E-2</v>
      </c>
      <c r="J10" s="901">
        <v>0.18099999999999999</v>
      </c>
    </row>
    <row r="11" spans="1:13" ht="20.100000000000001" customHeight="1" thickBot="1">
      <c r="A11" s="904" t="s">
        <v>521</v>
      </c>
      <c r="B11" s="905">
        <v>107</v>
      </c>
      <c r="C11" s="906">
        <v>4.0000000000000001E-3</v>
      </c>
      <c r="D11" s="907">
        <v>0.46700000000000003</v>
      </c>
      <c r="E11" s="908">
        <v>0.49299999999999999</v>
      </c>
      <c r="F11" s="909">
        <v>241</v>
      </c>
      <c r="G11" s="906">
        <v>0.01</v>
      </c>
      <c r="H11" s="907">
        <v>0.45800000000000002</v>
      </c>
      <c r="I11" s="908">
        <v>5.1999999999999998E-2</v>
      </c>
      <c r="J11" s="910">
        <v>0.29799999999999999</v>
      </c>
    </row>
    <row r="12" spans="1:13" s="912" customFormat="1" ht="8.1" customHeight="1">
      <c r="A12" s="879"/>
      <c r="B12" s="879"/>
      <c r="C12" s="879"/>
      <c r="D12" s="879"/>
      <c r="E12" s="911"/>
      <c r="F12" s="911"/>
      <c r="G12" s="911"/>
      <c r="H12" s="911"/>
      <c r="I12" s="879"/>
      <c r="J12" s="879"/>
    </row>
    <row r="13" spans="1:13" s="912" customFormat="1" ht="15" customHeight="1">
      <c r="A13" s="879" t="s">
        <v>508</v>
      </c>
      <c r="B13" s="879"/>
      <c r="C13" s="879"/>
      <c r="D13" s="879"/>
      <c r="E13" s="911"/>
      <c r="F13" s="911"/>
      <c r="G13" s="911"/>
      <c r="H13" s="911"/>
      <c r="I13" s="879"/>
      <c r="J13" s="879"/>
    </row>
    <row r="14" spans="1:13" s="912" customFormat="1" ht="8.1" customHeight="1">
      <c r="A14" s="879"/>
      <c r="B14" s="879"/>
      <c r="C14" s="879"/>
      <c r="D14" s="879"/>
      <c r="E14" s="911"/>
      <c r="F14" s="911"/>
      <c r="G14" s="911"/>
      <c r="H14" s="911"/>
      <c r="I14" s="879"/>
      <c r="J14" s="879"/>
    </row>
    <row r="15" spans="1:13" s="912" customFormat="1" ht="15" customHeight="1">
      <c r="A15" s="879" t="s">
        <v>21</v>
      </c>
      <c r="B15" s="879"/>
      <c r="C15" s="879"/>
      <c r="D15" s="879"/>
      <c r="E15" s="911"/>
      <c r="F15" s="911"/>
      <c r="G15" s="911"/>
      <c r="H15" s="911"/>
      <c r="I15" s="879"/>
      <c r="J15" s="879"/>
    </row>
    <row r="16" spans="1:13" ht="37.5" customHeight="1">
      <c r="A16" s="2476" t="s">
        <v>869</v>
      </c>
      <c r="B16" s="2476"/>
      <c r="C16" s="2581"/>
      <c r="D16" s="2581"/>
      <c r="E16" s="2581"/>
      <c r="F16" s="2581"/>
      <c r="G16" s="2581"/>
      <c r="H16" s="2581"/>
      <c r="I16" s="2581"/>
      <c r="J16" s="2581"/>
    </row>
    <row r="17" spans="1:10" ht="37.5" customHeight="1">
      <c r="A17" s="2476" t="s">
        <v>866</v>
      </c>
      <c r="B17" s="2476"/>
      <c r="C17" s="2581"/>
      <c r="D17" s="2581"/>
      <c r="E17" s="2581"/>
      <c r="F17" s="2581"/>
      <c r="G17" s="2581"/>
      <c r="H17" s="2581"/>
      <c r="I17" s="2581"/>
      <c r="J17" s="2581"/>
    </row>
    <row r="18" spans="1:10" ht="27" customHeight="1">
      <c r="A18" s="2476" t="s">
        <v>867</v>
      </c>
      <c r="B18" s="2476"/>
      <c r="C18" s="2581"/>
      <c r="D18" s="2581"/>
      <c r="E18" s="2581"/>
      <c r="F18" s="2581"/>
      <c r="G18" s="2581"/>
      <c r="H18" s="2581"/>
      <c r="I18" s="2581"/>
      <c r="J18" s="2581"/>
    </row>
  </sheetData>
  <mergeCells count="8">
    <mergeCell ref="A17:J17"/>
    <mergeCell ref="A18:J18"/>
    <mergeCell ref="A1:J1"/>
    <mergeCell ref="A2:A3"/>
    <mergeCell ref="B2:E2"/>
    <mergeCell ref="F2:I2"/>
    <mergeCell ref="J2:J3"/>
    <mergeCell ref="A16:J16"/>
  </mergeCells>
  <printOptions horizontalCentered="1"/>
  <pageMargins left="0.45" right="0.45" top="0.75" bottom="0.5" header="0.3" footer="0.3"/>
  <pageSetup scale="70" fitToHeight="0" orientation="landscape" horizontalDpi="300" verticalDpi="300" r:id="rId1"/>
  <headerFooter>
    <oddFooter>&amp;R2023 Data Tables</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E5A12-A072-40E2-BE61-B7E3A79759CD}">
  <sheetPr>
    <tabColor theme="8" tint="-0.499984740745262"/>
  </sheetPr>
  <dimension ref="A1:N19"/>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sqref="A1:J1"/>
    </sheetView>
  </sheetViews>
  <sheetFormatPr defaultRowHeight="15"/>
  <cols>
    <col min="1" max="1" width="20.28515625" customWidth="1"/>
    <col min="2" max="2" width="15.5703125" customWidth="1"/>
    <col min="3" max="5" width="18.7109375" customWidth="1"/>
    <col min="6" max="6" width="17.5703125" customWidth="1"/>
    <col min="7" max="10" width="18.7109375" customWidth="1"/>
    <col min="12" max="12" width="13.28515625" customWidth="1"/>
    <col min="13" max="13" width="9.85546875" customWidth="1"/>
    <col min="14" max="14" width="10.5703125" customWidth="1"/>
  </cols>
  <sheetData>
    <row r="1" spans="1:14" ht="84.95" customHeight="1" thickBot="1">
      <c r="A1" s="2593"/>
      <c r="B1" s="2594"/>
      <c r="C1" s="2594"/>
      <c r="D1" s="2594"/>
      <c r="E1" s="2594"/>
      <c r="F1" s="2594"/>
      <c r="G1" s="2594"/>
      <c r="H1" s="2594"/>
      <c r="I1" s="2594"/>
      <c r="J1" s="2595"/>
    </row>
    <row r="2" spans="1:14" ht="45" customHeight="1">
      <c r="A2" s="2602" t="s">
        <v>259</v>
      </c>
      <c r="B2" s="2603" t="s">
        <v>511</v>
      </c>
      <c r="C2" s="2604"/>
      <c r="D2" s="2604"/>
      <c r="E2" s="2604"/>
      <c r="F2" s="2603" t="s">
        <v>512</v>
      </c>
      <c r="G2" s="2604"/>
      <c r="H2" s="2604"/>
      <c r="I2" s="2605"/>
      <c r="J2" s="2606" t="s">
        <v>513</v>
      </c>
    </row>
    <row r="3" spans="1:14" ht="54.95" customHeight="1" thickBot="1">
      <c r="A3" s="2586"/>
      <c r="B3" s="843" t="s">
        <v>498</v>
      </c>
      <c r="C3" s="882" t="s">
        <v>514</v>
      </c>
      <c r="D3" s="845" t="s">
        <v>515</v>
      </c>
      <c r="E3" s="846" t="s">
        <v>516</v>
      </c>
      <c r="F3" s="843" t="s">
        <v>502</v>
      </c>
      <c r="G3" s="913" t="s">
        <v>517</v>
      </c>
      <c r="H3" s="883" t="s">
        <v>518</v>
      </c>
      <c r="I3" s="884" t="s">
        <v>505</v>
      </c>
      <c r="J3" s="2607"/>
      <c r="L3" s="1467"/>
      <c r="M3" s="849"/>
      <c r="N3" s="849"/>
    </row>
    <row r="4" spans="1:14" ht="20.100000000000001" customHeight="1">
      <c r="A4" s="886" t="s">
        <v>519</v>
      </c>
      <c r="B4" s="887">
        <v>13</v>
      </c>
      <c r="C4" s="890">
        <v>4.0000000000000001E-3</v>
      </c>
      <c r="D4" s="890">
        <v>0.94299999999999995</v>
      </c>
      <c r="E4" s="914">
        <v>0.45800000000000002</v>
      </c>
      <c r="F4" s="889">
        <v>19</v>
      </c>
      <c r="G4" s="890">
        <v>5.0000000000000001E-3</v>
      </c>
      <c r="H4" s="890">
        <v>0.73099999999999998</v>
      </c>
      <c r="I4" s="914">
        <v>0.73399999999999999</v>
      </c>
      <c r="J4" s="891">
        <v>0.45</v>
      </c>
      <c r="L4" s="1468"/>
      <c r="M4" s="849"/>
      <c r="N4" s="1469"/>
    </row>
    <row r="5" spans="1:14" ht="20.100000000000001" customHeight="1">
      <c r="A5" s="892" t="s">
        <v>520</v>
      </c>
      <c r="B5" s="893">
        <v>20</v>
      </c>
      <c r="C5" s="895">
        <v>1.7999999999999999E-2</v>
      </c>
      <c r="D5" s="895">
        <v>0.91100000000000003</v>
      </c>
      <c r="E5" s="915">
        <v>0.52400000000000002</v>
      </c>
      <c r="F5" s="864">
        <v>32</v>
      </c>
      <c r="G5" s="895">
        <v>2.8000000000000001E-2</v>
      </c>
      <c r="H5" s="895">
        <v>0.64700000000000002</v>
      </c>
      <c r="I5" s="915">
        <v>0.63500000000000001</v>
      </c>
      <c r="J5" s="896">
        <v>0.35099999999999998</v>
      </c>
      <c r="L5" s="1468"/>
      <c r="M5" s="849"/>
      <c r="N5" s="1469"/>
    </row>
    <row r="6" spans="1:14" ht="20.100000000000001" customHeight="1">
      <c r="A6" s="897" t="s">
        <v>35</v>
      </c>
      <c r="B6" s="898">
        <v>8</v>
      </c>
      <c r="C6" s="900">
        <v>2.1000000000000001E-2</v>
      </c>
      <c r="D6" s="900">
        <v>0.8</v>
      </c>
      <c r="E6" s="916">
        <v>0.39800000000000002</v>
      </c>
      <c r="F6" s="866">
        <v>22</v>
      </c>
      <c r="G6" s="900">
        <v>5.8999999999999997E-2</v>
      </c>
      <c r="H6" s="900">
        <v>0.70399999999999996</v>
      </c>
      <c r="I6" s="916">
        <v>0.42599999999999999</v>
      </c>
      <c r="J6" s="901">
        <v>0.36899999999999999</v>
      </c>
      <c r="L6" s="1468"/>
      <c r="M6" s="1468"/>
      <c r="N6" s="1468"/>
    </row>
    <row r="7" spans="1:14" ht="20.100000000000001" customHeight="1">
      <c r="A7" s="892" t="s">
        <v>36</v>
      </c>
      <c r="B7" s="893">
        <v>9</v>
      </c>
      <c r="C7" s="895">
        <v>2.1000000000000001E-2</v>
      </c>
      <c r="D7" s="895">
        <v>0.90500000000000003</v>
      </c>
      <c r="E7" s="915">
        <v>0.52700000000000002</v>
      </c>
      <c r="F7" s="864">
        <v>24</v>
      </c>
      <c r="G7" s="895">
        <v>5.7000000000000002E-2</v>
      </c>
      <c r="H7" s="895">
        <v>0.63300000000000001</v>
      </c>
      <c r="I7" s="915">
        <v>0.25600000000000001</v>
      </c>
      <c r="J7" s="896">
        <v>0.35399999999999998</v>
      </c>
    </row>
    <row r="8" spans="1:14" ht="20.100000000000001" customHeight="1">
      <c r="A8" s="897" t="s">
        <v>37</v>
      </c>
      <c r="B8" s="898">
        <v>7</v>
      </c>
      <c r="C8" s="900">
        <v>3.1E-2</v>
      </c>
      <c r="D8" s="900">
        <v>0.84299999999999997</v>
      </c>
      <c r="E8" s="916">
        <v>0.50800000000000001</v>
      </c>
      <c r="F8" s="866">
        <v>14</v>
      </c>
      <c r="G8" s="900">
        <v>6.0999999999999999E-2</v>
      </c>
      <c r="H8" s="900">
        <v>0.53400000000000003</v>
      </c>
      <c r="I8" s="916">
        <v>0.245</v>
      </c>
      <c r="J8" s="901">
        <v>0.26800000000000002</v>
      </c>
    </row>
    <row r="9" spans="1:14" ht="20.100000000000001" customHeight="1">
      <c r="A9" s="892" t="s">
        <v>38</v>
      </c>
      <c r="B9" s="893">
        <v>5</v>
      </c>
      <c r="C9" s="895">
        <v>4.9000000000000002E-2</v>
      </c>
      <c r="D9" s="895">
        <v>0.83</v>
      </c>
      <c r="E9" s="915">
        <v>0.56000000000000005</v>
      </c>
      <c r="F9" s="864">
        <v>9</v>
      </c>
      <c r="G9" s="895">
        <v>8.7999999999999995E-2</v>
      </c>
      <c r="H9" s="895">
        <v>0.61199999999999999</v>
      </c>
      <c r="I9" s="915">
        <v>0.23699999999999999</v>
      </c>
      <c r="J9" s="896">
        <v>0.28000000000000003</v>
      </c>
    </row>
    <row r="10" spans="1:14" ht="20.100000000000001" customHeight="1" thickBot="1">
      <c r="A10" s="897" t="s">
        <v>123</v>
      </c>
      <c r="B10" s="898">
        <v>5</v>
      </c>
      <c r="C10" s="900">
        <v>4.2999999999999997E-2</v>
      </c>
      <c r="D10" s="900">
        <v>0.15</v>
      </c>
      <c r="E10" s="916">
        <v>0.33600000000000002</v>
      </c>
      <c r="F10" s="866">
        <v>10</v>
      </c>
      <c r="G10" s="900">
        <v>8.6999999999999994E-2</v>
      </c>
      <c r="H10" s="900">
        <v>0.42599999999999999</v>
      </c>
      <c r="I10" s="916">
        <v>6.0000000000000001E-3</v>
      </c>
      <c r="J10" s="901">
        <v>0.22</v>
      </c>
    </row>
    <row r="11" spans="1:14" ht="20.100000000000001" customHeight="1" thickBot="1">
      <c r="A11" s="917" t="s">
        <v>522</v>
      </c>
      <c r="B11" s="905">
        <v>67</v>
      </c>
      <c r="C11" s="906">
        <v>1.0999999999999999E-2</v>
      </c>
      <c r="D11" s="907">
        <v>0.40600000000000003</v>
      </c>
      <c r="E11" s="908">
        <v>0.48199999999999998</v>
      </c>
      <c r="F11" s="918">
        <v>130</v>
      </c>
      <c r="G11" s="906">
        <v>2.1999999999999999E-2</v>
      </c>
      <c r="H11" s="907">
        <v>0.45600000000000002</v>
      </c>
      <c r="I11" s="908">
        <v>0.156</v>
      </c>
      <c r="J11" s="919">
        <v>0.34699999999999998</v>
      </c>
      <c r="L11" s="383"/>
    </row>
    <row r="12" spans="1:14" s="920" customFormat="1" ht="8.1" customHeight="1">
      <c r="A12" s="879"/>
      <c r="B12" s="879"/>
      <c r="C12" s="879"/>
      <c r="D12" s="879"/>
      <c r="E12" s="911"/>
      <c r="F12" s="911"/>
      <c r="G12" s="911"/>
      <c r="H12" s="911"/>
      <c r="I12" s="879"/>
      <c r="J12" s="879"/>
    </row>
    <row r="13" spans="1:14" s="920" customFormat="1" ht="15" customHeight="1">
      <c r="A13" s="879" t="s">
        <v>508</v>
      </c>
      <c r="B13" s="879"/>
      <c r="C13" s="879"/>
      <c r="D13" s="879"/>
      <c r="E13" s="911"/>
      <c r="F13" s="911"/>
      <c r="G13" s="911"/>
      <c r="H13" s="911"/>
      <c r="I13" s="879"/>
      <c r="J13" s="879"/>
    </row>
    <row r="14" spans="1:14" s="920" customFormat="1" ht="8.1" customHeight="1">
      <c r="A14" s="879"/>
      <c r="B14" s="879"/>
      <c r="C14" s="879"/>
      <c r="D14" s="879"/>
      <c r="E14" s="911"/>
      <c r="F14" s="911"/>
      <c r="G14" s="911"/>
      <c r="H14" s="911"/>
      <c r="I14" s="879"/>
      <c r="J14" s="879"/>
    </row>
    <row r="15" spans="1:14" s="920" customFormat="1" ht="15" customHeight="1">
      <c r="A15" s="879" t="s">
        <v>21</v>
      </c>
      <c r="B15" s="879"/>
      <c r="C15" s="879"/>
      <c r="D15" s="879"/>
      <c r="E15" s="911"/>
      <c r="F15" s="911"/>
      <c r="G15" s="911"/>
      <c r="H15" s="911"/>
      <c r="I15" s="879"/>
      <c r="J15" s="879"/>
    </row>
    <row r="16" spans="1:14" ht="37.5" customHeight="1">
      <c r="A16" s="2476" t="s">
        <v>869</v>
      </c>
      <c r="B16" s="2476"/>
      <c r="C16" s="2581"/>
      <c r="D16" s="2581"/>
      <c r="E16" s="2581"/>
      <c r="F16" s="2581"/>
      <c r="G16" s="2581"/>
      <c r="H16" s="2581"/>
      <c r="I16" s="2581"/>
      <c r="J16" s="2581"/>
    </row>
    <row r="17" spans="1:10" ht="37.5" customHeight="1">
      <c r="A17" s="2476" t="s">
        <v>866</v>
      </c>
      <c r="B17" s="2476"/>
      <c r="C17" s="2581"/>
      <c r="D17" s="2581"/>
      <c r="E17" s="2581"/>
      <c r="F17" s="2581"/>
      <c r="G17" s="2581"/>
      <c r="H17" s="2581"/>
      <c r="I17" s="2581"/>
      <c r="J17" s="2581"/>
    </row>
    <row r="18" spans="1:10" s="920" customFormat="1" ht="27" customHeight="1">
      <c r="A18" s="2476" t="s">
        <v>867</v>
      </c>
      <c r="B18" s="2476"/>
      <c r="C18" s="2581"/>
      <c r="D18" s="2581"/>
      <c r="E18" s="2581"/>
      <c r="F18" s="2581"/>
      <c r="G18" s="2581"/>
      <c r="H18" s="2581"/>
      <c r="I18" s="2581"/>
      <c r="J18" s="2581"/>
    </row>
    <row r="19" spans="1:10" ht="15" customHeight="1">
      <c r="A19" s="921" t="s">
        <v>523</v>
      </c>
      <c r="B19" s="921"/>
      <c r="C19" s="922"/>
      <c r="D19" s="922"/>
      <c r="E19" s="922"/>
      <c r="F19" s="922"/>
      <c r="G19" s="922"/>
      <c r="H19" s="922"/>
      <c r="I19" s="922"/>
      <c r="J19" s="922"/>
    </row>
  </sheetData>
  <mergeCells count="8">
    <mergeCell ref="A17:J17"/>
    <mergeCell ref="A18:J18"/>
    <mergeCell ref="A1:J1"/>
    <mergeCell ref="A2:A3"/>
    <mergeCell ref="B2:E2"/>
    <mergeCell ref="F2:I2"/>
    <mergeCell ref="J2:J3"/>
    <mergeCell ref="A16:J16"/>
  </mergeCells>
  <printOptions horizontalCentered="1"/>
  <pageMargins left="0.45" right="0.45" top="0.75" bottom="0.5" header="0.3" footer="0.3"/>
  <pageSetup scale="70" fitToHeight="0" orientation="landscape" horizontalDpi="300" verticalDpi="300" r:id="rId1"/>
  <headerFooter>
    <oddFooter>&amp;R2023 Data Tables</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A92ED-A01A-4716-A399-BF1588EB8865}">
  <sheetPr>
    <tabColor theme="8" tint="-0.499984740745262"/>
  </sheetPr>
  <dimension ref="A1:N18"/>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sqref="A1:J1"/>
    </sheetView>
  </sheetViews>
  <sheetFormatPr defaultRowHeight="15"/>
  <cols>
    <col min="1" max="1" width="20.28515625" customWidth="1"/>
    <col min="2" max="2" width="15.5703125" customWidth="1"/>
    <col min="3" max="5" width="18.7109375" customWidth="1"/>
    <col min="6" max="6" width="17.5703125" customWidth="1"/>
    <col min="7" max="10" width="18.7109375" customWidth="1"/>
    <col min="12" max="12" width="12.140625" customWidth="1"/>
    <col min="13" max="13" width="11.140625" customWidth="1"/>
    <col min="14" max="14" width="10.7109375" customWidth="1"/>
  </cols>
  <sheetData>
    <row r="1" spans="1:14" ht="84.95" customHeight="1" thickBot="1">
      <c r="A1" s="2593"/>
      <c r="B1" s="2594"/>
      <c r="C1" s="2594"/>
      <c r="D1" s="2594"/>
      <c r="E1" s="2594"/>
      <c r="F1" s="2594"/>
      <c r="G1" s="2594"/>
      <c r="H1" s="2594"/>
      <c r="I1" s="2594"/>
      <c r="J1" s="2595"/>
    </row>
    <row r="2" spans="1:14" ht="45" customHeight="1">
      <c r="A2" s="2608" t="s">
        <v>259</v>
      </c>
      <c r="B2" s="2603" t="s">
        <v>511</v>
      </c>
      <c r="C2" s="2604"/>
      <c r="D2" s="2604"/>
      <c r="E2" s="2604"/>
      <c r="F2" s="2603" t="s">
        <v>512</v>
      </c>
      <c r="G2" s="2604"/>
      <c r="H2" s="2604"/>
      <c r="I2" s="2605"/>
      <c r="J2" s="2606" t="s">
        <v>513</v>
      </c>
    </row>
    <row r="3" spans="1:14" ht="54.95" customHeight="1" thickBot="1">
      <c r="A3" s="2609"/>
      <c r="B3" s="843" t="s">
        <v>498</v>
      </c>
      <c r="C3" s="882" t="s">
        <v>514</v>
      </c>
      <c r="D3" s="845" t="s">
        <v>515</v>
      </c>
      <c r="E3" s="846" t="s">
        <v>516</v>
      </c>
      <c r="F3" s="843" t="s">
        <v>502</v>
      </c>
      <c r="G3" s="913" t="s">
        <v>517</v>
      </c>
      <c r="H3" s="883" t="s">
        <v>518</v>
      </c>
      <c r="I3" s="884" t="s">
        <v>505</v>
      </c>
      <c r="J3" s="2607"/>
      <c r="L3" s="1467"/>
      <c r="M3" s="849"/>
      <c r="N3" s="849"/>
    </row>
    <row r="4" spans="1:14" ht="20.100000000000001" customHeight="1">
      <c r="A4" s="886" t="s">
        <v>519</v>
      </c>
      <c r="B4" s="887">
        <v>3</v>
      </c>
      <c r="C4" s="890">
        <v>0</v>
      </c>
      <c r="D4" s="890">
        <v>1</v>
      </c>
      <c r="E4" s="914">
        <v>1</v>
      </c>
      <c r="F4" s="923">
        <v>4</v>
      </c>
      <c r="G4" s="890">
        <v>0</v>
      </c>
      <c r="H4" s="890">
        <v>0.317</v>
      </c>
      <c r="I4" s="914">
        <v>1</v>
      </c>
      <c r="J4" s="891">
        <v>0.21199999999999999</v>
      </c>
      <c r="L4" s="1468"/>
      <c r="M4" s="849"/>
      <c r="N4" s="1469"/>
    </row>
    <row r="5" spans="1:14" ht="20.100000000000001" customHeight="1">
      <c r="A5" s="892" t="s">
        <v>520</v>
      </c>
      <c r="B5" s="893">
        <v>4</v>
      </c>
      <c r="C5" s="895">
        <v>5.0000000000000001E-3</v>
      </c>
      <c r="D5" s="895">
        <v>0.63800000000000001</v>
      </c>
      <c r="E5" s="915">
        <v>0.317</v>
      </c>
      <c r="F5" s="924">
        <v>6</v>
      </c>
      <c r="G5" s="895">
        <v>8.0000000000000002E-3</v>
      </c>
      <c r="H5" s="895">
        <v>0.441</v>
      </c>
      <c r="I5" s="915">
        <v>0.41899999999999998</v>
      </c>
      <c r="J5" s="896">
        <v>0.17</v>
      </c>
      <c r="L5" s="1468"/>
      <c r="M5" s="849"/>
      <c r="N5" s="1469"/>
    </row>
    <row r="6" spans="1:14" ht="20.100000000000001" customHeight="1">
      <c r="A6" s="897" t="s">
        <v>35</v>
      </c>
      <c r="B6" s="898">
        <v>3</v>
      </c>
      <c r="C6" s="900">
        <v>1.9E-2</v>
      </c>
      <c r="D6" s="900">
        <v>0.73399999999999999</v>
      </c>
      <c r="E6" s="916">
        <v>0.60599999999999998</v>
      </c>
      <c r="F6" s="925">
        <v>3</v>
      </c>
      <c r="G6" s="900">
        <v>1.9E-2</v>
      </c>
      <c r="H6" s="900">
        <v>0.61799999999999999</v>
      </c>
      <c r="I6" s="900" t="s">
        <v>524</v>
      </c>
      <c r="J6" s="901">
        <v>0.22500000000000001</v>
      </c>
      <c r="L6" s="1468"/>
      <c r="M6" s="1468"/>
      <c r="N6" s="1468"/>
    </row>
    <row r="7" spans="1:14" ht="20.100000000000001" customHeight="1">
      <c r="A7" s="892" t="s">
        <v>36</v>
      </c>
      <c r="B7" s="893">
        <v>1</v>
      </c>
      <c r="C7" s="895">
        <v>7.0000000000000001E-3</v>
      </c>
      <c r="D7" s="895">
        <v>0.877</v>
      </c>
      <c r="E7" s="915">
        <v>0.61899999999999999</v>
      </c>
      <c r="F7" s="924">
        <v>1</v>
      </c>
      <c r="G7" s="895">
        <v>7.0000000000000001E-3</v>
      </c>
      <c r="H7" s="895">
        <v>0.55300000000000005</v>
      </c>
      <c r="I7" s="915">
        <v>0.91700000000000004</v>
      </c>
      <c r="J7" s="896">
        <v>0.32600000000000001</v>
      </c>
    </row>
    <row r="8" spans="1:14" ht="20.100000000000001" customHeight="1">
      <c r="A8" s="897" t="s">
        <v>37</v>
      </c>
      <c r="B8" s="900" t="s">
        <v>524</v>
      </c>
      <c r="C8" s="900" t="s">
        <v>524</v>
      </c>
      <c r="D8" s="900" t="s">
        <v>524</v>
      </c>
      <c r="E8" s="900" t="s">
        <v>524</v>
      </c>
      <c r="F8" s="925">
        <v>4</v>
      </c>
      <c r="G8" s="900">
        <v>4.7E-2</v>
      </c>
      <c r="H8" s="900">
        <v>0.77400000000000002</v>
      </c>
      <c r="I8" s="900" t="s">
        <v>524</v>
      </c>
      <c r="J8" s="901">
        <v>0.313</v>
      </c>
    </row>
    <row r="9" spans="1:14" ht="20.100000000000001" customHeight="1">
      <c r="A9" s="892" t="s">
        <v>38</v>
      </c>
      <c r="B9" s="895" t="s">
        <v>524</v>
      </c>
      <c r="C9" s="895" t="s">
        <v>524</v>
      </c>
      <c r="D9" s="895" t="s">
        <v>524</v>
      </c>
      <c r="E9" s="895" t="s">
        <v>524</v>
      </c>
      <c r="F9" s="924">
        <v>4</v>
      </c>
      <c r="G9" s="895">
        <v>6.8000000000000005E-2</v>
      </c>
      <c r="H9" s="895">
        <v>0.84599999999999997</v>
      </c>
      <c r="I9" s="895" t="s">
        <v>524</v>
      </c>
      <c r="J9" s="896">
        <v>0.26900000000000002</v>
      </c>
    </row>
    <row r="10" spans="1:14" ht="20.100000000000001" customHeight="1" thickBot="1">
      <c r="A10" s="897" t="s">
        <v>123</v>
      </c>
      <c r="B10" s="902">
        <v>2</v>
      </c>
      <c r="C10" s="900">
        <v>1.4999999999999999E-2</v>
      </c>
      <c r="D10" s="900">
        <v>0.49199999999999999</v>
      </c>
      <c r="E10" s="916">
        <v>0.56999999999999995</v>
      </c>
      <c r="F10" s="925">
        <v>11</v>
      </c>
      <c r="G10" s="900">
        <v>0.08</v>
      </c>
      <c r="H10" s="900">
        <v>0.4</v>
      </c>
      <c r="I10" s="916">
        <v>0.13400000000000001</v>
      </c>
      <c r="J10" s="901">
        <v>9.8000000000000004E-2</v>
      </c>
    </row>
    <row r="11" spans="1:14" ht="20.100000000000001" customHeight="1" thickBot="1">
      <c r="A11" s="904" t="s">
        <v>25</v>
      </c>
      <c r="B11" s="905">
        <v>13</v>
      </c>
      <c r="C11" s="906">
        <v>5.0000000000000001E-4</v>
      </c>
      <c r="D11" s="907">
        <v>0.499</v>
      </c>
      <c r="E11" s="908">
        <v>0.56999999999999995</v>
      </c>
      <c r="F11" s="926">
        <v>33</v>
      </c>
      <c r="G11" s="906">
        <v>2E-3</v>
      </c>
      <c r="H11" s="907">
        <v>0.48199999999999998</v>
      </c>
      <c r="I11" s="908">
        <v>0.17100000000000001</v>
      </c>
      <c r="J11" s="919">
        <v>0.192</v>
      </c>
    </row>
    <row r="12" spans="1:14" s="920" customFormat="1" ht="8.1" customHeight="1">
      <c r="A12" s="879"/>
      <c r="B12" s="879"/>
      <c r="C12" s="879"/>
      <c r="D12" s="879"/>
      <c r="E12" s="911"/>
      <c r="F12" s="911"/>
      <c r="G12" s="911"/>
      <c r="H12" s="911"/>
      <c r="I12" s="879"/>
      <c r="J12" s="879"/>
    </row>
    <row r="13" spans="1:14" s="920" customFormat="1" ht="15" customHeight="1">
      <c r="A13" s="879" t="s">
        <v>508</v>
      </c>
      <c r="B13" s="879"/>
      <c r="C13" s="879"/>
      <c r="D13" s="879"/>
      <c r="E13" s="911"/>
      <c r="F13" s="911"/>
      <c r="G13" s="911"/>
      <c r="H13" s="911"/>
      <c r="I13" s="879"/>
      <c r="J13" s="879"/>
    </row>
    <row r="14" spans="1:14" s="920" customFormat="1" ht="8.1" customHeight="1">
      <c r="A14" s="879"/>
      <c r="B14" s="879"/>
      <c r="C14" s="879"/>
      <c r="D14" s="879"/>
      <c r="E14" s="911"/>
      <c r="F14" s="911"/>
      <c r="G14" s="911"/>
      <c r="H14" s="911"/>
      <c r="I14" s="879"/>
      <c r="J14" s="879"/>
    </row>
    <row r="15" spans="1:14" s="920" customFormat="1" ht="15" customHeight="1">
      <c r="A15" s="879" t="s">
        <v>21</v>
      </c>
      <c r="B15" s="879"/>
      <c r="C15" s="879"/>
      <c r="D15" s="879"/>
      <c r="E15" s="911"/>
      <c r="F15" s="911"/>
      <c r="G15" s="911"/>
      <c r="H15" s="911"/>
      <c r="I15" s="879"/>
      <c r="J15" s="879"/>
    </row>
    <row r="16" spans="1:14" ht="37.5" customHeight="1">
      <c r="A16" s="2476" t="s">
        <v>869</v>
      </c>
      <c r="B16" s="2476"/>
      <c r="C16" s="2581"/>
      <c r="D16" s="2581"/>
      <c r="E16" s="2581"/>
      <c r="F16" s="2581"/>
      <c r="G16" s="2581"/>
      <c r="H16" s="2581"/>
      <c r="I16" s="2581"/>
      <c r="J16" s="2581"/>
    </row>
    <row r="17" spans="1:10" ht="37.5" customHeight="1">
      <c r="A17" s="2476" t="s">
        <v>866</v>
      </c>
      <c r="B17" s="2476"/>
      <c r="C17" s="2581"/>
      <c r="D17" s="2581"/>
      <c r="E17" s="2581"/>
      <c r="F17" s="2581"/>
      <c r="G17" s="2581"/>
      <c r="H17" s="2581"/>
      <c r="I17" s="2581"/>
      <c r="J17" s="2581"/>
    </row>
    <row r="18" spans="1:10" s="920" customFormat="1" ht="27" customHeight="1">
      <c r="A18" s="2476" t="s">
        <v>867</v>
      </c>
      <c r="B18" s="2476"/>
      <c r="C18" s="2581"/>
      <c r="D18" s="2581"/>
      <c r="E18" s="2581"/>
      <c r="F18" s="2581"/>
      <c r="G18" s="2581"/>
      <c r="H18" s="2581"/>
      <c r="I18" s="2581"/>
      <c r="J18" s="2581"/>
    </row>
  </sheetData>
  <mergeCells count="8">
    <mergeCell ref="A17:J17"/>
    <mergeCell ref="A18:J18"/>
    <mergeCell ref="A1:J1"/>
    <mergeCell ref="A2:A3"/>
    <mergeCell ref="B2:E2"/>
    <mergeCell ref="F2:I2"/>
    <mergeCell ref="J2:J3"/>
    <mergeCell ref="A16:J16"/>
  </mergeCells>
  <printOptions horizontalCentered="1"/>
  <pageMargins left="0.45" right="0.45" top="0.75" bottom="0.5" header="0.3" footer="0.3"/>
  <pageSetup scale="70" fitToHeight="0" orientation="landscape" horizontalDpi="300" verticalDpi="300" r:id="rId1"/>
  <headerFooter>
    <oddFooter>&amp;R2023 Data Tables</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212A1-65A5-4CAE-80BE-41262D769859}">
  <sheetPr>
    <tabColor theme="8" tint="-0.499984740745262"/>
    <pageSetUpPr fitToPage="1"/>
  </sheetPr>
  <dimension ref="A1:M35"/>
  <sheetViews>
    <sheetView showGridLines="0" zoomScaleNormal="100" zoomScaleSheetLayoutView="100" workbookViewId="0">
      <pane xSplit="1" ySplit="3" topLeftCell="B27" activePane="bottomRight" state="frozen"/>
      <selection activeCell="B1" sqref="B1"/>
      <selection pane="topRight" activeCell="B1" sqref="B1"/>
      <selection pane="bottomLeft" activeCell="B1" sqref="B1"/>
      <selection pane="bottomRight" sqref="A1:I1"/>
    </sheetView>
  </sheetViews>
  <sheetFormatPr defaultColWidth="9.140625" defaultRowHeight="14.25"/>
  <cols>
    <col min="1" max="1" width="45.5703125" style="841" customWidth="1"/>
    <col min="2" max="2" width="15.5703125" style="841" customWidth="1"/>
    <col min="3" max="4" width="16.5703125" style="841" customWidth="1"/>
    <col min="5" max="5" width="18.5703125" style="841" customWidth="1"/>
    <col min="6" max="6" width="20.28515625" style="951" bestFit="1" customWidth="1"/>
    <col min="7" max="7" width="16.5703125" style="841" customWidth="1"/>
    <col min="8" max="9" width="18.5703125" style="841" customWidth="1"/>
    <col min="10" max="10" width="9.140625" style="841"/>
    <col min="11" max="11" width="14.28515625" style="841" customWidth="1"/>
    <col min="12" max="12" width="10.85546875" style="841" customWidth="1"/>
    <col min="13" max="13" width="14.140625" style="841" customWidth="1"/>
    <col min="14" max="16384" width="9.140625" style="841"/>
  </cols>
  <sheetData>
    <row r="1" spans="1:13" ht="84.95" customHeight="1" thickBot="1">
      <c r="A1" s="2612"/>
      <c r="B1" s="2613"/>
      <c r="C1" s="2613"/>
      <c r="D1" s="2613"/>
      <c r="E1" s="2613"/>
      <c r="F1" s="2613"/>
      <c r="G1" s="2613"/>
      <c r="H1" s="2613"/>
      <c r="I1" s="2614"/>
    </row>
    <row r="2" spans="1:13" ht="40.5" customHeight="1">
      <c r="A2" s="2615" t="s">
        <v>525</v>
      </c>
      <c r="B2" s="2598" t="s">
        <v>526</v>
      </c>
      <c r="C2" s="2599"/>
      <c r="D2" s="2599"/>
      <c r="E2" s="2600"/>
      <c r="F2" s="2439" t="s">
        <v>527</v>
      </c>
      <c r="G2" s="2588"/>
      <c r="H2" s="2588"/>
      <c r="I2" s="2589"/>
    </row>
    <row r="3" spans="1:13" ht="58.5" customHeight="1" thickBot="1">
      <c r="A3" s="2616"/>
      <c r="B3" s="843" t="s">
        <v>498</v>
      </c>
      <c r="C3" s="844" t="s">
        <v>528</v>
      </c>
      <c r="D3" s="883" t="s">
        <v>500</v>
      </c>
      <c r="E3" s="884" t="s">
        <v>529</v>
      </c>
      <c r="F3" s="927" t="s">
        <v>502</v>
      </c>
      <c r="G3" s="913" t="s">
        <v>503</v>
      </c>
      <c r="H3" s="883" t="s">
        <v>530</v>
      </c>
      <c r="I3" s="928" t="s">
        <v>531</v>
      </c>
      <c r="K3" s="1467"/>
      <c r="L3" s="849"/>
      <c r="M3" s="849"/>
    </row>
    <row r="4" spans="1:13" ht="18" customHeight="1">
      <c r="A4" s="929" t="s">
        <v>33</v>
      </c>
      <c r="B4" s="930">
        <v>4</v>
      </c>
      <c r="C4" s="931">
        <v>1E-3</v>
      </c>
      <c r="D4" s="931">
        <v>0.754</v>
      </c>
      <c r="E4" s="932">
        <v>0.46700000000000003</v>
      </c>
      <c r="F4" s="933">
        <v>13</v>
      </c>
      <c r="G4" s="931">
        <v>4.0000000000000001E-3</v>
      </c>
      <c r="H4" s="931">
        <v>0.755</v>
      </c>
      <c r="I4" s="934">
        <v>0.51100000000000001</v>
      </c>
      <c r="K4" s="1468"/>
      <c r="L4" s="849"/>
      <c r="M4" s="1469"/>
    </row>
    <row r="5" spans="1:13" ht="18" customHeight="1">
      <c r="A5" s="935" t="s">
        <v>27</v>
      </c>
      <c r="B5" s="936">
        <v>46</v>
      </c>
      <c r="C5" s="937">
        <v>1.2E-2</v>
      </c>
      <c r="D5" s="937">
        <v>0.42099999999999999</v>
      </c>
      <c r="E5" s="938">
        <v>0.47599999999999998</v>
      </c>
      <c r="F5" s="939">
        <v>113</v>
      </c>
      <c r="G5" s="937">
        <v>0.03</v>
      </c>
      <c r="H5" s="937">
        <v>0.44700000000000001</v>
      </c>
      <c r="I5" s="940">
        <v>8.4000000000000005E-2</v>
      </c>
      <c r="K5" s="1468"/>
      <c r="L5" s="849"/>
      <c r="M5" s="1469"/>
    </row>
    <row r="6" spans="1:13" ht="18" customHeight="1">
      <c r="A6" s="941" t="s">
        <v>532</v>
      </c>
      <c r="B6" s="942">
        <v>6</v>
      </c>
      <c r="C6" s="895">
        <v>1.4999999999999999E-2</v>
      </c>
      <c r="D6" s="895">
        <v>8.7999999999999995E-2</v>
      </c>
      <c r="E6" s="915">
        <v>0.34300000000000003</v>
      </c>
      <c r="F6" s="943">
        <v>22</v>
      </c>
      <c r="G6" s="895">
        <v>5.7000000000000002E-2</v>
      </c>
      <c r="H6" s="895">
        <v>0.39800000000000002</v>
      </c>
      <c r="I6" s="896">
        <v>0.02</v>
      </c>
      <c r="K6" s="1468"/>
      <c r="L6" s="1468"/>
      <c r="M6" s="1468"/>
    </row>
    <row r="7" spans="1:13" ht="18" customHeight="1">
      <c r="A7" s="941" t="s">
        <v>533</v>
      </c>
      <c r="B7" s="942">
        <v>0</v>
      </c>
      <c r="C7" s="895">
        <v>0</v>
      </c>
      <c r="D7" s="895">
        <v>0</v>
      </c>
      <c r="E7" s="915">
        <v>0</v>
      </c>
      <c r="F7" s="943">
        <v>2</v>
      </c>
      <c r="G7" s="895">
        <v>1.2999999999999999E-2</v>
      </c>
      <c r="H7" s="895">
        <v>0.90200000000000002</v>
      </c>
      <c r="I7" s="896">
        <v>0</v>
      </c>
    </row>
    <row r="8" spans="1:13" ht="18" customHeight="1">
      <c r="A8" s="941" t="s">
        <v>534</v>
      </c>
      <c r="B8" s="942">
        <v>2</v>
      </c>
      <c r="C8" s="895">
        <v>0.01</v>
      </c>
      <c r="D8" s="895">
        <v>0.32800000000000001</v>
      </c>
      <c r="E8" s="915">
        <v>0.26600000000000001</v>
      </c>
      <c r="F8" s="943">
        <v>3</v>
      </c>
      <c r="G8" s="895">
        <v>1.4999999999999999E-2</v>
      </c>
      <c r="H8" s="895">
        <v>0.79800000000000004</v>
      </c>
      <c r="I8" s="896">
        <v>0.75</v>
      </c>
    </row>
    <row r="9" spans="1:13" ht="18" customHeight="1">
      <c r="A9" s="941" t="s">
        <v>535</v>
      </c>
      <c r="B9" s="942">
        <v>5</v>
      </c>
      <c r="C9" s="895">
        <v>8.9999999999999993E-3</v>
      </c>
      <c r="D9" s="895">
        <v>0.93200000000000005</v>
      </c>
      <c r="E9" s="915">
        <v>0.46500000000000002</v>
      </c>
      <c r="F9" s="943">
        <v>14</v>
      </c>
      <c r="G9" s="895">
        <v>2.5999999999999999E-2</v>
      </c>
      <c r="H9" s="895">
        <v>0.48699999999999999</v>
      </c>
      <c r="I9" s="896">
        <v>0.21299999999999999</v>
      </c>
      <c r="K9" s="944"/>
    </row>
    <row r="10" spans="1:13" ht="18" customHeight="1">
      <c r="A10" s="941" t="s">
        <v>536</v>
      </c>
      <c r="B10" s="942">
        <v>8</v>
      </c>
      <c r="C10" s="895">
        <v>2.1000000000000001E-2</v>
      </c>
      <c r="D10" s="895">
        <v>0.183</v>
      </c>
      <c r="E10" s="915">
        <v>0.63200000000000001</v>
      </c>
      <c r="F10" s="943">
        <v>14</v>
      </c>
      <c r="G10" s="895">
        <v>3.5999999999999997E-2</v>
      </c>
      <c r="H10" s="895">
        <v>0.67700000000000005</v>
      </c>
      <c r="I10" s="896">
        <v>1</v>
      </c>
    </row>
    <row r="11" spans="1:13" ht="18" customHeight="1">
      <c r="A11" s="941" t="s">
        <v>537</v>
      </c>
      <c r="B11" s="942">
        <v>2</v>
      </c>
      <c r="C11" s="895">
        <v>6.0000000000000001E-3</v>
      </c>
      <c r="D11" s="895">
        <v>0.86599999999999999</v>
      </c>
      <c r="E11" s="915">
        <v>0.376</v>
      </c>
      <c r="F11" s="943">
        <v>17</v>
      </c>
      <c r="G11" s="895">
        <v>4.7E-2</v>
      </c>
      <c r="H11" s="895">
        <v>0.16</v>
      </c>
      <c r="I11" s="896">
        <v>0.01</v>
      </c>
    </row>
    <row r="12" spans="1:13" ht="18" customHeight="1">
      <c r="A12" s="941" t="s">
        <v>538</v>
      </c>
      <c r="B12" s="942">
        <v>5</v>
      </c>
      <c r="C12" s="895">
        <v>3.4000000000000002E-2</v>
      </c>
      <c r="D12" s="895">
        <v>0.75600000000000001</v>
      </c>
      <c r="E12" s="915">
        <v>0.42</v>
      </c>
      <c r="F12" s="943">
        <v>6</v>
      </c>
      <c r="G12" s="895">
        <v>4.1000000000000002E-2</v>
      </c>
      <c r="H12" s="895">
        <v>0.58899999999999997</v>
      </c>
      <c r="I12" s="896">
        <v>0.36899999999999999</v>
      </c>
    </row>
    <row r="13" spans="1:13" ht="18" customHeight="1">
      <c r="A13" s="941" t="s">
        <v>539</v>
      </c>
      <c r="B13" s="942">
        <v>2</v>
      </c>
      <c r="C13" s="895">
        <v>0.02</v>
      </c>
      <c r="D13" s="895">
        <v>0.996</v>
      </c>
      <c r="E13" s="915">
        <v>0.65400000000000003</v>
      </c>
      <c r="F13" s="943">
        <v>5</v>
      </c>
      <c r="G13" s="895">
        <v>5.0999999999999997E-2</v>
      </c>
      <c r="H13" s="895">
        <v>0.877</v>
      </c>
      <c r="I13" s="896">
        <v>0</v>
      </c>
    </row>
    <row r="14" spans="1:13" ht="18" customHeight="1">
      <c r="A14" s="941" t="s">
        <v>540</v>
      </c>
      <c r="B14" s="942">
        <v>2</v>
      </c>
      <c r="C14" s="895">
        <v>2.4E-2</v>
      </c>
      <c r="D14" s="895">
        <v>0.98299999999999998</v>
      </c>
      <c r="E14" s="915">
        <v>0.53500000000000003</v>
      </c>
      <c r="F14" s="943">
        <v>2</v>
      </c>
      <c r="G14" s="895">
        <v>2.4E-2</v>
      </c>
      <c r="H14" s="895">
        <v>0.876</v>
      </c>
      <c r="I14" s="896">
        <v>0</v>
      </c>
    </row>
    <row r="15" spans="1:13" ht="18" customHeight="1">
      <c r="A15" s="941" t="s">
        <v>541</v>
      </c>
      <c r="B15" s="942">
        <v>3</v>
      </c>
      <c r="C15" s="895">
        <v>1.4E-2</v>
      </c>
      <c r="D15" s="895">
        <v>0.90100000000000002</v>
      </c>
      <c r="E15" s="915">
        <v>0.67100000000000004</v>
      </c>
      <c r="F15" s="943">
        <v>9</v>
      </c>
      <c r="G15" s="895">
        <v>4.2000000000000003E-2</v>
      </c>
      <c r="H15" s="895">
        <v>0.63400000000000001</v>
      </c>
      <c r="I15" s="896">
        <v>0</v>
      </c>
    </row>
    <row r="16" spans="1:13" ht="18" customHeight="1">
      <c r="A16" s="941" t="s">
        <v>542</v>
      </c>
      <c r="B16" s="942">
        <v>11</v>
      </c>
      <c r="C16" s="895">
        <v>8.9999999999999993E-3</v>
      </c>
      <c r="D16" s="895">
        <v>0.46100000000000002</v>
      </c>
      <c r="E16" s="915">
        <v>0.51700000000000002</v>
      </c>
      <c r="F16" s="943">
        <v>19</v>
      </c>
      <c r="G16" s="895">
        <v>1.6E-2</v>
      </c>
      <c r="H16" s="895">
        <v>0.38300000000000001</v>
      </c>
      <c r="I16" s="896">
        <v>0.41599999999999998</v>
      </c>
    </row>
    <row r="17" spans="1:9" ht="18" customHeight="1">
      <c r="A17" s="935" t="s">
        <v>28</v>
      </c>
      <c r="B17" s="936">
        <v>3</v>
      </c>
      <c r="C17" s="937">
        <v>3.0000000000000001E-3</v>
      </c>
      <c r="D17" s="937">
        <v>0.73</v>
      </c>
      <c r="E17" s="938">
        <v>0.59499999999999997</v>
      </c>
      <c r="F17" s="939">
        <v>14</v>
      </c>
      <c r="G17" s="937">
        <v>1.4999999999999999E-2</v>
      </c>
      <c r="H17" s="937">
        <v>0.35099999999999998</v>
      </c>
      <c r="I17" s="940">
        <v>0.68500000000000005</v>
      </c>
    </row>
    <row r="18" spans="1:9" ht="18" customHeight="1">
      <c r="A18" s="941" t="s">
        <v>543</v>
      </c>
      <c r="B18" s="942">
        <v>0</v>
      </c>
      <c r="C18" s="895">
        <v>0</v>
      </c>
      <c r="D18" s="895">
        <v>0</v>
      </c>
      <c r="E18" s="915">
        <v>0</v>
      </c>
      <c r="F18" s="943">
        <v>0</v>
      </c>
      <c r="G18" s="895">
        <v>0</v>
      </c>
      <c r="H18" s="895">
        <v>0</v>
      </c>
      <c r="I18" s="896">
        <v>0</v>
      </c>
    </row>
    <row r="19" spans="1:9" ht="18" customHeight="1">
      <c r="A19" s="941" t="s">
        <v>544</v>
      </c>
      <c r="B19" s="942">
        <v>0</v>
      </c>
      <c r="C19" s="895">
        <v>0</v>
      </c>
      <c r="D19" s="895">
        <v>0</v>
      </c>
      <c r="E19" s="915">
        <v>0</v>
      </c>
      <c r="F19" s="943">
        <v>6</v>
      </c>
      <c r="G19" s="895">
        <v>1.0999999999999999E-2</v>
      </c>
      <c r="H19" s="895">
        <v>0.61</v>
      </c>
      <c r="I19" s="896">
        <v>0.68500000000000005</v>
      </c>
    </row>
    <row r="20" spans="1:9" ht="18" customHeight="1">
      <c r="A20" s="941" t="s">
        <v>545</v>
      </c>
      <c r="B20" s="942">
        <v>3</v>
      </c>
      <c r="C20" s="895">
        <v>0.01</v>
      </c>
      <c r="D20" s="895">
        <v>0.73</v>
      </c>
      <c r="E20" s="915">
        <v>0.59499999999999997</v>
      </c>
      <c r="F20" s="943">
        <v>8</v>
      </c>
      <c r="G20" s="895">
        <v>2.5999999999999999E-2</v>
      </c>
      <c r="H20" s="895">
        <v>0.32400000000000001</v>
      </c>
      <c r="I20" s="896">
        <v>0</v>
      </c>
    </row>
    <row r="21" spans="1:9" ht="18" customHeight="1">
      <c r="A21" s="935" t="s">
        <v>29</v>
      </c>
      <c r="B21" s="936">
        <v>1</v>
      </c>
      <c r="C21" s="937">
        <v>2E-3</v>
      </c>
      <c r="D21" s="937">
        <v>1</v>
      </c>
      <c r="E21" s="938">
        <v>0.47399999999999998</v>
      </c>
      <c r="F21" s="939">
        <v>6</v>
      </c>
      <c r="G21" s="937">
        <v>0.01</v>
      </c>
      <c r="H21" s="937">
        <v>0.64</v>
      </c>
      <c r="I21" s="940">
        <v>2.8000000000000001E-2</v>
      </c>
    </row>
    <row r="22" spans="1:9" ht="18" customHeight="1">
      <c r="A22" s="935" t="s">
        <v>30</v>
      </c>
      <c r="B22" s="936">
        <v>2</v>
      </c>
      <c r="C22" s="937">
        <v>1E-3</v>
      </c>
      <c r="D22" s="937">
        <v>0.68200000000000005</v>
      </c>
      <c r="E22" s="938">
        <v>0.29899999999999999</v>
      </c>
      <c r="F22" s="939">
        <v>18</v>
      </c>
      <c r="G22" s="937">
        <v>8.9999999999999993E-3</v>
      </c>
      <c r="H22" s="937">
        <v>0.69899999999999995</v>
      </c>
      <c r="I22" s="940">
        <v>0.89300000000000002</v>
      </c>
    </row>
    <row r="23" spans="1:9" ht="18" customHeight="1">
      <c r="A23" s="935" t="s">
        <v>31</v>
      </c>
      <c r="B23" s="936">
        <v>2</v>
      </c>
      <c r="C23" s="937">
        <v>1E-3</v>
      </c>
      <c r="D23" s="937">
        <v>0.98599999999999999</v>
      </c>
      <c r="E23" s="938">
        <v>0.26100000000000001</v>
      </c>
      <c r="F23" s="939">
        <v>5</v>
      </c>
      <c r="G23" s="937">
        <v>4.0000000000000001E-3</v>
      </c>
      <c r="H23" s="937">
        <v>0.44600000000000001</v>
      </c>
      <c r="I23" s="940">
        <v>0</v>
      </c>
    </row>
    <row r="24" spans="1:9" ht="18" customHeight="1">
      <c r="A24" s="935" t="s">
        <v>39</v>
      </c>
      <c r="B24" s="936">
        <v>12</v>
      </c>
      <c r="C24" s="937">
        <v>3.0000000000000001E-3</v>
      </c>
      <c r="D24" s="937">
        <v>0.28499999999999998</v>
      </c>
      <c r="E24" s="938">
        <v>0.309</v>
      </c>
      <c r="F24" s="939">
        <v>22</v>
      </c>
      <c r="G24" s="937">
        <v>5.0000000000000001E-3</v>
      </c>
      <c r="H24" s="937">
        <v>0.158</v>
      </c>
      <c r="I24" s="940">
        <v>2.1999999999999999E-2</v>
      </c>
    </row>
    <row r="25" spans="1:9" ht="18" customHeight="1">
      <c r="A25" s="935" t="s">
        <v>32</v>
      </c>
      <c r="B25" s="936">
        <v>33</v>
      </c>
      <c r="C25" s="937">
        <v>4.0000000000000001E-3</v>
      </c>
      <c r="D25" s="937">
        <v>0.75700000000000001</v>
      </c>
      <c r="E25" s="938">
        <v>0.61599999999999999</v>
      </c>
      <c r="F25" s="939">
        <v>47</v>
      </c>
      <c r="G25" s="937">
        <v>6.0000000000000001E-3</v>
      </c>
      <c r="H25" s="937">
        <v>0.498</v>
      </c>
      <c r="I25" s="940">
        <v>0.14299999999999999</v>
      </c>
    </row>
    <row r="26" spans="1:9" ht="18" customHeight="1">
      <c r="A26" s="941" t="s">
        <v>546</v>
      </c>
      <c r="B26" s="942">
        <v>13</v>
      </c>
      <c r="C26" s="895">
        <v>7.0000000000000001E-3</v>
      </c>
      <c r="D26" s="895">
        <v>0.746</v>
      </c>
      <c r="E26" s="915">
        <v>0.64300000000000002</v>
      </c>
      <c r="F26" s="943">
        <v>18</v>
      </c>
      <c r="G26" s="895">
        <v>0.01</v>
      </c>
      <c r="H26" s="895">
        <v>0.58199999999999996</v>
      </c>
      <c r="I26" s="896">
        <v>7.8E-2</v>
      </c>
    </row>
    <row r="27" spans="1:9" ht="18" customHeight="1">
      <c r="A27" s="941" t="s">
        <v>547</v>
      </c>
      <c r="B27" s="942">
        <v>20</v>
      </c>
      <c r="C27" s="895">
        <v>3.0000000000000001E-3</v>
      </c>
      <c r="D27" s="895">
        <v>0.84099999999999997</v>
      </c>
      <c r="E27" s="915">
        <v>0.44</v>
      </c>
      <c r="F27" s="943">
        <v>29</v>
      </c>
      <c r="G27" s="895">
        <v>4.0000000000000001E-3</v>
      </c>
      <c r="H27" s="895">
        <v>0.49199999999999999</v>
      </c>
      <c r="I27" s="896">
        <v>0.374</v>
      </c>
    </row>
    <row r="28" spans="1:9" ht="18" customHeight="1" thickBot="1">
      <c r="A28" s="935" t="s">
        <v>34</v>
      </c>
      <c r="B28" s="945">
        <v>4</v>
      </c>
      <c r="C28" s="946">
        <v>8.0000000000000002E-3</v>
      </c>
      <c r="D28" s="946">
        <v>0.98599999999999999</v>
      </c>
      <c r="E28" s="947">
        <v>0.36099999999999999</v>
      </c>
      <c r="F28" s="939">
        <v>3</v>
      </c>
      <c r="G28" s="937">
        <v>6.0000000000000001E-3</v>
      </c>
      <c r="H28" s="937">
        <v>0.85199999999999998</v>
      </c>
      <c r="I28" s="940">
        <v>0</v>
      </c>
    </row>
    <row r="29" spans="1:9" ht="18" customHeight="1" thickBot="1">
      <c r="A29" s="948" t="s">
        <v>548</v>
      </c>
      <c r="B29" s="949">
        <v>107</v>
      </c>
      <c r="C29" s="907">
        <v>4.0000000000000001E-3</v>
      </c>
      <c r="D29" s="907">
        <v>0.46700000000000003</v>
      </c>
      <c r="E29" s="908">
        <v>0.49299999999999999</v>
      </c>
      <c r="F29" s="926">
        <v>241</v>
      </c>
      <c r="G29" s="907">
        <v>0.01</v>
      </c>
      <c r="H29" s="907">
        <v>0.45800000000000002</v>
      </c>
      <c r="I29" s="919">
        <v>5.1999999999999998E-2</v>
      </c>
    </row>
    <row r="30" spans="1:9" s="912" customFormat="1" ht="8.1" customHeight="1">
      <c r="A30" s="881"/>
      <c r="B30" s="881"/>
      <c r="C30" s="881"/>
      <c r="D30" s="881"/>
      <c r="E30" s="881"/>
      <c r="F30" s="950"/>
      <c r="G30" s="881"/>
      <c r="H30" s="881"/>
      <c r="I30" s="881"/>
    </row>
    <row r="31" spans="1:9" s="912" customFormat="1" ht="15" customHeight="1">
      <c r="A31" s="881" t="s">
        <v>508</v>
      </c>
      <c r="B31" s="881"/>
      <c r="C31" s="881"/>
      <c r="D31" s="881"/>
      <c r="E31" s="881"/>
      <c r="F31" s="950"/>
      <c r="G31" s="881"/>
      <c r="H31" s="881"/>
      <c r="I31" s="881"/>
    </row>
    <row r="32" spans="1:9" s="912" customFormat="1" ht="8.1" customHeight="1">
      <c r="A32" s="881"/>
      <c r="B32" s="881"/>
      <c r="C32" s="881"/>
      <c r="D32" s="881"/>
      <c r="E32" s="881"/>
      <c r="F32" s="950"/>
      <c r="G32" s="881"/>
      <c r="H32" s="881"/>
      <c r="I32" s="881"/>
    </row>
    <row r="33" spans="1:9" s="912" customFormat="1" ht="15" customHeight="1">
      <c r="A33" s="881" t="s">
        <v>21</v>
      </c>
      <c r="B33" s="881"/>
      <c r="C33" s="881"/>
      <c r="D33" s="881"/>
      <c r="E33" s="881"/>
      <c r="F33" s="950"/>
      <c r="G33" s="881"/>
      <c r="H33" s="881"/>
      <c r="I33" s="881"/>
    </row>
    <row r="34" spans="1:9" ht="37.5" customHeight="1">
      <c r="A34" s="2617" t="s">
        <v>869</v>
      </c>
      <c r="B34" s="2617"/>
      <c r="C34" s="2618"/>
      <c r="D34" s="2618"/>
      <c r="E34" s="2618"/>
      <c r="F34" s="2618"/>
      <c r="G34" s="2618"/>
      <c r="H34" s="2618"/>
      <c r="I34" s="2618"/>
    </row>
    <row r="35" spans="1:9" ht="37.5" customHeight="1">
      <c r="A35" s="2610" t="s">
        <v>549</v>
      </c>
      <c r="B35" s="2610"/>
      <c r="C35" s="2611"/>
      <c r="D35" s="2611"/>
      <c r="E35" s="2611"/>
      <c r="F35" s="2611"/>
      <c r="G35" s="2611"/>
      <c r="H35" s="2611"/>
      <c r="I35" s="2611"/>
    </row>
  </sheetData>
  <mergeCells count="6">
    <mergeCell ref="A35:I35"/>
    <mergeCell ref="A1:I1"/>
    <mergeCell ref="A2:A3"/>
    <mergeCell ref="B2:E2"/>
    <mergeCell ref="F2:I2"/>
    <mergeCell ref="A34:I34"/>
  </mergeCells>
  <printOptions horizontalCentered="1"/>
  <pageMargins left="0.45" right="0.45" top="0.75" bottom="0.5" header="0.3" footer="0.3"/>
  <pageSetup scale="70" fitToHeight="0" orientation="landscape" horizontalDpi="300" verticalDpi="300" r:id="rId1"/>
  <headerFooter>
    <oddFooter>&amp;R2023 Data Tables</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E00C-E75D-46CA-B315-D1B77E58EEBF}">
  <sheetPr>
    <tabColor theme="8" tint="-0.499984740745262"/>
    <pageSetUpPr fitToPage="1"/>
  </sheetPr>
  <dimension ref="A1:J12"/>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4.25"/>
  <cols>
    <col min="1" max="5" width="24.7109375" style="841" customWidth="1"/>
    <col min="6" max="6" width="9.140625" style="841"/>
    <col min="7" max="7" width="11.5703125" style="841" customWidth="1"/>
    <col min="8" max="8" width="12.140625" style="841" customWidth="1"/>
    <col min="9" max="9" width="11.140625" style="841" customWidth="1"/>
    <col min="10" max="10" width="11.42578125" style="841" customWidth="1"/>
    <col min="11" max="16384" width="9.140625" style="841"/>
  </cols>
  <sheetData>
    <row r="1" spans="1:10" ht="84.95" customHeight="1" thickBot="1">
      <c r="A1" s="2480"/>
      <c r="B1" s="2555"/>
      <c r="C1" s="2555"/>
      <c r="D1" s="2555"/>
      <c r="E1" s="2556"/>
    </row>
    <row r="2" spans="1:10" ht="62.1" customHeight="1" thickBot="1">
      <c r="A2" s="952" t="s">
        <v>550</v>
      </c>
      <c r="B2" s="953" t="s">
        <v>551</v>
      </c>
      <c r="C2" s="953" t="s">
        <v>552</v>
      </c>
      <c r="D2" s="953" t="s">
        <v>553</v>
      </c>
      <c r="E2" s="954" t="s">
        <v>554</v>
      </c>
    </row>
    <row r="3" spans="1:10" ht="20.100000000000001" customHeight="1" thickBot="1">
      <c r="A3" s="955" t="s">
        <v>555</v>
      </c>
      <c r="B3" s="956">
        <v>2.94</v>
      </c>
      <c r="C3" s="956">
        <v>1.27</v>
      </c>
      <c r="D3" s="956">
        <v>2.44</v>
      </c>
      <c r="E3" s="957">
        <v>3.71</v>
      </c>
    </row>
    <row r="4" spans="1:10" ht="8.1" customHeight="1">
      <c r="A4" s="958"/>
      <c r="B4" s="959"/>
      <c r="C4" s="959"/>
      <c r="D4" s="959"/>
      <c r="E4" s="959"/>
    </row>
    <row r="5" spans="1:10" s="960" customFormat="1" ht="59.25" customHeight="1">
      <c r="A5" s="2619" t="s">
        <v>556</v>
      </c>
      <c r="B5" s="2619"/>
      <c r="C5" s="2619"/>
      <c r="D5" s="2619"/>
      <c r="E5" s="2619"/>
    </row>
    <row r="6" spans="1:10" ht="8.1" customHeight="1">
      <c r="A6" s="958"/>
      <c r="B6" s="959"/>
      <c r="C6" s="959"/>
      <c r="D6" s="959"/>
      <c r="E6" s="959"/>
    </row>
    <row r="7" spans="1:10" s="912" customFormat="1" ht="15" customHeight="1">
      <c r="A7" s="879" t="s">
        <v>508</v>
      </c>
      <c r="B7" s="879"/>
      <c r="C7" s="879"/>
      <c r="D7" s="879"/>
      <c r="E7" s="879"/>
    </row>
    <row r="8" spans="1:10" s="912" customFormat="1" ht="8.1" customHeight="1">
      <c r="A8" s="879"/>
      <c r="B8" s="879"/>
      <c r="C8" s="879"/>
      <c r="D8" s="879"/>
      <c r="E8" s="879"/>
    </row>
    <row r="9" spans="1:10" s="912" customFormat="1" ht="15" customHeight="1">
      <c r="A9" s="879" t="s">
        <v>21</v>
      </c>
      <c r="B9" s="879"/>
      <c r="C9" s="879"/>
      <c r="D9" s="879"/>
      <c r="E9" s="879"/>
      <c r="H9" s="1470"/>
      <c r="I9" s="962"/>
      <c r="J9" s="962"/>
    </row>
    <row r="10" spans="1:10" s="912" customFormat="1" ht="62.45" customHeight="1">
      <c r="A10" s="2476" t="s">
        <v>869</v>
      </c>
      <c r="B10" s="2581"/>
      <c r="C10" s="2581"/>
      <c r="D10" s="2581"/>
      <c r="E10" s="2581"/>
      <c r="H10" s="963"/>
      <c r="I10" s="962"/>
      <c r="J10" s="1455"/>
    </row>
    <row r="11" spans="1:10" s="912" customFormat="1" ht="50.1" customHeight="1">
      <c r="A11" s="2591" t="s">
        <v>549</v>
      </c>
      <c r="B11" s="2592"/>
      <c r="C11" s="2592"/>
      <c r="D11" s="2592"/>
      <c r="E11" s="2592"/>
      <c r="H11" s="963"/>
      <c r="I11" s="962"/>
      <c r="J11" s="1455"/>
    </row>
    <row r="12" spans="1:10">
      <c r="H12" s="963"/>
      <c r="I12" s="963"/>
      <c r="J12" s="963"/>
    </row>
  </sheetData>
  <mergeCells count="4">
    <mergeCell ref="A1:E1"/>
    <mergeCell ref="A5:E5"/>
    <mergeCell ref="A10:E10"/>
    <mergeCell ref="A11:E11"/>
  </mergeCells>
  <printOptions horizontalCentered="1"/>
  <pageMargins left="0.45" right="0.45" top="0.75" bottom="0.5" header="0.3" footer="0.3"/>
  <pageSetup fitToHeight="0" orientation="landscape" horizontalDpi="300" verticalDpi="300" r:id="rId1"/>
  <headerFooter>
    <oddFooter>&amp;R2023 Data Tables</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B5C5-AB8A-4AA5-86C1-FE664ED08B2F}">
  <sheetPr>
    <tabColor theme="9" tint="-0.249977111117893"/>
    <pageSetUpPr fitToPage="1"/>
  </sheetPr>
  <dimension ref="A1:M40"/>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20.7109375" style="1551" customWidth="1"/>
    <col min="2" max="4" width="23.5703125" style="1551" customWidth="1"/>
    <col min="5" max="7" width="9.140625" style="1531"/>
    <col min="8" max="8" width="12.28515625" style="1531" bestFit="1" customWidth="1"/>
    <col min="9" max="9" width="9.140625" style="1531"/>
    <col min="10" max="10" width="10.140625" style="1531" bestFit="1" customWidth="1"/>
    <col min="11" max="11" width="11" style="1531" customWidth="1"/>
    <col min="12" max="16384" width="9.140625" style="1531"/>
  </cols>
  <sheetData>
    <row r="1" spans="1:13" ht="84.95" customHeight="1" thickBot="1">
      <c r="A1" s="2620"/>
      <c r="B1" s="2621"/>
      <c r="C1" s="2621"/>
      <c r="D1" s="2622"/>
    </row>
    <row r="2" spans="1:13" ht="39.950000000000003" customHeight="1" thickBot="1">
      <c r="A2" s="1532" t="s">
        <v>8</v>
      </c>
      <c r="B2" s="1533" t="s">
        <v>23</v>
      </c>
      <c r="C2" s="1533" t="s">
        <v>877</v>
      </c>
      <c r="D2" s="1534" t="s">
        <v>878</v>
      </c>
      <c r="H2" s="1535"/>
      <c r="I2" s="1535"/>
      <c r="J2" s="1535"/>
    </row>
    <row r="3" spans="1:13" s="1539" customFormat="1" ht="20.100000000000001" customHeight="1">
      <c r="A3" s="1536">
        <v>1980</v>
      </c>
      <c r="B3" s="1537">
        <v>21</v>
      </c>
      <c r="C3" s="1537">
        <v>29.6</v>
      </c>
      <c r="D3" s="1538">
        <v>-8.5</v>
      </c>
      <c r="I3" s="1535"/>
      <c r="J3" s="1540"/>
      <c r="K3" s="1541"/>
      <c r="M3" s="1542"/>
    </row>
    <row r="4" spans="1:13" s="1539" customFormat="1" ht="20.100000000000001" customHeight="1">
      <c r="A4" s="1543">
        <v>1985</v>
      </c>
      <c r="B4" s="1544">
        <v>78.400000000000006</v>
      </c>
      <c r="C4" s="1544">
        <v>51.7</v>
      </c>
      <c r="D4" s="1545">
        <v>26.7</v>
      </c>
      <c r="I4" s="1535"/>
      <c r="J4" s="1546"/>
      <c r="M4" s="1542"/>
    </row>
    <row r="5" spans="1:13" s="1539" customFormat="1" ht="20.100000000000001" customHeight="1">
      <c r="A5" s="1547">
        <v>1990</v>
      </c>
      <c r="B5" s="1548">
        <v>190</v>
      </c>
      <c r="C5" s="1548">
        <v>58</v>
      </c>
      <c r="D5" s="1549">
        <v>132</v>
      </c>
      <c r="I5" s="1535"/>
      <c r="J5" s="1546"/>
      <c r="K5" s="1550"/>
      <c r="M5" s="1542"/>
    </row>
    <row r="6" spans="1:13" s="1539" customFormat="1" ht="20.100000000000001" customHeight="1">
      <c r="A6" s="1543">
        <v>1995</v>
      </c>
      <c r="B6" s="1544">
        <v>477</v>
      </c>
      <c r="C6" s="1544">
        <v>285</v>
      </c>
      <c r="D6" s="1545">
        <v>192</v>
      </c>
      <c r="M6" s="1542"/>
    </row>
    <row r="7" spans="1:13" s="1551" customFormat="1" ht="20.100000000000001" customHeight="1">
      <c r="A7" s="1547">
        <v>1996</v>
      </c>
      <c r="B7" s="1548">
        <v>505</v>
      </c>
      <c r="C7" s="1548">
        <v>381</v>
      </c>
      <c r="D7" s="1549">
        <v>124</v>
      </c>
      <c r="M7" s="1542"/>
    </row>
    <row r="8" spans="1:13" s="1551" customFormat="1" ht="20.100000000000001" customHeight="1">
      <c r="A8" s="1543">
        <v>1997</v>
      </c>
      <c r="B8" s="1544">
        <v>596</v>
      </c>
      <c r="C8" s="1544">
        <v>377</v>
      </c>
      <c r="D8" s="1545">
        <v>219</v>
      </c>
      <c r="M8" s="1542"/>
    </row>
    <row r="9" spans="1:13" s="1551" customFormat="1" ht="20.100000000000001" customHeight="1">
      <c r="A9" s="1547">
        <v>1998</v>
      </c>
      <c r="B9" s="1548">
        <v>745</v>
      </c>
      <c r="C9" s="1548">
        <v>404</v>
      </c>
      <c r="D9" s="1549">
        <v>341</v>
      </c>
      <c r="M9" s="1542"/>
    </row>
    <row r="10" spans="1:13" s="1551" customFormat="1" ht="20.100000000000001" customHeight="1">
      <c r="A10" s="1543">
        <v>1999</v>
      </c>
      <c r="B10" s="1544">
        <v>692</v>
      </c>
      <c r="C10" s="1544">
        <v>493</v>
      </c>
      <c r="D10" s="1545">
        <v>199</v>
      </c>
      <c r="M10" s="1542"/>
    </row>
    <row r="11" spans="1:13" s="1551" customFormat="1" ht="20.100000000000001" customHeight="1">
      <c r="A11" s="1547">
        <v>2000</v>
      </c>
      <c r="B11" s="1548">
        <v>694</v>
      </c>
      <c r="C11" s="1548">
        <v>427</v>
      </c>
      <c r="D11" s="1549">
        <v>267</v>
      </c>
      <c r="M11" s="1542"/>
    </row>
    <row r="12" spans="1:13" s="1551" customFormat="1" ht="20.100000000000001" customHeight="1">
      <c r="A12" s="1543">
        <v>2001</v>
      </c>
      <c r="B12" s="1544">
        <v>807</v>
      </c>
      <c r="C12" s="1544">
        <v>691</v>
      </c>
      <c r="D12" s="1545">
        <v>116</v>
      </c>
      <c r="M12" s="1542"/>
    </row>
    <row r="13" spans="1:13" s="1551" customFormat="1" ht="20.100000000000001" customHeight="1">
      <c r="A13" s="1547">
        <v>2002</v>
      </c>
      <c r="B13" s="1548">
        <v>944</v>
      </c>
      <c r="C13" s="1548">
        <v>786</v>
      </c>
      <c r="D13" s="1549">
        <v>158</v>
      </c>
      <c r="M13" s="1542"/>
    </row>
    <row r="14" spans="1:13" s="1551" customFormat="1" ht="20.100000000000001" customHeight="1">
      <c r="A14" s="1543">
        <v>2003</v>
      </c>
      <c r="B14" s="1544">
        <v>1000</v>
      </c>
      <c r="C14" s="1544">
        <v>1261</v>
      </c>
      <c r="D14" s="1545">
        <v>-261</v>
      </c>
      <c r="M14" s="1542"/>
    </row>
    <row r="15" spans="1:13" s="1551" customFormat="1" ht="20.100000000000001" customHeight="1">
      <c r="A15" s="1547">
        <v>2004</v>
      </c>
      <c r="B15" s="1548">
        <v>1070</v>
      </c>
      <c r="C15" s="1548">
        <v>1306</v>
      </c>
      <c r="D15" s="1549">
        <v>-236</v>
      </c>
      <c r="M15" s="1542"/>
    </row>
    <row r="16" spans="1:13" s="1551" customFormat="1" ht="20.100000000000001" customHeight="1">
      <c r="A16" s="1543">
        <v>2005</v>
      </c>
      <c r="B16" s="1544">
        <v>1160</v>
      </c>
      <c r="C16" s="1544">
        <v>1495</v>
      </c>
      <c r="D16" s="1545">
        <v>-335</v>
      </c>
      <c r="M16" s="1542"/>
    </row>
    <row r="17" spans="1:13" s="1551" customFormat="1" ht="20.100000000000001" customHeight="1">
      <c r="A17" s="1547">
        <v>2006</v>
      </c>
      <c r="B17" s="1548">
        <v>1166</v>
      </c>
      <c r="C17" s="1548">
        <v>1905</v>
      </c>
      <c r="D17" s="1549">
        <v>-739</v>
      </c>
      <c r="M17" s="1542"/>
    </row>
    <row r="18" spans="1:13" s="1551" customFormat="1" ht="20.100000000000001" customHeight="1">
      <c r="A18" s="1543">
        <v>2007</v>
      </c>
      <c r="B18" s="1544">
        <v>1197</v>
      </c>
      <c r="C18" s="1544">
        <v>2152</v>
      </c>
      <c r="D18" s="1545">
        <v>-955</v>
      </c>
      <c r="M18" s="1542"/>
    </row>
    <row r="19" spans="1:13" s="1551" customFormat="1" ht="20.100000000000001" customHeight="1">
      <c r="A19" s="1547">
        <v>2008</v>
      </c>
      <c r="B19" s="1548">
        <v>1327</v>
      </c>
      <c r="C19" s="1548">
        <v>1800</v>
      </c>
      <c r="D19" s="1549">
        <v>-473</v>
      </c>
      <c r="M19" s="1542"/>
    </row>
    <row r="20" spans="1:13" s="1551" customFormat="1" ht="20.100000000000001" customHeight="1">
      <c r="A20" s="1543">
        <v>2009</v>
      </c>
      <c r="B20" s="1544">
        <v>1459</v>
      </c>
      <c r="C20" s="1544">
        <v>2328</v>
      </c>
      <c r="D20" s="1545">
        <v>-869</v>
      </c>
      <c r="M20" s="1542"/>
    </row>
    <row r="21" spans="1:13" s="1551" customFormat="1" ht="20.100000000000001" customHeight="1">
      <c r="A21" s="1547">
        <v>2010</v>
      </c>
      <c r="B21" s="1548">
        <v>1628</v>
      </c>
      <c r="C21" s="1548">
        <v>3064</v>
      </c>
      <c r="D21" s="1549">
        <v>-1436</v>
      </c>
      <c r="M21" s="1542"/>
    </row>
    <row r="22" spans="1:13" s="1551" customFormat="1" ht="20.100000000000001" customHeight="1">
      <c r="A22" s="1543">
        <v>2011</v>
      </c>
      <c r="B22" s="1544">
        <v>1739</v>
      </c>
      <c r="C22" s="1544">
        <v>4509</v>
      </c>
      <c r="D22" s="1545">
        <v>-2770</v>
      </c>
      <c r="M22" s="1542"/>
    </row>
    <row r="23" spans="1:13" s="1551" customFormat="1" ht="20.100000000000001" customHeight="1">
      <c r="A23" s="1547">
        <v>2012</v>
      </c>
      <c r="B23" s="1548">
        <v>1807</v>
      </c>
      <c r="C23" s="1548">
        <v>7044</v>
      </c>
      <c r="D23" s="1549">
        <v>-5237</v>
      </c>
      <c r="M23" s="1542"/>
    </row>
    <row r="24" spans="1:13" s="1551" customFormat="1" ht="20.100000000000001" customHeight="1">
      <c r="A24" s="1543">
        <v>2013</v>
      </c>
      <c r="B24" s="1544">
        <v>1719</v>
      </c>
      <c r="C24" s="1544">
        <v>9977</v>
      </c>
      <c r="D24" s="1545">
        <v>-8258</v>
      </c>
      <c r="M24" s="1542"/>
    </row>
    <row r="25" spans="1:13" s="1551" customFormat="1" ht="20.100000000000001" customHeight="1">
      <c r="A25" s="1547">
        <v>2014</v>
      </c>
      <c r="B25" s="1548">
        <v>1769</v>
      </c>
      <c r="C25" s="1548">
        <v>44203</v>
      </c>
      <c r="D25" s="1549">
        <v>-42434</v>
      </c>
      <c r="M25" s="1542"/>
    </row>
    <row r="26" spans="1:13" s="1551" customFormat="1" ht="20.100000000000001" customHeight="1">
      <c r="A26" s="1543">
        <v>2015</v>
      </c>
      <c r="B26" s="1544">
        <v>1924</v>
      </c>
      <c r="C26" s="1544">
        <v>54208</v>
      </c>
      <c r="D26" s="1545">
        <v>-52284</v>
      </c>
      <c r="M26" s="1542"/>
    </row>
    <row r="27" spans="1:13" s="1551" customFormat="1" ht="20.100000000000001" customHeight="1">
      <c r="A27" s="1547">
        <v>2016</v>
      </c>
      <c r="B27" s="1548">
        <v>2204</v>
      </c>
      <c r="C27" s="1548">
        <v>61037</v>
      </c>
      <c r="D27" s="1549">
        <v>-58833</v>
      </c>
      <c r="G27" s="1542"/>
      <c r="M27" s="1542"/>
    </row>
    <row r="28" spans="1:13" s="1551" customFormat="1" ht="20.100000000000001" customHeight="1">
      <c r="A28" s="1543">
        <v>2017</v>
      </c>
      <c r="B28" s="1544">
        <v>2262</v>
      </c>
      <c r="C28" s="1544">
        <v>67314</v>
      </c>
      <c r="D28" s="1545">
        <v>-65052</v>
      </c>
      <c r="G28" s="1542"/>
      <c r="M28" s="1542"/>
    </row>
    <row r="29" spans="1:13" s="1551" customFormat="1" ht="20.100000000000001" customHeight="1">
      <c r="A29" s="1547">
        <v>2018</v>
      </c>
      <c r="B29" s="1548">
        <v>2311</v>
      </c>
      <c r="C29" s="1548">
        <v>56187</v>
      </c>
      <c r="D29" s="1549">
        <v>-53876</v>
      </c>
      <c r="E29" s="1542"/>
      <c r="G29" s="1542"/>
      <c r="M29" s="1542"/>
    </row>
    <row r="30" spans="1:13" s="1551" customFormat="1" ht="20.100000000000001" customHeight="1">
      <c r="A30" s="1543">
        <v>2019</v>
      </c>
      <c r="B30" s="1544">
        <v>2858</v>
      </c>
      <c r="C30" s="1544">
        <v>68024</v>
      </c>
      <c r="D30" s="1545">
        <v>-65166</v>
      </c>
      <c r="E30" s="1542"/>
      <c r="G30" s="1542"/>
      <c r="M30" s="1542"/>
    </row>
    <row r="31" spans="1:13" s="1551" customFormat="1" ht="20.100000000000001" customHeight="1">
      <c r="A31" s="1547">
        <v>2020</v>
      </c>
      <c r="B31" s="1548">
        <v>3144</v>
      </c>
      <c r="C31" s="1548">
        <v>66893</v>
      </c>
      <c r="D31" s="1549">
        <v>-63749</v>
      </c>
      <c r="E31" s="1542"/>
      <c r="G31" s="1542"/>
      <c r="M31" s="1542"/>
    </row>
    <row r="32" spans="1:13" s="1551" customFormat="1" ht="20.100000000000001" customHeight="1">
      <c r="A32" s="1543">
        <v>2021</v>
      </c>
      <c r="B32" s="1544">
        <v>3512</v>
      </c>
      <c r="C32" s="1544">
        <v>3031</v>
      </c>
      <c r="D32" s="1545">
        <v>481</v>
      </c>
      <c r="E32" s="1542"/>
      <c r="G32" s="1542"/>
      <c r="M32" s="1542"/>
    </row>
    <row r="33" spans="1:13" s="1551" customFormat="1" ht="20.100000000000001" customHeight="1">
      <c r="A33" s="1547">
        <v>2022</v>
      </c>
      <c r="B33" s="1548">
        <v>3493</v>
      </c>
      <c r="C33" s="1548">
        <v>2432</v>
      </c>
      <c r="D33" s="1549">
        <v>1061</v>
      </c>
      <c r="E33" s="1552"/>
      <c r="G33" s="1542"/>
      <c r="M33" s="1542"/>
    </row>
    <row r="34" spans="1:13" s="1551" customFormat="1" ht="20.100000000000001" customHeight="1">
      <c r="A34" s="1543">
        <v>2023</v>
      </c>
      <c r="B34" s="1544">
        <v>4046</v>
      </c>
      <c r="C34" s="1553">
        <v>2585</v>
      </c>
      <c r="D34" s="1545">
        <v>1461</v>
      </c>
      <c r="E34" s="1552"/>
      <c r="G34" s="1542"/>
      <c r="M34" s="1542"/>
    </row>
    <row r="35" spans="1:13" s="1551" customFormat="1" ht="20.100000000000001" customHeight="1" thickBot="1">
      <c r="A35" s="1554">
        <v>2024</v>
      </c>
      <c r="B35" s="1555">
        <v>4470</v>
      </c>
      <c r="C35" s="1556">
        <v>2327</v>
      </c>
      <c r="D35" s="1557">
        <v>2143</v>
      </c>
      <c r="E35" s="1552"/>
      <c r="F35" s="1558"/>
      <c r="G35" s="1542"/>
      <c r="H35" s="1542"/>
      <c r="M35" s="1559"/>
    </row>
    <row r="36" spans="1:13" ht="8.1" customHeight="1">
      <c r="A36" s="1560" t="s">
        <v>9</v>
      </c>
      <c r="B36" s="1560"/>
      <c r="C36" s="1560"/>
      <c r="D36" s="1560"/>
    </row>
    <row r="37" spans="1:13" s="1563" customFormat="1" ht="15" customHeight="1">
      <c r="A37" s="1561" t="s">
        <v>51</v>
      </c>
      <c r="B37" s="1562"/>
      <c r="C37" s="1562"/>
      <c r="D37" s="1562"/>
    </row>
    <row r="38" spans="1:13" s="1563" customFormat="1" ht="8.1" customHeight="1">
      <c r="A38" s="1561"/>
      <c r="B38" s="1562"/>
      <c r="C38" s="1562"/>
      <c r="D38" s="1562"/>
    </row>
    <row r="39" spans="1:13" s="1563" customFormat="1" ht="15" customHeight="1">
      <c r="A39" s="1561" t="s">
        <v>230</v>
      </c>
      <c r="B39" s="1562"/>
      <c r="C39" s="1562"/>
      <c r="D39" s="1562"/>
    </row>
    <row r="40" spans="1:13" s="1563" customFormat="1" ht="15" customHeight="1">
      <c r="A40" s="1564" t="s">
        <v>249</v>
      </c>
      <c r="B40" s="1562"/>
      <c r="C40" s="1562"/>
      <c r="D40" s="1562"/>
    </row>
  </sheetData>
  <mergeCells count="1">
    <mergeCell ref="A1:D1"/>
  </mergeCells>
  <printOptions horizontalCentered="1"/>
  <pageMargins left="0.45" right="0.45" top="0.75" bottom="0.5" header="0.3" footer="0.3"/>
  <pageSetup scale="86" fitToWidth="0" orientation="portrait" horizontalDpi="300" verticalDpi="300" r:id="rId1"/>
  <headerFooter>
    <oddFooter xml:space="preserve">&amp;R2023 Data Tables </oddFooter>
  </headerFooter>
  <rowBreaks count="1" manualBreakCount="1">
    <brk id="59" max="16383" man="1"/>
  </rowBreak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64108-D78C-413F-83FB-A679C60E1BDB}">
  <sheetPr>
    <tabColor rgb="FF548235"/>
    <pageSetUpPr fitToPage="1"/>
  </sheetPr>
  <dimension ref="A1:O47"/>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8.5703125" style="1551" customWidth="1"/>
    <col min="2" max="2" width="12" style="1551" bestFit="1" customWidth="1"/>
    <col min="3" max="3" width="13.7109375" style="1551" bestFit="1" customWidth="1"/>
    <col min="4" max="5" width="12.7109375" style="1551" customWidth="1"/>
    <col min="6" max="6" width="1.140625" style="1551" customWidth="1"/>
    <col min="7" max="8" width="12.7109375" style="1551" customWidth="1"/>
    <col min="9" max="11" width="9.140625" style="1531"/>
    <col min="12" max="12" width="12.28515625" style="1531" bestFit="1" customWidth="1"/>
    <col min="13" max="13" width="9.140625" style="1531"/>
    <col min="14" max="14" width="9.85546875" style="1531" bestFit="1" customWidth="1"/>
    <col min="15" max="16384" width="9.140625" style="1531"/>
  </cols>
  <sheetData>
    <row r="1" spans="1:15" s="1539" customFormat="1" ht="84.95" customHeight="1" thickBot="1">
      <c r="A1" s="2624"/>
      <c r="B1" s="2625"/>
      <c r="C1" s="2625"/>
      <c r="D1" s="2625"/>
      <c r="E1" s="2625"/>
      <c r="F1" s="2625"/>
      <c r="G1" s="2625"/>
      <c r="H1" s="2626"/>
    </row>
    <row r="2" spans="1:15" s="1565" customFormat="1" ht="57.6" customHeight="1" thickBot="1">
      <c r="A2" s="2627" t="s">
        <v>8</v>
      </c>
      <c r="B2" s="2629" t="s">
        <v>879</v>
      </c>
      <c r="C2" s="2629" t="s">
        <v>880</v>
      </c>
      <c r="D2" s="2631" t="s">
        <v>881</v>
      </c>
      <c r="E2" s="2631"/>
      <c r="F2" s="1533"/>
      <c r="G2" s="2632" t="s">
        <v>882</v>
      </c>
      <c r="H2" s="2633"/>
    </row>
    <row r="3" spans="1:15" s="1565" customFormat="1" ht="15.75" customHeight="1" thickBot="1">
      <c r="A3" s="2628"/>
      <c r="B3" s="2630"/>
      <c r="C3" s="2630"/>
      <c r="D3" s="1566" t="s">
        <v>883</v>
      </c>
      <c r="E3" s="1566" t="s">
        <v>884</v>
      </c>
      <c r="F3" s="1566"/>
      <c r="G3" s="1567" t="s">
        <v>883</v>
      </c>
      <c r="H3" s="1568" t="s">
        <v>884</v>
      </c>
      <c r="L3" s="1535"/>
      <c r="M3" s="1535"/>
      <c r="N3" s="1535"/>
    </row>
    <row r="4" spans="1:15" s="1539" customFormat="1" ht="20.100000000000001" customHeight="1">
      <c r="A4" s="1536">
        <v>1980</v>
      </c>
      <c r="B4" s="1569">
        <v>5</v>
      </c>
      <c r="C4" s="1570" t="s">
        <v>10</v>
      </c>
      <c r="D4" s="1571" t="s">
        <v>483</v>
      </c>
      <c r="E4" s="1571" t="s">
        <v>10</v>
      </c>
      <c r="F4" s="1572"/>
      <c r="G4" s="1569">
        <v>2.1</v>
      </c>
      <c r="H4" s="1573" t="s">
        <v>10</v>
      </c>
      <c r="M4" s="1535"/>
      <c r="N4" s="1546"/>
    </row>
    <row r="5" spans="1:15" s="1539" customFormat="1" ht="20.100000000000001" customHeight="1">
      <c r="A5" s="1543">
        <v>1985</v>
      </c>
      <c r="B5" s="1574">
        <v>14.2</v>
      </c>
      <c r="C5" s="1575" t="s">
        <v>10</v>
      </c>
      <c r="D5" s="1576" t="s">
        <v>483</v>
      </c>
      <c r="E5" s="1576" t="s">
        <v>10</v>
      </c>
      <c r="F5" s="1577"/>
      <c r="G5" s="1574">
        <v>4.2</v>
      </c>
      <c r="H5" s="1578" t="s">
        <v>10</v>
      </c>
      <c r="M5" s="1535"/>
      <c r="N5" s="1546"/>
    </row>
    <row r="6" spans="1:15" s="1539" customFormat="1" ht="20.100000000000001" customHeight="1">
      <c r="A6" s="1547">
        <v>1990</v>
      </c>
      <c r="B6" s="1579">
        <v>21.2</v>
      </c>
      <c r="C6" s="1580" t="s">
        <v>10</v>
      </c>
      <c r="D6" s="1581" t="s">
        <v>483</v>
      </c>
      <c r="E6" s="1581" t="s">
        <v>10</v>
      </c>
      <c r="F6" s="1582"/>
      <c r="G6" s="1579">
        <v>2.2000000000000002</v>
      </c>
      <c r="H6" s="1583" t="s">
        <v>10</v>
      </c>
      <c r="M6" s="1535"/>
      <c r="N6" s="1546"/>
      <c r="O6" s="1550"/>
    </row>
    <row r="7" spans="1:15" s="1539" customFormat="1" ht="20.100000000000001" customHeight="1">
      <c r="A7" s="1543">
        <v>1995</v>
      </c>
      <c r="B7" s="1574">
        <v>22</v>
      </c>
      <c r="C7" s="1575" t="s">
        <v>10</v>
      </c>
      <c r="D7" s="1574">
        <v>4.3499999999999996</v>
      </c>
      <c r="E7" s="1574" t="s">
        <v>10</v>
      </c>
      <c r="F7" s="1584"/>
      <c r="G7" s="1576" t="s">
        <v>483</v>
      </c>
      <c r="H7" s="1578" t="s">
        <v>10</v>
      </c>
    </row>
    <row r="8" spans="1:15" s="1539" customFormat="1" ht="20.100000000000001" customHeight="1">
      <c r="A8" s="1547">
        <v>1996</v>
      </c>
      <c r="B8" s="1579">
        <v>22</v>
      </c>
      <c r="C8" s="1580" t="s">
        <v>10</v>
      </c>
      <c r="D8" s="1585">
        <v>4.0199999999999996</v>
      </c>
      <c r="E8" s="1585" t="s">
        <v>10</v>
      </c>
      <c r="F8" s="1586"/>
      <c r="G8" s="1581" t="s">
        <v>483</v>
      </c>
      <c r="H8" s="1583" t="s">
        <v>10</v>
      </c>
    </row>
    <row r="9" spans="1:15" s="1539" customFormat="1" ht="20.100000000000001" customHeight="1">
      <c r="A9" s="1543">
        <v>1997</v>
      </c>
      <c r="B9" s="1574">
        <v>23</v>
      </c>
      <c r="C9" s="1575" t="s">
        <v>10</v>
      </c>
      <c r="D9" s="1587">
        <v>4.49</v>
      </c>
      <c r="E9" s="1587" t="s">
        <v>10</v>
      </c>
      <c r="F9" s="1588"/>
      <c r="G9" s="1576" t="s">
        <v>483</v>
      </c>
      <c r="H9" s="1578" t="s">
        <v>10</v>
      </c>
    </row>
    <row r="10" spans="1:15" s="1539" customFormat="1" ht="20.100000000000001" customHeight="1">
      <c r="A10" s="1547">
        <v>1998</v>
      </c>
      <c r="B10" s="1579">
        <v>23</v>
      </c>
      <c r="C10" s="1580" t="s">
        <v>10</v>
      </c>
      <c r="D10" s="1585">
        <v>2.2599999999999998</v>
      </c>
      <c r="E10" s="1585" t="s">
        <v>10</v>
      </c>
      <c r="F10" s="1586"/>
      <c r="G10" s="1581" t="s">
        <v>483</v>
      </c>
      <c r="H10" s="1583" t="s">
        <v>10</v>
      </c>
    </row>
    <row r="11" spans="1:15" s="1539" customFormat="1" ht="20.100000000000001" customHeight="1">
      <c r="A11" s="1543">
        <v>1999</v>
      </c>
      <c r="B11" s="1574">
        <v>23</v>
      </c>
      <c r="C11" s="1575" t="s">
        <v>10</v>
      </c>
      <c r="D11" s="1587">
        <v>19.22</v>
      </c>
      <c r="E11" s="1587" t="s">
        <v>10</v>
      </c>
      <c r="F11" s="1588"/>
      <c r="G11" s="1576" t="s">
        <v>483</v>
      </c>
      <c r="H11" s="1578" t="s">
        <v>10</v>
      </c>
    </row>
    <row r="12" spans="1:15" s="1539" customFormat="1" ht="20.100000000000001" customHeight="1">
      <c r="A12" s="1547">
        <v>2000</v>
      </c>
      <c r="B12" s="1579">
        <v>24</v>
      </c>
      <c r="C12" s="1580" t="s">
        <v>10</v>
      </c>
      <c r="D12" s="1585">
        <v>91.03</v>
      </c>
      <c r="E12" s="1585" t="s">
        <v>10</v>
      </c>
      <c r="F12" s="1586"/>
      <c r="G12" s="1581" t="s">
        <v>483</v>
      </c>
      <c r="H12" s="1583" t="s">
        <v>10</v>
      </c>
    </row>
    <row r="13" spans="1:15" s="1539" customFormat="1" ht="20.100000000000001" customHeight="1">
      <c r="A13" s="1543">
        <v>2001</v>
      </c>
      <c r="B13" s="1574">
        <v>24</v>
      </c>
      <c r="C13" s="1575" t="s">
        <v>10</v>
      </c>
      <c r="D13" s="1587">
        <v>4.53</v>
      </c>
      <c r="E13" s="1587" t="s">
        <v>10</v>
      </c>
      <c r="F13" s="1588"/>
      <c r="G13" s="1576" t="s">
        <v>483</v>
      </c>
      <c r="H13" s="1578" t="s">
        <v>10</v>
      </c>
    </row>
    <row r="14" spans="1:15" s="1539" customFormat="1" ht="20.100000000000001" customHeight="1">
      <c r="A14" s="1547">
        <v>2002</v>
      </c>
      <c r="B14" s="1579">
        <v>25</v>
      </c>
      <c r="C14" s="1580" t="s">
        <v>10</v>
      </c>
      <c r="D14" s="1585">
        <v>4.8899999999999997</v>
      </c>
      <c r="E14" s="1585" t="s">
        <v>10</v>
      </c>
      <c r="F14" s="1586"/>
      <c r="G14" s="1581" t="s">
        <v>483</v>
      </c>
      <c r="H14" s="1583" t="s">
        <v>10</v>
      </c>
    </row>
    <row r="15" spans="1:15" s="1539" customFormat="1" ht="20.100000000000001" customHeight="1">
      <c r="A15" s="1543">
        <v>2003</v>
      </c>
      <c r="B15" s="1574">
        <v>25</v>
      </c>
      <c r="C15" s="1575" t="s">
        <v>10</v>
      </c>
      <c r="D15" s="1587">
        <v>5.0199999999999996</v>
      </c>
      <c r="E15" s="1587" t="s">
        <v>10</v>
      </c>
      <c r="F15" s="1588"/>
      <c r="G15" s="1576" t="s">
        <v>483</v>
      </c>
      <c r="H15" s="1578" t="s">
        <v>10</v>
      </c>
    </row>
    <row r="16" spans="1:15" s="1539" customFormat="1" ht="20.100000000000001" customHeight="1">
      <c r="A16" s="1547">
        <v>2004</v>
      </c>
      <c r="B16" s="1579">
        <v>27</v>
      </c>
      <c r="C16" s="1580" t="s">
        <v>10</v>
      </c>
      <c r="D16" s="1585">
        <v>10.119999999999999</v>
      </c>
      <c r="E16" s="1585" t="s">
        <v>10</v>
      </c>
      <c r="F16" s="1586"/>
      <c r="G16" s="1581" t="s">
        <v>483</v>
      </c>
      <c r="H16" s="1583" t="s">
        <v>10</v>
      </c>
    </row>
    <row r="17" spans="1:8" s="1539" customFormat="1" ht="20.100000000000001" customHeight="1">
      <c r="A17" s="1543">
        <v>2005</v>
      </c>
      <c r="B17" s="1574">
        <v>26</v>
      </c>
      <c r="C17" s="1575" t="s">
        <v>10</v>
      </c>
      <c r="D17" s="1587">
        <v>13.76</v>
      </c>
      <c r="E17" s="1587" t="s">
        <v>10</v>
      </c>
      <c r="F17" s="1588"/>
      <c r="G17" s="1576" t="s">
        <v>483</v>
      </c>
      <c r="H17" s="1578" t="s">
        <v>10</v>
      </c>
    </row>
    <row r="18" spans="1:8" s="1539" customFormat="1" ht="20.100000000000001" customHeight="1">
      <c r="A18" s="1547">
        <v>2006</v>
      </c>
      <c r="B18" s="1579">
        <v>58</v>
      </c>
      <c r="C18" s="1580" t="s">
        <v>10</v>
      </c>
      <c r="D18" s="1585">
        <v>70.099999999999994</v>
      </c>
      <c r="E18" s="1585" t="s">
        <v>10</v>
      </c>
      <c r="F18" s="1586"/>
      <c r="G18" s="1581" t="s">
        <v>483</v>
      </c>
      <c r="H18" s="1583" t="s">
        <v>10</v>
      </c>
    </row>
    <row r="19" spans="1:8" s="1539" customFormat="1" ht="20.100000000000001" customHeight="1">
      <c r="A19" s="1543">
        <v>2007</v>
      </c>
      <c r="B19" s="1574">
        <v>81</v>
      </c>
      <c r="C19" s="1575" t="s">
        <v>10</v>
      </c>
      <c r="D19" s="1587">
        <v>71.87</v>
      </c>
      <c r="E19" s="1587" t="s">
        <v>10</v>
      </c>
      <c r="F19" s="1588"/>
      <c r="G19" s="1576" t="s">
        <v>483</v>
      </c>
      <c r="H19" s="1578" t="s">
        <v>10</v>
      </c>
    </row>
    <row r="20" spans="1:8" s="1539" customFormat="1" ht="20.100000000000001" customHeight="1">
      <c r="A20" s="1547">
        <v>2008</v>
      </c>
      <c r="B20" s="1579">
        <v>90</v>
      </c>
      <c r="C20" s="1580" t="s">
        <v>10</v>
      </c>
      <c r="D20" s="1585">
        <v>84.62</v>
      </c>
      <c r="E20" s="1585" t="s">
        <v>10</v>
      </c>
      <c r="F20" s="1586"/>
      <c r="G20" s="1581" t="s">
        <v>483</v>
      </c>
      <c r="H20" s="1583" t="s">
        <v>10</v>
      </c>
    </row>
    <row r="21" spans="1:8" s="1539" customFormat="1" ht="20.100000000000001" customHeight="1">
      <c r="A21" s="1543" t="s">
        <v>885</v>
      </c>
      <c r="B21" s="1574">
        <v>95</v>
      </c>
      <c r="C21" s="1575" t="s">
        <v>10</v>
      </c>
      <c r="D21" s="1587">
        <v>85.64</v>
      </c>
      <c r="E21" s="1587" t="s">
        <v>10</v>
      </c>
      <c r="F21" s="1588"/>
      <c r="G21" s="1576" t="s">
        <v>483</v>
      </c>
      <c r="H21" s="1578" t="s">
        <v>10</v>
      </c>
    </row>
    <row r="22" spans="1:8" s="1539" customFormat="1" ht="20.100000000000001" customHeight="1">
      <c r="A22" s="1547">
        <v>2010</v>
      </c>
      <c r="B22" s="1579">
        <v>93</v>
      </c>
      <c r="C22" s="1580" t="s">
        <v>10</v>
      </c>
      <c r="D22" s="1585">
        <v>97.08</v>
      </c>
      <c r="E22" s="1585" t="s">
        <v>10</v>
      </c>
      <c r="F22" s="1586"/>
      <c r="G22" s="1579">
        <v>12</v>
      </c>
      <c r="H22" s="1583" t="s">
        <v>10</v>
      </c>
    </row>
    <row r="23" spans="1:8" s="1539" customFormat="1" ht="20.100000000000001" customHeight="1">
      <c r="A23" s="1543">
        <v>2011</v>
      </c>
      <c r="B23" s="1574">
        <v>92</v>
      </c>
      <c r="C23" s="1575" t="s">
        <v>10</v>
      </c>
      <c r="D23" s="1587">
        <v>114.33</v>
      </c>
      <c r="E23" s="1587" t="s">
        <v>10</v>
      </c>
      <c r="F23" s="1588"/>
      <c r="G23" s="1574">
        <v>14</v>
      </c>
      <c r="H23" s="1578" t="s">
        <v>10</v>
      </c>
    </row>
    <row r="24" spans="1:8" s="1539" customFormat="1" ht="20.100000000000001" customHeight="1">
      <c r="A24" s="1547">
        <v>2012</v>
      </c>
      <c r="B24" s="1579">
        <v>92</v>
      </c>
      <c r="C24" s="1580" t="s">
        <v>10</v>
      </c>
      <c r="D24" s="1585">
        <v>95.07</v>
      </c>
      <c r="E24" s="1585" t="s">
        <v>10</v>
      </c>
      <c r="F24" s="1586"/>
      <c r="G24" s="1579">
        <v>20</v>
      </c>
      <c r="H24" s="1583" t="s">
        <v>10</v>
      </c>
    </row>
    <row r="25" spans="1:8" s="1539" customFormat="1" ht="20.100000000000001" customHeight="1">
      <c r="A25" s="1543">
        <v>2013</v>
      </c>
      <c r="B25" s="1574">
        <v>110</v>
      </c>
      <c r="C25" s="1575" t="s">
        <v>10</v>
      </c>
      <c r="D25" s="1587">
        <v>89.2</v>
      </c>
      <c r="E25" s="1587" t="s">
        <v>10</v>
      </c>
      <c r="F25" s="1588"/>
      <c r="G25" s="1574">
        <v>25</v>
      </c>
      <c r="H25" s="1578" t="s">
        <v>10</v>
      </c>
    </row>
    <row r="26" spans="1:8" s="1539" customFormat="1" ht="20.100000000000001" customHeight="1">
      <c r="A26" s="1547">
        <v>2014</v>
      </c>
      <c r="B26" s="1579">
        <v>122</v>
      </c>
      <c r="C26" s="1580" t="s">
        <v>10</v>
      </c>
      <c r="D26" s="1585">
        <v>96.52</v>
      </c>
      <c r="E26" s="1585" t="s">
        <v>10</v>
      </c>
      <c r="F26" s="1586"/>
      <c r="G26" s="1579">
        <v>18</v>
      </c>
      <c r="H26" s="1583" t="s">
        <v>10</v>
      </c>
    </row>
    <row r="27" spans="1:8" s="1539" customFormat="1" ht="20.100000000000001" customHeight="1">
      <c r="A27" s="1543">
        <v>2015</v>
      </c>
      <c r="B27" s="1574">
        <v>212</v>
      </c>
      <c r="C27" s="1575" t="s">
        <v>10</v>
      </c>
      <c r="D27" s="1587">
        <v>102.59</v>
      </c>
      <c r="E27" s="1587" t="s">
        <v>10</v>
      </c>
      <c r="F27" s="1588"/>
      <c r="G27" s="1574">
        <v>32</v>
      </c>
      <c r="H27" s="1578" t="s">
        <v>10</v>
      </c>
    </row>
    <row r="28" spans="1:8" s="1539" customFormat="1" ht="20.100000000000001" customHeight="1">
      <c r="A28" s="1547">
        <v>2016</v>
      </c>
      <c r="B28" s="1579">
        <v>282</v>
      </c>
      <c r="C28" s="1580" t="s">
        <v>10</v>
      </c>
      <c r="D28" s="1585">
        <v>113</v>
      </c>
      <c r="E28" s="1585" t="s">
        <v>10</v>
      </c>
      <c r="F28" s="1586"/>
      <c r="G28" s="1579">
        <v>39</v>
      </c>
      <c r="H28" s="1583" t="s">
        <v>10</v>
      </c>
    </row>
    <row r="29" spans="1:8" s="1551" customFormat="1" ht="20.100000000000001" customHeight="1">
      <c r="A29" s="1543">
        <v>2017</v>
      </c>
      <c r="B29" s="1574">
        <v>291</v>
      </c>
      <c r="C29" s="1575" t="s">
        <v>10</v>
      </c>
      <c r="D29" s="1587">
        <v>141</v>
      </c>
      <c r="E29" s="1587" t="s">
        <v>10</v>
      </c>
      <c r="F29" s="1588"/>
      <c r="G29" s="1574">
        <v>42</v>
      </c>
      <c r="H29" s="1578" t="s">
        <v>10</v>
      </c>
    </row>
    <row r="30" spans="1:8" s="1551" customFormat="1" ht="20.100000000000001" customHeight="1">
      <c r="A30" s="1547">
        <v>2018</v>
      </c>
      <c r="B30" s="1579">
        <v>292</v>
      </c>
      <c r="C30" s="1580" t="s">
        <v>10</v>
      </c>
      <c r="D30" s="1585">
        <v>153</v>
      </c>
      <c r="E30" s="1585" t="s">
        <v>10</v>
      </c>
      <c r="F30" s="1586"/>
      <c r="G30" s="1579">
        <v>41</v>
      </c>
      <c r="H30" s="1583" t="s">
        <v>10</v>
      </c>
    </row>
    <row r="31" spans="1:8" s="1551" customFormat="1" ht="20.100000000000001" customHeight="1">
      <c r="A31" s="1543">
        <v>2019</v>
      </c>
      <c r="B31" s="1574">
        <v>310</v>
      </c>
      <c r="C31" s="1575" t="s">
        <v>10</v>
      </c>
      <c r="D31" s="1587">
        <v>160</v>
      </c>
      <c r="E31" s="1587" t="s">
        <v>10</v>
      </c>
      <c r="F31" s="1588"/>
      <c r="G31" s="1574">
        <v>40</v>
      </c>
      <c r="H31" s="1578" t="s">
        <v>10</v>
      </c>
    </row>
    <row r="32" spans="1:8" s="1551" customFormat="1" ht="20.100000000000001" customHeight="1">
      <c r="A32" s="1547">
        <v>2020</v>
      </c>
      <c r="B32" s="1579">
        <v>322</v>
      </c>
      <c r="C32" s="1580" t="s">
        <v>10</v>
      </c>
      <c r="D32" s="1585">
        <v>173</v>
      </c>
      <c r="E32" s="1585" t="s">
        <v>10</v>
      </c>
      <c r="F32" s="1586"/>
      <c r="G32" s="1579">
        <v>42</v>
      </c>
      <c r="H32" s="1583" t="s">
        <v>10</v>
      </c>
    </row>
    <row r="33" spans="1:8" s="1551" customFormat="1" ht="20.100000000000001" customHeight="1">
      <c r="A33" s="1543">
        <v>2021</v>
      </c>
      <c r="B33" s="1574">
        <v>331</v>
      </c>
      <c r="C33" s="1574">
        <v>1</v>
      </c>
      <c r="D33" s="1587">
        <v>230</v>
      </c>
      <c r="E33" s="1587" t="s">
        <v>10</v>
      </c>
      <c r="F33" s="1588"/>
      <c r="G33" s="1574">
        <v>8</v>
      </c>
      <c r="H33" s="1589">
        <v>1</v>
      </c>
    </row>
    <row r="34" spans="1:8" s="1539" customFormat="1" ht="20.100000000000001" customHeight="1">
      <c r="A34" s="1547">
        <v>2022</v>
      </c>
      <c r="B34" s="1579">
        <v>339</v>
      </c>
      <c r="C34" s="1579">
        <v>7566</v>
      </c>
      <c r="D34" s="1585">
        <v>226</v>
      </c>
      <c r="E34" s="1586">
        <v>7526</v>
      </c>
      <c r="F34" s="1586"/>
      <c r="G34" s="1579">
        <v>9</v>
      </c>
      <c r="H34" s="1590">
        <v>11</v>
      </c>
    </row>
    <row r="35" spans="1:8" s="1539" customFormat="1" ht="20.100000000000001" customHeight="1">
      <c r="A35" s="1543">
        <v>2023</v>
      </c>
      <c r="B35" s="1574">
        <v>368</v>
      </c>
      <c r="C35" s="1574">
        <v>45925</v>
      </c>
      <c r="D35" s="1574">
        <v>176</v>
      </c>
      <c r="E35" s="1584">
        <v>45577</v>
      </c>
      <c r="F35" s="1584"/>
      <c r="G35" s="1574">
        <v>7</v>
      </c>
      <c r="H35" s="1589">
        <v>18</v>
      </c>
    </row>
    <row r="36" spans="1:8" s="1539" customFormat="1" ht="20.100000000000001" customHeight="1" thickBot="1">
      <c r="A36" s="1591">
        <v>2024</v>
      </c>
      <c r="B36" s="1592">
        <v>395</v>
      </c>
      <c r="C36" s="1592">
        <v>14537</v>
      </c>
      <c r="D36" s="1592">
        <v>163</v>
      </c>
      <c r="E36" s="1593">
        <v>14638</v>
      </c>
      <c r="F36" s="1593"/>
      <c r="G36" s="1592">
        <v>8</v>
      </c>
      <c r="H36" s="1594">
        <v>19</v>
      </c>
    </row>
    <row r="37" spans="1:8" s="1563" customFormat="1" ht="7.9" customHeight="1">
      <c r="A37" s="1595"/>
      <c r="B37" s="1562"/>
      <c r="C37" s="1562"/>
      <c r="D37" s="1562"/>
      <c r="E37" s="1562"/>
      <c r="F37" s="1562"/>
      <c r="G37" s="1562"/>
      <c r="H37" s="1562"/>
    </row>
    <row r="38" spans="1:8" s="1563" customFormat="1" ht="15" customHeight="1">
      <c r="A38" s="1561" t="s">
        <v>886</v>
      </c>
      <c r="B38" s="1562"/>
      <c r="C38" s="1562"/>
      <c r="D38" s="1562"/>
      <c r="E38" s="1562"/>
      <c r="F38" s="1562"/>
      <c r="G38" s="1562"/>
      <c r="H38" s="1562"/>
    </row>
    <row r="39" spans="1:8" s="1563" customFormat="1" ht="18" customHeight="1">
      <c r="A39" s="2623" t="s">
        <v>887</v>
      </c>
      <c r="B39" s="2623"/>
      <c r="C39" s="2623"/>
      <c r="D39" s="2623"/>
      <c r="E39" s="2623"/>
      <c r="F39" s="2623"/>
      <c r="G39" s="2623"/>
      <c r="H39" s="2623"/>
    </row>
    <row r="40" spans="1:8" s="1563" customFormat="1" ht="18" customHeight="1">
      <c r="A40" s="2623"/>
      <c r="B40" s="2623"/>
      <c r="C40" s="2623"/>
      <c r="D40" s="2623"/>
      <c r="E40" s="2623"/>
      <c r="F40" s="2623"/>
      <c r="G40" s="2623"/>
      <c r="H40" s="2623"/>
    </row>
    <row r="41" spans="1:8" s="1563" customFormat="1" ht="7.9" customHeight="1">
      <c r="A41" s="1561"/>
      <c r="B41" s="1562"/>
      <c r="C41" s="1562"/>
      <c r="D41" s="1562"/>
      <c r="E41" s="1562"/>
      <c r="F41" s="1562"/>
      <c r="G41" s="1562"/>
      <c r="H41" s="1562"/>
    </row>
    <row r="42" spans="1:8" s="1539" customFormat="1" ht="15" customHeight="1">
      <c r="A42" s="1561" t="s">
        <v>218</v>
      </c>
      <c r="B42" s="1562"/>
      <c r="C42" s="1562"/>
      <c r="D42" s="1562"/>
      <c r="E42" s="1562"/>
      <c r="F42" s="1562"/>
      <c r="G42" s="1562"/>
      <c r="H42" s="1562"/>
    </row>
    <row r="43" spans="1:8" ht="7.9" customHeight="1">
      <c r="A43" s="1561"/>
      <c r="B43" s="1562"/>
      <c r="C43" s="1562"/>
      <c r="D43" s="1562"/>
      <c r="E43" s="1562"/>
      <c r="F43" s="1562"/>
      <c r="G43" s="1562"/>
      <c r="H43" s="1562"/>
    </row>
    <row r="44" spans="1:8" ht="15" customHeight="1">
      <c r="A44" s="1561" t="s">
        <v>52</v>
      </c>
      <c r="B44" s="1596"/>
      <c r="C44" s="1596"/>
      <c r="D44" s="1596"/>
      <c r="E44" s="1596"/>
      <c r="F44" s="1596"/>
      <c r="G44" s="1596"/>
      <c r="H44" s="1596"/>
    </row>
    <row r="45" spans="1:8" ht="7.9" customHeight="1">
      <c r="A45" s="1561"/>
      <c r="B45" s="1596"/>
      <c r="C45" s="1596"/>
      <c r="D45" s="1596"/>
      <c r="E45" s="1596"/>
      <c r="F45" s="1596"/>
      <c r="G45" s="1596"/>
      <c r="H45" s="1596"/>
    </row>
    <row r="46" spans="1:8" ht="15" customHeight="1">
      <c r="A46" s="1561" t="s">
        <v>230</v>
      </c>
      <c r="B46" s="1596"/>
      <c r="C46" s="1596"/>
      <c r="D46" s="1596"/>
      <c r="E46" s="1597"/>
      <c r="F46" s="1596"/>
      <c r="G46" s="1596"/>
      <c r="H46" s="1596"/>
    </row>
    <row r="47" spans="1:8" ht="15" customHeight="1">
      <c r="A47" s="1564" t="s">
        <v>249</v>
      </c>
      <c r="B47" s="1596"/>
      <c r="C47" s="1596"/>
      <c r="D47" s="1596"/>
      <c r="E47" s="1596"/>
      <c r="F47" s="1596"/>
      <c r="G47" s="1596"/>
      <c r="H47" s="1596"/>
    </row>
  </sheetData>
  <mergeCells count="7">
    <mergeCell ref="A39:H40"/>
    <mergeCell ref="A1:H1"/>
    <mergeCell ref="A2:A3"/>
    <mergeCell ref="B2:B3"/>
    <mergeCell ref="C2:C3"/>
    <mergeCell ref="D2:E2"/>
    <mergeCell ref="G2:H2"/>
  </mergeCells>
  <printOptions horizontalCentered="1"/>
  <pageMargins left="0.45" right="0.45" top="0.75" bottom="0.5" header="0.3" footer="0.3"/>
  <pageSetup scale="76" fitToWidth="0" orientation="portrait" horizontalDpi="300" verticalDpi="300" r:id="rId1"/>
  <headerFooter>
    <oddFooter>&amp;R2023 Data Tables</oddFooter>
  </headerFooter>
  <rowBreaks count="1" manualBreakCount="1">
    <brk id="62" max="16383" man="1"/>
  </rowBreak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8D69-ED4C-4ACD-9219-97B5736F35EB}">
  <sheetPr>
    <tabColor theme="9" tint="-0.249977111117893"/>
    <pageSetUpPr fitToPage="1"/>
  </sheetPr>
  <dimension ref="A1:P54"/>
  <sheetViews>
    <sheetView showGridLines="0" zoomScaleNormal="100" zoomScaleSheetLayoutView="100" workbookViewId="0">
      <selection activeCell="B1" sqref="B1"/>
    </sheetView>
  </sheetViews>
  <sheetFormatPr defaultColWidth="8.85546875" defaultRowHeight="12.75"/>
  <cols>
    <col min="1" max="6" width="12.7109375" style="2226" customWidth="1"/>
    <col min="7" max="8" width="13.28515625" style="2226" customWidth="1"/>
    <col min="9" max="9" width="12.7109375" style="2226" customWidth="1"/>
    <col min="10" max="10" width="1.140625" style="2226" customWidth="1"/>
    <col min="11" max="12" width="12.7109375" style="2226" customWidth="1"/>
    <col min="13" max="13" width="8.85546875" style="2226"/>
    <col min="14" max="14" width="10.42578125" style="2226" bestFit="1" customWidth="1"/>
    <col min="15" max="15" width="11.28515625" style="2226" bestFit="1" customWidth="1"/>
    <col min="16" max="16384" width="8.85546875" style="2226"/>
  </cols>
  <sheetData>
    <row r="1" spans="1:15" ht="84.95" customHeight="1" thickBot="1">
      <c r="A1" s="2636"/>
      <c r="B1" s="2637"/>
      <c r="C1" s="2637"/>
      <c r="D1" s="2637"/>
      <c r="E1" s="2637"/>
      <c r="F1" s="2637"/>
      <c r="G1" s="2637"/>
      <c r="H1" s="2637"/>
      <c r="I1" s="2637"/>
      <c r="J1" s="2637"/>
      <c r="K1" s="2637"/>
      <c r="L1" s="2637"/>
    </row>
    <row r="2" spans="1:15" ht="38.450000000000003" customHeight="1" thickBot="1">
      <c r="A2" s="2227"/>
      <c r="B2" s="2638" t="s">
        <v>1035</v>
      </c>
      <c r="C2" s="2638"/>
      <c r="D2" s="2638"/>
      <c r="E2" s="2638"/>
      <c r="F2" s="2638"/>
      <c r="G2" s="2638"/>
      <c r="H2" s="2638"/>
      <c r="I2" s="2638"/>
      <c r="J2" s="2228"/>
      <c r="K2" s="2639" t="s">
        <v>1036</v>
      </c>
      <c r="L2" s="2639"/>
      <c r="O2" s="2229"/>
    </row>
    <row r="3" spans="1:15" ht="81.599999999999994" customHeight="1" thickBot="1">
      <c r="A3" s="2227" t="s">
        <v>101</v>
      </c>
      <c r="B3" s="2182" t="s">
        <v>1037</v>
      </c>
      <c r="C3" s="2230" t="s">
        <v>1038</v>
      </c>
      <c r="D3" s="2228" t="s">
        <v>1039</v>
      </c>
      <c r="E3" s="2228" t="s">
        <v>1040</v>
      </c>
      <c r="F3" s="2228" t="s">
        <v>1041</v>
      </c>
      <c r="G3" s="2228" t="s">
        <v>1042</v>
      </c>
      <c r="H3" s="2228" t="s">
        <v>1043</v>
      </c>
      <c r="I3" s="2228" t="s">
        <v>1044</v>
      </c>
      <c r="J3" s="2228"/>
      <c r="K3" s="2228" t="s">
        <v>1045</v>
      </c>
      <c r="L3" s="2228" t="s">
        <v>1046</v>
      </c>
      <c r="O3" s="2229"/>
    </row>
    <row r="4" spans="1:15" ht="20.100000000000001" customHeight="1">
      <c r="A4" s="2231" t="s">
        <v>1047</v>
      </c>
      <c r="B4" s="2232">
        <v>11</v>
      </c>
      <c r="C4" s="2233">
        <v>24</v>
      </c>
      <c r="D4" s="2234">
        <v>0</v>
      </c>
      <c r="E4" s="2235">
        <v>0</v>
      </c>
      <c r="F4" s="2236">
        <v>11</v>
      </c>
      <c r="G4" s="2233">
        <v>24</v>
      </c>
      <c r="H4" s="2236">
        <v>0</v>
      </c>
      <c r="I4" s="2233">
        <v>0</v>
      </c>
      <c r="J4" s="2233"/>
      <c r="K4" s="2233" t="s">
        <v>10</v>
      </c>
      <c r="L4" s="2237" t="s">
        <v>10</v>
      </c>
    </row>
    <row r="5" spans="1:15" ht="20.100000000000001" customHeight="1">
      <c r="A5" s="2238">
        <v>1995</v>
      </c>
      <c r="B5" s="2239">
        <v>9</v>
      </c>
      <c r="C5" s="2240">
        <v>4</v>
      </c>
      <c r="D5" s="2241">
        <v>0</v>
      </c>
      <c r="E5" s="2242">
        <v>0</v>
      </c>
      <c r="F5" s="2243">
        <v>9</v>
      </c>
      <c r="G5" s="2240">
        <v>4</v>
      </c>
      <c r="H5" s="2243">
        <v>0</v>
      </c>
      <c r="I5" s="2240">
        <v>0</v>
      </c>
      <c r="J5" s="2240"/>
      <c r="K5" s="2240" t="s">
        <v>10</v>
      </c>
      <c r="L5" s="2244" t="s">
        <v>10</v>
      </c>
    </row>
    <row r="6" spans="1:15" ht="20.100000000000001" customHeight="1">
      <c r="A6" s="2245">
        <v>1996</v>
      </c>
      <c r="B6" s="2232">
        <v>12</v>
      </c>
      <c r="C6" s="2246">
        <v>4</v>
      </c>
      <c r="D6" s="2234">
        <v>0</v>
      </c>
      <c r="E6" s="2247">
        <v>0</v>
      </c>
      <c r="F6" s="2236">
        <v>12</v>
      </c>
      <c r="G6" s="2246">
        <v>4</v>
      </c>
      <c r="H6" s="2236">
        <v>0</v>
      </c>
      <c r="I6" s="2246">
        <v>0</v>
      </c>
      <c r="J6" s="2246"/>
      <c r="K6" s="2246" t="s">
        <v>10</v>
      </c>
      <c r="L6" s="2248" t="s">
        <v>10</v>
      </c>
    </row>
    <row r="7" spans="1:15" ht="20.100000000000001" customHeight="1">
      <c r="A7" s="2238">
        <v>1997</v>
      </c>
      <c r="B7" s="2239">
        <v>14</v>
      </c>
      <c r="C7" s="2240">
        <v>4</v>
      </c>
      <c r="D7" s="2241">
        <v>0</v>
      </c>
      <c r="E7" s="2242">
        <v>0</v>
      </c>
      <c r="F7" s="2243">
        <v>14</v>
      </c>
      <c r="G7" s="2240">
        <v>4</v>
      </c>
      <c r="H7" s="2243">
        <v>0</v>
      </c>
      <c r="I7" s="2240">
        <v>0</v>
      </c>
      <c r="J7" s="2240"/>
      <c r="K7" s="2240" t="s">
        <v>10</v>
      </c>
      <c r="L7" s="2244" t="s">
        <v>10</v>
      </c>
    </row>
    <row r="8" spans="1:15" ht="20.100000000000001" customHeight="1">
      <c r="A8" s="2245">
        <v>1998</v>
      </c>
      <c r="B8" s="2232">
        <v>18</v>
      </c>
      <c r="C8" s="2246">
        <v>5</v>
      </c>
      <c r="D8" s="2234">
        <v>0</v>
      </c>
      <c r="E8" s="2247">
        <v>0</v>
      </c>
      <c r="F8" s="2236">
        <v>18</v>
      </c>
      <c r="G8" s="2246">
        <v>5</v>
      </c>
      <c r="H8" s="2236">
        <v>1</v>
      </c>
      <c r="I8" s="2246">
        <v>3.2</v>
      </c>
      <c r="J8" s="2246"/>
      <c r="K8" s="2246" t="s">
        <v>10</v>
      </c>
      <c r="L8" s="2248" t="s">
        <v>10</v>
      </c>
    </row>
    <row r="9" spans="1:15" ht="20.100000000000001" customHeight="1">
      <c r="A9" s="2238">
        <v>1999</v>
      </c>
      <c r="B9" s="2239">
        <v>21</v>
      </c>
      <c r="C9" s="2240">
        <v>19</v>
      </c>
      <c r="D9" s="2250">
        <v>1</v>
      </c>
      <c r="E9" s="2240">
        <v>14</v>
      </c>
      <c r="F9" s="2243">
        <v>20</v>
      </c>
      <c r="G9" s="2240">
        <v>5</v>
      </c>
      <c r="H9" s="2243">
        <v>0</v>
      </c>
      <c r="I9" s="2240">
        <v>0</v>
      </c>
      <c r="J9" s="2240"/>
      <c r="K9" s="2240" t="s">
        <v>10</v>
      </c>
      <c r="L9" s="2244" t="s">
        <v>10</v>
      </c>
    </row>
    <row r="10" spans="1:15" ht="20.100000000000001" customHeight="1">
      <c r="A10" s="2245">
        <v>2000</v>
      </c>
      <c r="B10" s="2232">
        <v>21</v>
      </c>
      <c r="C10" s="2246">
        <v>91</v>
      </c>
      <c r="D10" s="2251">
        <v>2</v>
      </c>
      <c r="E10" s="2246">
        <v>87</v>
      </c>
      <c r="F10" s="2236">
        <v>19</v>
      </c>
      <c r="G10" s="2246">
        <v>5</v>
      </c>
      <c r="H10" s="2236">
        <v>0</v>
      </c>
      <c r="I10" s="2246">
        <v>0</v>
      </c>
      <c r="J10" s="2246"/>
      <c r="K10" s="2246" t="s">
        <v>10</v>
      </c>
      <c r="L10" s="2248" t="s">
        <v>10</v>
      </c>
    </row>
    <row r="11" spans="1:15" ht="20.100000000000001" customHeight="1">
      <c r="A11" s="2238">
        <v>2001</v>
      </c>
      <c r="B11" s="2239">
        <v>22</v>
      </c>
      <c r="C11" s="2240">
        <v>5</v>
      </c>
      <c r="D11" s="2250" t="s">
        <v>1048</v>
      </c>
      <c r="E11" s="2242">
        <v>0</v>
      </c>
      <c r="F11" s="2243">
        <v>22</v>
      </c>
      <c r="G11" s="2240">
        <v>4</v>
      </c>
      <c r="H11" s="2243">
        <v>0</v>
      </c>
      <c r="I11" s="2240">
        <v>0</v>
      </c>
      <c r="J11" s="2240"/>
      <c r="K11" s="2240" t="s">
        <v>10</v>
      </c>
      <c r="L11" s="2244" t="s">
        <v>10</v>
      </c>
    </row>
    <row r="12" spans="1:15" ht="20.100000000000001" customHeight="1">
      <c r="A12" s="2245">
        <v>2002</v>
      </c>
      <c r="B12" s="2232">
        <v>23</v>
      </c>
      <c r="C12" s="2246">
        <v>5</v>
      </c>
      <c r="D12" s="2234">
        <v>0</v>
      </c>
      <c r="E12" s="2247">
        <v>0</v>
      </c>
      <c r="F12" s="2236">
        <v>23</v>
      </c>
      <c r="G12" s="2246">
        <v>5</v>
      </c>
      <c r="H12" s="2236">
        <v>0</v>
      </c>
      <c r="I12" s="2246">
        <v>0</v>
      </c>
      <c r="J12" s="2246"/>
      <c r="K12" s="2246" t="s">
        <v>10</v>
      </c>
      <c r="L12" s="2248" t="s">
        <v>10</v>
      </c>
    </row>
    <row r="13" spans="1:15" ht="20.100000000000001" customHeight="1">
      <c r="A13" s="2238">
        <v>2003</v>
      </c>
      <c r="B13" s="2239">
        <v>24</v>
      </c>
      <c r="C13" s="2240">
        <v>5</v>
      </c>
      <c r="D13" s="2250">
        <v>1</v>
      </c>
      <c r="E13" s="2242">
        <v>0</v>
      </c>
      <c r="F13" s="2243">
        <v>23</v>
      </c>
      <c r="G13" s="2240">
        <v>5</v>
      </c>
      <c r="H13" s="2243">
        <v>0</v>
      </c>
      <c r="I13" s="2240">
        <v>0</v>
      </c>
      <c r="J13" s="2240"/>
      <c r="K13" s="2240" t="s">
        <v>10</v>
      </c>
      <c r="L13" s="2244" t="s">
        <v>10</v>
      </c>
    </row>
    <row r="14" spans="1:15" ht="20.100000000000001" customHeight="1">
      <c r="A14" s="2245">
        <v>2004</v>
      </c>
      <c r="B14" s="2232">
        <v>27</v>
      </c>
      <c r="C14" s="2246">
        <v>10</v>
      </c>
      <c r="D14" s="2251" t="s">
        <v>1048</v>
      </c>
      <c r="E14" s="2247">
        <v>0</v>
      </c>
      <c r="F14" s="2236">
        <v>27</v>
      </c>
      <c r="G14" s="2246">
        <v>10</v>
      </c>
      <c r="H14" s="2236">
        <v>0</v>
      </c>
      <c r="I14" s="2246">
        <v>0</v>
      </c>
      <c r="J14" s="2246"/>
      <c r="K14" s="2246" t="s">
        <v>10</v>
      </c>
      <c r="L14" s="2248" t="s">
        <v>10</v>
      </c>
    </row>
    <row r="15" spans="1:15" ht="20.100000000000001" customHeight="1">
      <c r="A15" s="2238">
        <v>2005</v>
      </c>
      <c r="B15" s="2239">
        <v>29</v>
      </c>
      <c r="C15" s="2240">
        <v>14</v>
      </c>
      <c r="D15" s="2250" t="s">
        <v>1048</v>
      </c>
      <c r="E15" s="2240">
        <v>1</v>
      </c>
      <c r="F15" s="2243">
        <v>28</v>
      </c>
      <c r="G15" s="2240">
        <v>13</v>
      </c>
      <c r="H15" s="2243">
        <v>0</v>
      </c>
      <c r="I15" s="2240">
        <v>0</v>
      </c>
      <c r="J15" s="2240"/>
      <c r="K15" s="2240" t="s">
        <v>10</v>
      </c>
      <c r="L15" s="2244" t="s">
        <v>10</v>
      </c>
    </row>
    <row r="16" spans="1:15" ht="20.100000000000001" customHeight="1">
      <c r="A16" s="2245">
        <v>2006</v>
      </c>
      <c r="B16" s="2232">
        <v>33</v>
      </c>
      <c r="C16" s="2246">
        <v>70</v>
      </c>
      <c r="D16" s="2251">
        <v>1</v>
      </c>
      <c r="E16" s="2247">
        <v>0</v>
      </c>
      <c r="F16" s="2236">
        <v>32</v>
      </c>
      <c r="G16" s="2246">
        <v>70</v>
      </c>
      <c r="H16" s="2236">
        <v>0</v>
      </c>
      <c r="I16" s="2246">
        <v>0</v>
      </c>
      <c r="J16" s="2246"/>
      <c r="K16" s="2246" t="s">
        <v>10</v>
      </c>
      <c r="L16" s="2248" t="s">
        <v>10</v>
      </c>
    </row>
    <row r="17" spans="1:16" ht="20.100000000000001" customHeight="1">
      <c r="A17" s="2238">
        <v>2007</v>
      </c>
      <c r="B17" s="2239">
        <v>36</v>
      </c>
      <c r="C17" s="2240">
        <v>72</v>
      </c>
      <c r="D17" s="2250" t="s">
        <v>1049</v>
      </c>
      <c r="E17" s="2240">
        <v>1</v>
      </c>
      <c r="F17" s="2243">
        <v>36</v>
      </c>
      <c r="G17" s="2240">
        <v>71</v>
      </c>
      <c r="H17" s="2243">
        <v>0</v>
      </c>
      <c r="I17" s="2240">
        <v>0</v>
      </c>
      <c r="J17" s="2240"/>
      <c r="K17" s="2240" t="s">
        <v>10</v>
      </c>
      <c r="L17" s="2244" t="s">
        <v>10</v>
      </c>
    </row>
    <row r="18" spans="1:16" ht="20.100000000000001" customHeight="1">
      <c r="A18" s="2245">
        <v>2008</v>
      </c>
      <c r="B18" s="2232">
        <v>42</v>
      </c>
      <c r="C18" s="2246">
        <v>85</v>
      </c>
      <c r="D18" s="2251" t="s">
        <v>1050</v>
      </c>
      <c r="E18" s="2246">
        <v>6</v>
      </c>
      <c r="F18" s="2236">
        <v>40</v>
      </c>
      <c r="G18" s="2246">
        <v>79</v>
      </c>
      <c r="H18" s="2236">
        <v>0</v>
      </c>
      <c r="I18" s="2246">
        <v>0</v>
      </c>
      <c r="J18" s="2246"/>
      <c r="K18" s="2246" t="s">
        <v>10</v>
      </c>
      <c r="L18" s="2248" t="s">
        <v>10</v>
      </c>
    </row>
    <row r="19" spans="1:16" ht="20.100000000000001" customHeight="1">
      <c r="A19" s="2238">
        <v>2009</v>
      </c>
      <c r="B19" s="2239" t="s">
        <v>1051</v>
      </c>
      <c r="C19" s="2240">
        <v>86</v>
      </c>
      <c r="D19" s="2250" t="s">
        <v>1052</v>
      </c>
      <c r="E19" s="2240">
        <v>7</v>
      </c>
      <c r="F19" s="2243">
        <v>41</v>
      </c>
      <c r="G19" s="2240">
        <v>78</v>
      </c>
      <c r="H19" s="2243">
        <v>0</v>
      </c>
      <c r="I19" s="2240">
        <v>0</v>
      </c>
      <c r="J19" s="2240"/>
      <c r="K19" s="2240" t="s">
        <v>10</v>
      </c>
      <c r="L19" s="2244" t="s">
        <v>10</v>
      </c>
    </row>
    <row r="20" spans="1:16" ht="20.100000000000001" customHeight="1">
      <c r="A20" s="2245">
        <v>2010</v>
      </c>
      <c r="B20" s="2232">
        <v>50</v>
      </c>
      <c r="C20" s="2246">
        <v>97</v>
      </c>
      <c r="D20" s="2251" t="s">
        <v>1053</v>
      </c>
      <c r="E20" s="2246">
        <v>10</v>
      </c>
      <c r="F20" s="2236">
        <v>44</v>
      </c>
      <c r="G20" s="2246">
        <v>87</v>
      </c>
      <c r="H20" s="2236">
        <v>0</v>
      </c>
      <c r="I20" s="2246">
        <v>0</v>
      </c>
      <c r="J20" s="2246"/>
      <c r="K20" s="2246" t="s">
        <v>10</v>
      </c>
      <c r="L20" s="2248" t="s">
        <v>10</v>
      </c>
    </row>
    <row r="21" spans="1:16" ht="20.100000000000001" customHeight="1">
      <c r="A21" s="2238">
        <v>2011</v>
      </c>
      <c r="B21" s="2239">
        <v>49</v>
      </c>
      <c r="C21" s="2240">
        <v>114</v>
      </c>
      <c r="D21" s="2250" t="s">
        <v>1050</v>
      </c>
      <c r="E21" s="2240">
        <v>14</v>
      </c>
      <c r="F21" s="2243">
        <v>47</v>
      </c>
      <c r="G21" s="2240">
        <v>100</v>
      </c>
      <c r="H21" s="2243">
        <v>0</v>
      </c>
      <c r="I21" s="2240">
        <v>0</v>
      </c>
      <c r="J21" s="2240"/>
      <c r="K21" s="2240" t="s">
        <v>10</v>
      </c>
      <c r="L21" s="2244" t="s">
        <v>10</v>
      </c>
    </row>
    <row r="22" spans="1:16" ht="20.100000000000001" customHeight="1">
      <c r="A22" s="2245">
        <v>2012</v>
      </c>
      <c r="B22" s="2252">
        <v>49</v>
      </c>
      <c r="C22" s="2246">
        <v>95</v>
      </c>
      <c r="D22" s="2251">
        <v>5</v>
      </c>
      <c r="E22" s="2246">
        <v>1</v>
      </c>
      <c r="F22" s="2236">
        <v>44</v>
      </c>
      <c r="G22" s="2246">
        <v>94</v>
      </c>
      <c r="H22" s="2236">
        <v>0</v>
      </c>
      <c r="I22" s="2246">
        <v>0</v>
      </c>
      <c r="J22" s="2246"/>
      <c r="K22" s="2246" t="s">
        <v>10</v>
      </c>
      <c r="L22" s="2248" t="s">
        <v>10</v>
      </c>
    </row>
    <row r="23" spans="1:16" ht="20.100000000000001" customHeight="1">
      <c r="A23" s="2238">
        <v>2013</v>
      </c>
      <c r="B23" s="2253">
        <v>44</v>
      </c>
      <c r="C23" s="2240">
        <v>89</v>
      </c>
      <c r="D23" s="2241">
        <v>0</v>
      </c>
      <c r="E23" s="2242">
        <v>0</v>
      </c>
      <c r="F23" s="2254">
        <v>44</v>
      </c>
      <c r="G23" s="2240">
        <v>89</v>
      </c>
      <c r="H23" s="2254">
        <v>0</v>
      </c>
      <c r="I23" s="2240">
        <v>0</v>
      </c>
      <c r="J23" s="2240"/>
      <c r="K23" s="2240" t="s">
        <v>10</v>
      </c>
      <c r="L23" s="2244" t="s">
        <v>10</v>
      </c>
    </row>
    <row r="24" spans="1:16" ht="20.100000000000001" customHeight="1">
      <c r="A24" s="2245">
        <v>2014</v>
      </c>
      <c r="B24" s="2252">
        <v>53</v>
      </c>
      <c r="C24" s="2246">
        <v>97</v>
      </c>
      <c r="D24" s="2234">
        <v>0</v>
      </c>
      <c r="E24" s="2247">
        <v>0</v>
      </c>
      <c r="F24" s="2255">
        <v>53</v>
      </c>
      <c r="G24" s="2246">
        <v>97</v>
      </c>
      <c r="H24" s="2255">
        <v>0</v>
      </c>
      <c r="I24" s="2246">
        <v>0</v>
      </c>
      <c r="J24" s="2246"/>
      <c r="K24" s="2246" t="s">
        <v>10</v>
      </c>
      <c r="L24" s="2248" t="s">
        <v>10</v>
      </c>
      <c r="P24" s="2256"/>
    </row>
    <row r="25" spans="1:16" ht="20.100000000000001" customHeight="1">
      <c r="A25" s="2238">
        <v>2015</v>
      </c>
      <c r="B25" s="2253">
        <v>58</v>
      </c>
      <c r="C25" s="2240">
        <v>103</v>
      </c>
      <c r="D25" s="2241">
        <v>2</v>
      </c>
      <c r="E25" s="2240">
        <v>1</v>
      </c>
      <c r="F25" s="2254">
        <v>57</v>
      </c>
      <c r="G25" s="2240">
        <v>101</v>
      </c>
      <c r="H25" s="2254">
        <v>0</v>
      </c>
      <c r="I25" s="2240">
        <v>0</v>
      </c>
      <c r="J25" s="2240"/>
      <c r="K25" s="2240" t="s">
        <v>10</v>
      </c>
      <c r="L25" s="2244" t="s">
        <v>10</v>
      </c>
    </row>
    <row r="26" spans="1:16" ht="20.100000000000001" customHeight="1">
      <c r="A26" s="2245">
        <v>2016</v>
      </c>
      <c r="B26" s="2252">
        <v>65</v>
      </c>
      <c r="C26" s="2246">
        <v>113</v>
      </c>
      <c r="D26" s="2234">
        <v>0</v>
      </c>
      <c r="E26" s="2247">
        <v>0</v>
      </c>
      <c r="F26" s="2255">
        <v>65</v>
      </c>
      <c r="G26" s="2246">
        <v>113</v>
      </c>
      <c r="H26" s="2255">
        <v>0</v>
      </c>
      <c r="I26" s="2246">
        <v>0</v>
      </c>
      <c r="J26" s="2246"/>
      <c r="K26" s="2246" t="s">
        <v>10</v>
      </c>
      <c r="L26" s="2248" t="s">
        <v>10</v>
      </c>
    </row>
    <row r="27" spans="1:16" ht="20.100000000000001" customHeight="1">
      <c r="A27" s="2238">
        <v>2017</v>
      </c>
      <c r="B27" s="2253">
        <v>72</v>
      </c>
      <c r="C27" s="2240">
        <v>141</v>
      </c>
      <c r="D27" s="2241">
        <v>0</v>
      </c>
      <c r="E27" s="2242">
        <v>0</v>
      </c>
      <c r="F27" s="2254">
        <v>72</v>
      </c>
      <c r="G27" s="2240">
        <v>141</v>
      </c>
      <c r="H27" s="2254">
        <v>0</v>
      </c>
      <c r="I27" s="2240">
        <v>0</v>
      </c>
      <c r="J27" s="2240"/>
      <c r="K27" s="2240" t="s">
        <v>10</v>
      </c>
      <c r="L27" s="2244" t="s">
        <v>10</v>
      </c>
    </row>
    <row r="28" spans="1:16" ht="20.100000000000001" customHeight="1">
      <c r="A28" s="2245">
        <v>2018</v>
      </c>
      <c r="B28" s="2252" t="s">
        <v>1054</v>
      </c>
      <c r="C28" s="2246">
        <v>153</v>
      </c>
      <c r="D28" s="2234">
        <v>1</v>
      </c>
      <c r="E28" s="2247">
        <v>1</v>
      </c>
      <c r="F28" s="2255">
        <v>78</v>
      </c>
      <c r="G28" s="2246">
        <v>152</v>
      </c>
      <c r="H28" s="2255">
        <v>0</v>
      </c>
      <c r="I28" s="2246">
        <v>0</v>
      </c>
      <c r="J28" s="2246"/>
      <c r="K28" s="2246" t="s">
        <v>10</v>
      </c>
      <c r="L28" s="2248" t="s">
        <v>10</v>
      </c>
    </row>
    <row r="29" spans="1:16" ht="20.100000000000001" customHeight="1">
      <c r="A29" s="2238">
        <v>2019</v>
      </c>
      <c r="B29" s="2253">
        <v>89</v>
      </c>
      <c r="C29" s="2240">
        <v>160</v>
      </c>
      <c r="D29" s="2241">
        <v>4</v>
      </c>
      <c r="E29" s="2242">
        <v>0.4</v>
      </c>
      <c r="F29" s="2254">
        <v>85</v>
      </c>
      <c r="G29" s="2240">
        <v>159.6</v>
      </c>
      <c r="H29" s="2254">
        <v>0</v>
      </c>
      <c r="I29" s="2240">
        <v>0</v>
      </c>
      <c r="J29" s="2240"/>
      <c r="K29" s="2240" t="s">
        <v>10</v>
      </c>
      <c r="L29" s="2244" t="s">
        <v>10</v>
      </c>
    </row>
    <row r="30" spans="1:16" ht="20.100000000000001" customHeight="1">
      <c r="A30" s="2245">
        <v>2020</v>
      </c>
      <c r="B30" s="2257">
        <v>95</v>
      </c>
      <c r="C30" s="2257">
        <v>173</v>
      </c>
      <c r="D30" s="2258" t="s">
        <v>1106</v>
      </c>
      <c r="E30" s="2258" t="s">
        <v>1107</v>
      </c>
      <c r="F30" s="2255">
        <v>94</v>
      </c>
      <c r="G30" s="2246">
        <v>164</v>
      </c>
      <c r="H30" s="2255">
        <v>0</v>
      </c>
      <c r="I30" s="2246">
        <v>0</v>
      </c>
      <c r="J30" s="2246"/>
      <c r="K30" s="2246" t="s">
        <v>10</v>
      </c>
      <c r="L30" s="2248" t="s">
        <v>10</v>
      </c>
    </row>
    <row r="31" spans="1:16" s="2262" customFormat="1" ht="20.100000000000001" customHeight="1">
      <c r="A31" s="2238">
        <v>2021</v>
      </c>
      <c r="B31" s="2259">
        <v>110</v>
      </c>
      <c r="C31" s="2259">
        <v>230</v>
      </c>
      <c r="D31" s="2260" t="s">
        <v>1106</v>
      </c>
      <c r="E31" s="2242" t="s">
        <v>1107</v>
      </c>
      <c r="F31" s="2254">
        <v>109</v>
      </c>
      <c r="G31" s="2240">
        <v>221</v>
      </c>
      <c r="H31" s="2254">
        <v>0</v>
      </c>
      <c r="I31" s="2240">
        <v>0</v>
      </c>
      <c r="J31" s="2240"/>
      <c r="K31" s="2260" t="s">
        <v>10</v>
      </c>
      <c r="L31" s="2261" t="s">
        <v>10</v>
      </c>
    </row>
    <row r="32" spans="1:16" ht="20.100000000000001" customHeight="1">
      <c r="A32" s="2245">
        <v>2022</v>
      </c>
      <c r="B32" s="2257">
        <v>116</v>
      </c>
      <c r="C32" s="2257">
        <v>226</v>
      </c>
      <c r="D32" s="2258" t="s">
        <v>1106</v>
      </c>
      <c r="E32" s="2258" t="s">
        <v>1107</v>
      </c>
      <c r="F32" s="2255">
        <v>115</v>
      </c>
      <c r="G32" s="2234">
        <v>217</v>
      </c>
      <c r="H32" s="2255">
        <v>21</v>
      </c>
      <c r="I32" s="2234">
        <v>229.52799999999999</v>
      </c>
      <c r="J32" s="2234"/>
      <c r="K32" s="2257">
        <v>29</v>
      </c>
      <c r="L32" s="2263">
        <v>7526</v>
      </c>
    </row>
    <row r="33" spans="1:16" ht="20.100000000000001" customHeight="1">
      <c r="A33" s="2238">
        <v>2023</v>
      </c>
      <c r="B33" s="2253">
        <v>100</v>
      </c>
      <c r="C33" s="2240">
        <v>176</v>
      </c>
      <c r="D33" s="2241">
        <v>0</v>
      </c>
      <c r="E33" s="2242">
        <v>0</v>
      </c>
      <c r="F33" s="2183">
        <v>100</v>
      </c>
      <c r="G33" s="2240">
        <v>176</v>
      </c>
      <c r="H33" s="2183">
        <v>3</v>
      </c>
      <c r="I33" s="2240">
        <v>185.047</v>
      </c>
      <c r="J33" s="2240"/>
      <c r="K33" s="2259">
        <v>57</v>
      </c>
      <c r="L33" s="2264">
        <v>45577</v>
      </c>
    </row>
    <row r="34" spans="1:16" ht="20.100000000000001" customHeight="1" thickBot="1">
      <c r="A34" s="2245">
        <v>2024</v>
      </c>
      <c r="B34" s="2265">
        <v>98</v>
      </c>
      <c r="C34" s="2246">
        <v>163</v>
      </c>
      <c r="D34" s="2251" t="s">
        <v>1048</v>
      </c>
      <c r="E34" s="2246">
        <v>4</v>
      </c>
      <c r="F34" s="2266">
        <v>98</v>
      </c>
      <c r="G34" s="2246">
        <v>159</v>
      </c>
      <c r="H34" s="2255">
        <v>1</v>
      </c>
      <c r="I34" s="2234">
        <v>0.66100000000000003</v>
      </c>
      <c r="J34" s="2234"/>
      <c r="K34" s="2257">
        <v>27</v>
      </c>
      <c r="L34" s="2263">
        <v>14638</v>
      </c>
      <c r="P34" s="2249"/>
    </row>
    <row r="35" spans="1:16" s="2262" customFormat="1" ht="15" customHeight="1" thickBot="1">
      <c r="A35" s="2227" t="s">
        <v>1055</v>
      </c>
      <c r="B35" s="2267">
        <v>170</v>
      </c>
      <c r="C35" s="2268">
        <v>2633</v>
      </c>
      <c r="D35" s="2267">
        <v>46</v>
      </c>
      <c r="E35" s="2268">
        <v>174</v>
      </c>
      <c r="F35" s="2269">
        <v>147</v>
      </c>
      <c r="G35" s="2268">
        <v>2457</v>
      </c>
      <c r="H35" s="2269">
        <v>26</v>
      </c>
      <c r="I35" s="2270">
        <v>419</v>
      </c>
      <c r="J35" s="2270"/>
      <c r="K35" s="2271">
        <v>89</v>
      </c>
      <c r="L35" s="2272">
        <v>67741</v>
      </c>
      <c r="O35" s="2273"/>
      <c r="P35" s="2273"/>
    </row>
    <row r="36" spans="1:16" s="2262" customFormat="1" ht="7.9" customHeight="1">
      <c r="A36" s="2184"/>
      <c r="B36" s="2274"/>
      <c r="C36" s="2185"/>
      <c r="D36" s="2274"/>
      <c r="E36" s="2274"/>
      <c r="F36" s="2274"/>
      <c r="G36" s="2275"/>
      <c r="H36" s="2275"/>
      <c r="I36" s="2275"/>
      <c r="J36" s="2275"/>
      <c r="K36" s="2275"/>
      <c r="L36" s="2275"/>
      <c r="P36" s="2273"/>
    </row>
    <row r="37" spans="1:16" s="2262" customFormat="1" ht="15" customHeight="1">
      <c r="A37" s="2634" t="s">
        <v>1056</v>
      </c>
      <c r="B37" s="2634"/>
      <c r="C37" s="2634"/>
      <c r="D37" s="2634"/>
      <c r="E37" s="2634"/>
      <c r="F37" s="2634"/>
      <c r="G37" s="2634"/>
      <c r="H37" s="2634"/>
      <c r="I37" s="2634"/>
      <c r="J37" s="2634"/>
      <c r="K37" s="2634"/>
      <c r="L37" s="2634"/>
      <c r="N37" s="2276"/>
      <c r="O37" s="2276"/>
      <c r="P37" s="2273"/>
    </row>
    <row r="38" spans="1:16" s="2262" customFormat="1" ht="15" customHeight="1">
      <c r="A38" s="2634" t="s">
        <v>1057</v>
      </c>
      <c r="B38" s="2634"/>
      <c r="C38" s="2634"/>
      <c r="D38" s="2634"/>
      <c r="E38" s="2634"/>
      <c r="F38" s="2634"/>
      <c r="G38" s="2634"/>
      <c r="H38" s="2634"/>
      <c r="I38" s="2634"/>
      <c r="J38" s="2634"/>
      <c r="K38" s="2634"/>
      <c r="L38" s="2634"/>
    </row>
    <row r="39" spans="1:16" s="2273" customFormat="1" ht="30" customHeight="1">
      <c r="A39" s="2634" t="s">
        <v>1058</v>
      </c>
      <c r="B39" s="2634"/>
      <c r="C39" s="2634"/>
      <c r="D39" s="2634"/>
      <c r="E39" s="2634"/>
      <c r="F39" s="2634"/>
      <c r="G39" s="2634"/>
      <c r="H39" s="2634"/>
      <c r="I39" s="2634"/>
      <c r="J39" s="2634"/>
      <c r="K39" s="2634"/>
      <c r="L39" s="2634"/>
    </row>
    <row r="40" spans="1:16" s="2262" customFormat="1" ht="15" customHeight="1">
      <c r="A40" s="2634" t="s">
        <v>1059</v>
      </c>
      <c r="B40" s="2634"/>
      <c r="C40" s="2634"/>
      <c r="D40" s="2634"/>
      <c r="E40" s="2634"/>
      <c r="F40" s="2634"/>
      <c r="G40" s="2634"/>
      <c r="H40" s="2634"/>
      <c r="I40" s="2634"/>
      <c r="J40" s="2634"/>
      <c r="K40" s="2634"/>
      <c r="L40" s="2634"/>
    </row>
    <row r="41" spans="1:16" s="2262" customFormat="1" ht="15" customHeight="1">
      <c r="A41" s="2634" t="s">
        <v>1060</v>
      </c>
      <c r="B41" s="2634"/>
      <c r="C41" s="2634"/>
      <c r="D41" s="2634"/>
      <c r="E41" s="2634"/>
      <c r="F41" s="2634"/>
      <c r="G41" s="2634"/>
      <c r="H41" s="2634"/>
      <c r="I41" s="2634"/>
      <c r="J41" s="2634"/>
      <c r="K41" s="2634"/>
      <c r="L41" s="2634"/>
    </row>
    <row r="42" spans="1:16" s="2262" customFormat="1" ht="21.75" customHeight="1">
      <c r="A42" s="2634" t="s">
        <v>1061</v>
      </c>
      <c r="B42" s="2634"/>
      <c r="C42" s="2634"/>
      <c r="D42" s="2634"/>
      <c r="E42" s="2634"/>
      <c r="F42" s="2634"/>
      <c r="G42" s="2634"/>
      <c r="H42" s="2634"/>
      <c r="I42" s="2634"/>
      <c r="J42" s="2634"/>
      <c r="K42" s="2634"/>
      <c r="L42" s="2634"/>
    </row>
    <row r="43" spans="1:16" s="2262" customFormat="1" ht="15" customHeight="1">
      <c r="A43" s="2634" t="s">
        <v>1062</v>
      </c>
      <c r="B43" s="2634"/>
      <c r="C43" s="2634"/>
      <c r="D43" s="2634"/>
      <c r="E43" s="2634"/>
      <c r="F43" s="2634"/>
      <c r="G43" s="2634"/>
      <c r="H43" s="2634"/>
      <c r="I43" s="2634"/>
      <c r="J43" s="2634"/>
      <c r="K43" s="2634"/>
      <c r="L43" s="2634"/>
    </row>
    <row r="44" spans="1:16" s="2262" customFormat="1" ht="15" customHeight="1">
      <c r="A44" s="2634" t="s">
        <v>1063</v>
      </c>
      <c r="B44" s="2634"/>
      <c r="C44" s="2634"/>
      <c r="D44" s="2634"/>
      <c r="E44" s="2634"/>
      <c r="F44" s="2634"/>
      <c r="G44" s="2634"/>
      <c r="H44" s="2634"/>
      <c r="I44" s="2634"/>
      <c r="J44" s="2634"/>
      <c r="K44" s="2634"/>
      <c r="L44" s="2634"/>
    </row>
    <row r="45" spans="1:16" s="2277" customFormat="1" ht="27.75" customHeight="1">
      <c r="A45" s="2635" t="s">
        <v>1108</v>
      </c>
      <c r="B45" s="2635"/>
      <c r="C45" s="2635"/>
      <c r="D45" s="2635"/>
      <c r="E45" s="2635"/>
      <c r="F45" s="2635"/>
      <c r="G45" s="2635"/>
      <c r="H45" s="2635"/>
      <c r="I45" s="2635"/>
      <c r="J45" s="2635"/>
      <c r="K45" s="2635"/>
      <c r="L45" s="2635"/>
    </row>
    <row r="46" spans="1:16" s="2277" customFormat="1" ht="25.5" customHeight="1">
      <c r="A46" s="2634" t="s">
        <v>1064</v>
      </c>
      <c r="B46" s="2634"/>
      <c r="C46" s="2634"/>
      <c r="D46" s="2634"/>
      <c r="E46" s="2634"/>
      <c r="F46" s="2634"/>
      <c r="G46" s="2634"/>
      <c r="H46" s="2634"/>
      <c r="I46" s="2634"/>
      <c r="J46" s="2634"/>
      <c r="K46" s="2634"/>
      <c r="L46" s="2634"/>
    </row>
    <row r="47" spans="1:16" ht="7.9" customHeight="1">
      <c r="A47" s="2186"/>
      <c r="B47" s="2278"/>
      <c r="C47" s="2278"/>
      <c r="D47" s="2278"/>
      <c r="E47" s="2278"/>
      <c r="F47" s="2278"/>
      <c r="G47" s="2278"/>
      <c r="H47" s="2278"/>
      <c r="I47" s="2278"/>
      <c r="J47" s="2278"/>
      <c r="K47" s="2278"/>
      <c r="L47" s="2278"/>
    </row>
    <row r="48" spans="1:16" ht="15" customHeight="1">
      <c r="A48" s="2278" t="s">
        <v>1065</v>
      </c>
      <c r="B48" s="2279"/>
      <c r="C48" s="2279"/>
      <c r="D48" s="2279"/>
      <c r="E48" s="2279" t="s">
        <v>9</v>
      </c>
      <c r="F48" s="2279"/>
      <c r="G48" s="2279"/>
      <c r="H48" s="2279"/>
      <c r="I48" s="2279"/>
      <c r="J48" s="2279"/>
      <c r="K48" s="2279"/>
      <c r="L48" s="2279"/>
    </row>
    <row r="52" spans="5:5">
      <c r="E52" s="2280" t="s">
        <v>9</v>
      </c>
    </row>
    <row r="53" spans="5:5">
      <c r="E53" s="2280" t="s">
        <v>9</v>
      </c>
    </row>
    <row r="54" spans="5:5">
      <c r="E54" s="2280" t="s">
        <v>9</v>
      </c>
    </row>
  </sheetData>
  <mergeCells count="13">
    <mergeCell ref="A39:L39"/>
    <mergeCell ref="A1:L1"/>
    <mergeCell ref="B2:I2"/>
    <mergeCell ref="K2:L2"/>
    <mergeCell ref="A37:L37"/>
    <mergeCell ref="A38:L38"/>
    <mergeCell ref="A46:L46"/>
    <mergeCell ref="A40:L40"/>
    <mergeCell ref="A41:L41"/>
    <mergeCell ref="A42:L42"/>
    <mergeCell ref="A43:L43"/>
    <mergeCell ref="A44:L44"/>
    <mergeCell ref="A45:L45"/>
  </mergeCells>
  <printOptions horizontalCentered="1"/>
  <pageMargins left="0.45" right="0.45" top="0.75" bottom="0.5" header="0.3" footer="0.3"/>
  <pageSetup scale="57" fitToWidth="0" orientation="portrait" r:id="rId1"/>
  <headerFooter>
    <oddFooter>&amp;R2023 Data Tables</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4BB1-D3CB-4128-B626-960C6D323EAA}">
  <sheetPr>
    <tabColor theme="9" tint="-0.249977111117893"/>
  </sheetPr>
  <dimension ref="A1:O42"/>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2.7109375" style="1631" customWidth="1"/>
    <col min="2" max="9" width="15.7109375" style="1631" customWidth="1"/>
    <col min="10" max="10" width="10.5703125" style="1598" bestFit="1" customWidth="1"/>
    <col min="11" max="12" width="9.140625" style="1598"/>
    <col min="13" max="13" width="13.42578125" style="1598" bestFit="1" customWidth="1"/>
    <col min="14" max="14" width="9.140625" style="1598"/>
    <col min="15" max="15" width="10.140625" style="1598" bestFit="1" customWidth="1"/>
    <col min="16" max="16384" width="9.140625" style="1598"/>
  </cols>
  <sheetData>
    <row r="1" spans="1:15" ht="84.95" customHeight="1" thickBot="1">
      <c r="A1" s="2640"/>
      <c r="B1" s="2641"/>
      <c r="C1" s="2641"/>
      <c r="D1" s="2641"/>
      <c r="E1" s="2641"/>
      <c r="F1" s="2641"/>
      <c r="G1" s="2641"/>
      <c r="H1" s="2641"/>
      <c r="I1" s="2642"/>
    </row>
    <row r="2" spans="1:15" ht="20.100000000000001" customHeight="1" thickBot="1">
      <c r="A2" s="1599"/>
      <c r="B2" s="2643" t="s">
        <v>888</v>
      </c>
      <c r="C2" s="2644"/>
      <c r="D2" s="2644"/>
      <c r="E2" s="2644"/>
      <c r="F2" s="2644"/>
      <c r="G2" s="2644"/>
      <c r="H2" s="2644"/>
      <c r="I2" s="2645"/>
    </row>
    <row r="3" spans="1:15" ht="54.95" customHeight="1" thickBot="1">
      <c r="A3" s="1600" t="s">
        <v>639</v>
      </c>
      <c r="B3" s="1601" t="s">
        <v>889</v>
      </c>
      <c r="C3" s="1601" t="s">
        <v>890</v>
      </c>
      <c r="D3" s="1601" t="s">
        <v>891</v>
      </c>
      <c r="E3" s="1601" t="s">
        <v>892</v>
      </c>
      <c r="F3" s="1601" t="s">
        <v>893</v>
      </c>
      <c r="G3" s="1601" t="s">
        <v>894</v>
      </c>
      <c r="H3" s="1601" t="s">
        <v>895</v>
      </c>
      <c r="I3" s="1602" t="s">
        <v>896</v>
      </c>
      <c r="M3" s="1603"/>
      <c r="N3" s="1603"/>
      <c r="O3" s="1603"/>
    </row>
    <row r="4" spans="1:15" ht="20.100000000000001" customHeight="1">
      <c r="A4" s="1604">
        <v>1980</v>
      </c>
      <c r="B4" s="1605">
        <v>7996</v>
      </c>
      <c r="C4" s="1605">
        <v>5072</v>
      </c>
      <c r="D4" s="1606">
        <v>925</v>
      </c>
      <c r="E4" s="1606">
        <v>751</v>
      </c>
      <c r="F4" s="1606">
        <v>731</v>
      </c>
      <c r="G4" s="1606">
        <v>299</v>
      </c>
      <c r="H4" s="1606">
        <v>147</v>
      </c>
      <c r="I4" s="1607">
        <v>71</v>
      </c>
      <c r="M4" s="1608"/>
      <c r="N4" s="1603"/>
      <c r="O4" s="1609"/>
    </row>
    <row r="5" spans="1:15" ht="20.100000000000001" customHeight="1">
      <c r="A5" s="1610">
        <v>1985</v>
      </c>
      <c r="B5" s="1611">
        <v>8208</v>
      </c>
      <c r="C5" s="1611">
        <v>5376</v>
      </c>
      <c r="D5" s="1612">
        <v>857</v>
      </c>
      <c r="E5" s="1612">
        <v>761</v>
      </c>
      <c r="F5" s="1612">
        <v>729</v>
      </c>
      <c r="G5" s="1612">
        <v>283</v>
      </c>
      <c r="H5" s="1612">
        <v>136</v>
      </c>
      <c r="I5" s="1613">
        <v>66</v>
      </c>
      <c r="M5" s="1608"/>
      <c r="N5" s="1603"/>
      <c r="O5" s="1609"/>
    </row>
    <row r="6" spans="1:15" ht="20.100000000000001" customHeight="1">
      <c r="A6" s="1614">
        <v>1990</v>
      </c>
      <c r="B6" s="1615">
        <v>8533</v>
      </c>
      <c r="C6" s="1615">
        <v>5731</v>
      </c>
      <c r="D6" s="1616">
        <v>891</v>
      </c>
      <c r="E6" s="1616">
        <v>757</v>
      </c>
      <c r="F6" s="1616">
        <v>695</v>
      </c>
      <c r="G6" s="1616">
        <v>290</v>
      </c>
      <c r="H6" s="1616">
        <v>121</v>
      </c>
      <c r="I6" s="1617">
        <v>48</v>
      </c>
      <c r="M6" s="1608"/>
      <c r="N6" s="1608"/>
      <c r="O6" s="1608"/>
    </row>
    <row r="7" spans="1:15" ht="20.100000000000001" customHeight="1">
      <c r="A7" s="1610">
        <v>1995</v>
      </c>
      <c r="B7" s="1611">
        <v>8632</v>
      </c>
      <c r="C7" s="1611">
        <v>5986</v>
      </c>
      <c r="D7" s="1612">
        <v>855</v>
      </c>
      <c r="E7" s="1612">
        <v>709</v>
      </c>
      <c r="F7" s="1612">
        <v>661</v>
      </c>
      <c r="G7" s="1612">
        <v>264</v>
      </c>
      <c r="H7" s="1612">
        <v>112</v>
      </c>
      <c r="I7" s="1613">
        <v>45</v>
      </c>
    </row>
    <row r="8" spans="1:15" ht="20.100000000000001" hidden="1" customHeight="1">
      <c r="A8" s="1614">
        <v>1996</v>
      </c>
      <c r="B8" s="1615">
        <v>8649</v>
      </c>
      <c r="C8" s="1615">
        <v>5976</v>
      </c>
      <c r="D8" s="1616">
        <v>904</v>
      </c>
      <c r="E8" s="1616">
        <v>713</v>
      </c>
      <c r="F8" s="1616">
        <v>636</v>
      </c>
      <c r="G8" s="1616">
        <v>266</v>
      </c>
      <c r="H8" s="1616">
        <v>106</v>
      </c>
      <c r="I8" s="1617">
        <v>48</v>
      </c>
    </row>
    <row r="9" spans="1:15" ht="20.100000000000001" hidden="1" customHeight="1">
      <c r="A9" s="1610">
        <v>1997</v>
      </c>
      <c r="B9" s="1611">
        <v>8741</v>
      </c>
      <c r="C9" s="1611">
        <v>6058</v>
      </c>
      <c r="D9" s="1612">
        <v>906</v>
      </c>
      <c r="E9" s="1612">
        <v>718</v>
      </c>
      <c r="F9" s="1612">
        <v>641</v>
      </c>
      <c r="G9" s="1612">
        <v>263</v>
      </c>
      <c r="H9" s="1612">
        <v>110</v>
      </c>
      <c r="I9" s="1613">
        <v>44</v>
      </c>
    </row>
    <row r="10" spans="1:15" ht="20.100000000000001" hidden="1" customHeight="1">
      <c r="A10" s="1614">
        <v>1998</v>
      </c>
      <c r="B10" s="1615">
        <v>8876</v>
      </c>
      <c r="C10" s="1615">
        <v>6212</v>
      </c>
      <c r="D10" s="1616">
        <v>930</v>
      </c>
      <c r="E10" s="1616">
        <v>675</v>
      </c>
      <c r="F10" s="1616">
        <v>650</v>
      </c>
      <c r="G10" s="1616">
        <v>259</v>
      </c>
      <c r="H10" s="1616">
        <v>108</v>
      </c>
      <c r="I10" s="1617">
        <v>42</v>
      </c>
    </row>
    <row r="11" spans="1:15" ht="20.100000000000001" hidden="1" customHeight="1">
      <c r="A11" s="1610">
        <v>1999</v>
      </c>
      <c r="B11" s="1611">
        <v>8990</v>
      </c>
      <c r="C11" s="1611">
        <v>6323</v>
      </c>
      <c r="D11" s="1612">
        <v>935</v>
      </c>
      <c r="E11" s="1612">
        <v>666</v>
      </c>
      <c r="F11" s="1612">
        <v>663</v>
      </c>
      <c r="G11" s="1612">
        <v>260</v>
      </c>
      <c r="H11" s="1612">
        <v>104</v>
      </c>
      <c r="I11" s="1613">
        <v>39</v>
      </c>
    </row>
    <row r="12" spans="1:15" ht="20.100000000000001" customHeight="1">
      <c r="A12" s="1614">
        <v>2000</v>
      </c>
      <c r="B12" s="1615">
        <v>9132</v>
      </c>
      <c r="C12" s="1615">
        <v>6464</v>
      </c>
      <c r="D12" s="1616">
        <v>953</v>
      </c>
      <c r="E12" s="1616">
        <v>683</v>
      </c>
      <c r="F12" s="1616">
        <v>640</v>
      </c>
      <c r="G12" s="1616">
        <v>261</v>
      </c>
      <c r="H12" s="1616">
        <v>97</v>
      </c>
      <c r="I12" s="1617">
        <v>35</v>
      </c>
    </row>
    <row r="13" spans="1:15" ht="20.100000000000001" customHeight="1">
      <c r="A13" s="1610">
        <v>2001</v>
      </c>
      <c r="B13" s="1611">
        <v>9423</v>
      </c>
      <c r="C13" s="1611">
        <v>6776</v>
      </c>
      <c r="D13" s="1612">
        <v>927</v>
      </c>
      <c r="E13" s="1612">
        <v>733</v>
      </c>
      <c r="F13" s="1612">
        <v>617</v>
      </c>
      <c r="G13" s="1612">
        <v>240</v>
      </c>
      <c r="H13" s="1612">
        <v>96</v>
      </c>
      <c r="I13" s="1613">
        <v>33</v>
      </c>
    </row>
    <row r="14" spans="1:15" ht="20.100000000000001" customHeight="1">
      <c r="A14" s="1614">
        <v>2002</v>
      </c>
      <c r="B14" s="1615">
        <v>9630</v>
      </c>
      <c r="C14" s="1615">
        <v>6970</v>
      </c>
      <c r="D14" s="1616">
        <v>930</v>
      </c>
      <c r="E14" s="1616">
        <v>739</v>
      </c>
      <c r="F14" s="1616">
        <v>647</v>
      </c>
      <c r="G14" s="1616">
        <v>227</v>
      </c>
      <c r="H14" s="1616">
        <v>87</v>
      </c>
      <c r="I14" s="1617">
        <v>29</v>
      </c>
    </row>
    <row r="15" spans="1:15" ht="20.100000000000001" customHeight="1">
      <c r="A15" s="1610">
        <v>2003</v>
      </c>
      <c r="B15" s="1611">
        <v>9699</v>
      </c>
      <c r="C15" s="1611">
        <v>7127</v>
      </c>
      <c r="D15" s="1612">
        <v>885</v>
      </c>
      <c r="E15" s="1612">
        <v>715</v>
      </c>
      <c r="F15" s="1612">
        <v>642</v>
      </c>
      <c r="G15" s="1612">
        <v>228</v>
      </c>
      <c r="H15" s="1612">
        <v>75</v>
      </c>
      <c r="I15" s="1613">
        <v>27</v>
      </c>
    </row>
    <row r="16" spans="1:15" ht="20.100000000000001" customHeight="1">
      <c r="A16" s="1614">
        <v>2004</v>
      </c>
      <c r="B16" s="1615">
        <v>9828</v>
      </c>
      <c r="C16" s="1615">
        <v>7248</v>
      </c>
      <c r="D16" s="1616">
        <v>897</v>
      </c>
      <c r="E16" s="1616">
        <v>723</v>
      </c>
      <c r="F16" s="1616">
        <v>643</v>
      </c>
      <c r="G16" s="1616">
        <v>217</v>
      </c>
      <c r="H16" s="1616">
        <v>74</v>
      </c>
      <c r="I16" s="1617">
        <v>26</v>
      </c>
    </row>
    <row r="17" spans="1:9" ht="20.100000000000001" customHeight="1">
      <c r="A17" s="1610">
        <v>2005</v>
      </c>
      <c r="B17" s="1611">
        <v>9887</v>
      </c>
      <c r="C17" s="1611">
        <v>7286</v>
      </c>
      <c r="D17" s="1612">
        <v>938</v>
      </c>
      <c r="E17" s="1612">
        <v>709</v>
      </c>
      <c r="F17" s="1612">
        <v>631</v>
      </c>
      <c r="G17" s="1612">
        <v>224</v>
      </c>
      <c r="H17" s="1612">
        <v>74</v>
      </c>
      <c r="I17" s="1613">
        <v>25</v>
      </c>
    </row>
    <row r="18" spans="1:9" ht="20.100000000000001" customHeight="1">
      <c r="A18" s="1614">
        <v>2006</v>
      </c>
      <c r="B18" s="1615">
        <v>9911</v>
      </c>
      <c r="C18" s="1615">
        <v>7320</v>
      </c>
      <c r="D18" s="1616">
        <v>944</v>
      </c>
      <c r="E18" s="1616">
        <v>709</v>
      </c>
      <c r="F18" s="1616">
        <v>627</v>
      </c>
      <c r="G18" s="1616">
        <v>219</v>
      </c>
      <c r="H18" s="1616">
        <v>68</v>
      </c>
      <c r="I18" s="1617">
        <v>24</v>
      </c>
    </row>
    <row r="19" spans="1:9" ht="20.100000000000001" customHeight="1">
      <c r="A19" s="1610">
        <v>2007</v>
      </c>
      <c r="B19" s="1611">
        <v>10031</v>
      </c>
      <c r="C19" s="1611">
        <v>7504</v>
      </c>
      <c r="D19" s="1612">
        <v>884</v>
      </c>
      <c r="E19" s="1612">
        <v>696</v>
      </c>
      <c r="F19" s="1612">
        <v>644</v>
      </c>
      <c r="G19" s="1612">
        <v>212</v>
      </c>
      <c r="H19" s="1612">
        <v>67</v>
      </c>
      <c r="I19" s="1613">
        <v>24</v>
      </c>
    </row>
    <row r="20" spans="1:9" ht="20.100000000000001" customHeight="1">
      <c r="A20" s="1614">
        <v>2008</v>
      </c>
      <c r="B20" s="1615">
        <v>10170</v>
      </c>
      <c r="C20" s="1615">
        <v>7589</v>
      </c>
      <c r="D20" s="1616">
        <v>930</v>
      </c>
      <c r="E20" s="1616">
        <v>716</v>
      </c>
      <c r="F20" s="1616">
        <v>639</v>
      </c>
      <c r="G20" s="1616">
        <v>205</v>
      </c>
      <c r="H20" s="1616">
        <v>67</v>
      </c>
      <c r="I20" s="1617">
        <v>24</v>
      </c>
    </row>
    <row r="21" spans="1:9" ht="20.100000000000001" customHeight="1">
      <c r="A21" s="1610">
        <v>2009</v>
      </c>
      <c r="B21" s="1611">
        <v>10397</v>
      </c>
      <c r="C21" s="1611">
        <v>7864</v>
      </c>
      <c r="D21" s="1612">
        <v>907</v>
      </c>
      <c r="E21" s="1612">
        <v>708</v>
      </c>
      <c r="F21" s="1612">
        <v>628</v>
      </c>
      <c r="G21" s="1612">
        <v>203</v>
      </c>
      <c r="H21" s="1612">
        <v>64</v>
      </c>
      <c r="I21" s="1613">
        <v>23</v>
      </c>
    </row>
    <row r="22" spans="1:9" ht="20.100000000000001" customHeight="1">
      <c r="A22" s="1614">
        <v>2010</v>
      </c>
      <c r="B22" s="1615">
        <v>10414</v>
      </c>
      <c r="C22" s="1615">
        <v>7921</v>
      </c>
      <c r="D22" s="1616">
        <v>895</v>
      </c>
      <c r="E22" s="1616">
        <v>701</v>
      </c>
      <c r="F22" s="1616">
        <v>612</v>
      </c>
      <c r="G22" s="1616">
        <v>199</v>
      </c>
      <c r="H22" s="1616">
        <v>63</v>
      </c>
      <c r="I22" s="1617">
        <v>23</v>
      </c>
    </row>
    <row r="23" spans="1:9" ht="20.100000000000001" customHeight="1">
      <c r="A23" s="1610">
        <v>2011</v>
      </c>
      <c r="B23" s="1611">
        <v>10281</v>
      </c>
      <c r="C23" s="1611">
        <v>7867</v>
      </c>
      <c r="D23" s="1612">
        <v>827</v>
      </c>
      <c r="E23" s="1612">
        <v>699</v>
      </c>
      <c r="F23" s="1612">
        <v>600</v>
      </c>
      <c r="G23" s="1612">
        <v>202</v>
      </c>
      <c r="H23" s="1612">
        <v>64</v>
      </c>
      <c r="I23" s="1613">
        <v>22</v>
      </c>
    </row>
    <row r="24" spans="1:9" ht="20.100000000000001" customHeight="1">
      <c r="A24" s="1614">
        <v>2012</v>
      </c>
      <c r="B24" s="1615">
        <v>10373</v>
      </c>
      <c r="C24" s="1615">
        <v>7972</v>
      </c>
      <c r="D24" s="1616">
        <v>823</v>
      </c>
      <c r="E24" s="1616">
        <v>689</v>
      </c>
      <c r="F24" s="1616">
        <v>607</v>
      </c>
      <c r="G24" s="1616">
        <v>200</v>
      </c>
      <c r="H24" s="1616">
        <v>61</v>
      </c>
      <c r="I24" s="1617">
        <v>21</v>
      </c>
    </row>
    <row r="25" spans="1:9" ht="20.100000000000001" customHeight="1">
      <c r="A25" s="1610">
        <v>2013</v>
      </c>
      <c r="B25" s="1611">
        <v>10399</v>
      </c>
      <c r="C25" s="1611">
        <v>7971</v>
      </c>
      <c r="D25" s="1612">
        <v>835</v>
      </c>
      <c r="E25" s="1612">
        <v>700</v>
      </c>
      <c r="F25" s="1612">
        <v>613</v>
      </c>
      <c r="G25" s="1612">
        <v>202</v>
      </c>
      <c r="H25" s="1612">
        <v>58</v>
      </c>
      <c r="I25" s="1613">
        <v>21</v>
      </c>
    </row>
    <row r="26" spans="1:9" ht="20.100000000000001" customHeight="1">
      <c r="A26" s="1614">
        <v>2014</v>
      </c>
      <c r="B26" s="1615">
        <v>10304</v>
      </c>
      <c r="C26" s="1615">
        <v>7910</v>
      </c>
      <c r="D26" s="1616">
        <v>827</v>
      </c>
      <c r="E26" s="1616">
        <v>693</v>
      </c>
      <c r="F26" s="1616">
        <v>586</v>
      </c>
      <c r="G26" s="1616">
        <v>207</v>
      </c>
      <c r="H26" s="1616">
        <v>59</v>
      </c>
      <c r="I26" s="1617">
        <v>22</v>
      </c>
    </row>
    <row r="27" spans="1:9" ht="20.100000000000001" customHeight="1">
      <c r="A27" s="1610">
        <v>2015</v>
      </c>
      <c r="B27" s="1611">
        <v>10305</v>
      </c>
      <c r="C27" s="1611">
        <v>7944</v>
      </c>
      <c r="D27" s="1612">
        <v>822</v>
      </c>
      <c r="E27" s="1612">
        <v>667</v>
      </c>
      <c r="F27" s="1612">
        <v>601</v>
      </c>
      <c r="G27" s="1612">
        <v>192</v>
      </c>
      <c r="H27" s="1612">
        <v>59</v>
      </c>
      <c r="I27" s="1613">
        <v>21</v>
      </c>
    </row>
    <row r="28" spans="1:9" ht="20.100000000000001" customHeight="1">
      <c r="A28" s="1614">
        <v>2016</v>
      </c>
      <c r="B28" s="1615">
        <v>10465</v>
      </c>
      <c r="C28" s="1615">
        <v>8141</v>
      </c>
      <c r="D28" s="1616">
        <v>780</v>
      </c>
      <c r="E28" s="1616">
        <v>693</v>
      </c>
      <c r="F28" s="1616">
        <v>589</v>
      </c>
      <c r="G28" s="1616">
        <v>184</v>
      </c>
      <c r="H28" s="1616">
        <v>60</v>
      </c>
      <c r="I28" s="1617">
        <v>18</v>
      </c>
    </row>
    <row r="29" spans="1:9" ht="20.100000000000001" customHeight="1">
      <c r="A29" s="1610">
        <v>2017</v>
      </c>
      <c r="B29" s="1611">
        <v>10565</v>
      </c>
      <c r="C29" s="1611">
        <v>8256</v>
      </c>
      <c r="D29" s="1612">
        <v>768</v>
      </c>
      <c r="E29" s="1612">
        <v>708</v>
      </c>
      <c r="F29" s="1612">
        <v>580</v>
      </c>
      <c r="G29" s="1612">
        <v>179</v>
      </c>
      <c r="H29" s="1612">
        <v>55</v>
      </c>
      <c r="I29" s="1613">
        <v>19</v>
      </c>
    </row>
    <row r="30" spans="1:9" ht="20.100000000000001" customHeight="1">
      <c r="A30" s="1614">
        <v>2018</v>
      </c>
      <c r="B30" s="1615">
        <v>10633</v>
      </c>
      <c r="C30" s="1615">
        <v>8327</v>
      </c>
      <c r="D30" s="1616">
        <v>794</v>
      </c>
      <c r="E30" s="1616">
        <v>677</v>
      </c>
      <c r="F30" s="1616">
        <v>579</v>
      </c>
      <c r="G30" s="1616">
        <v>180</v>
      </c>
      <c r="H30" s="1616">
        <v>57</v>
      </c>
      <c r="I30" s="1617">
        <v>19</v>
      </c>
    </row>
    <row r="31" spans="1:9" ht="20.100000000000001" customHeight="1">
      <c r="A31" s="1610">
        <v>2019</v>
      </c>
      <c r="B31" s="1611">
        <v>10760</v>
      </c>
      <c r="C31" s="1611">
        <v>8419</v>
      </c>
      <c r="D31" s="1612">
        <v>823</v>
      </c>
      <c r="E31" s="1612">
        <v>682</v>
      </c>
      <c r="F31" s="1612">
        <v>585</v>
      </c>
      <c r="G31" s="1612">
        <v>177</v>
      </c>
      <c r="H31" s="1612">
        <v>55</v>
      </c>
      <c r="I31" s="1613">
        <v>19</v>
      </c>
    </row>
    <row r="32" spans="1:9" ht="20.100000000000001" customHeight="1">
      <c r="A32" s="1614">
        <v>2020</v>
      </c>
      <c r="B32" s="1615">
        <v>10864</v>
      </c>
      <c r="C32" s="1615">
        <v>8522</v>
      </c>
      <c r="D32" s="1616">
        <v>819</v>
      </c>
      <c r="E32" s="1616">
        <v>679</v>
      </c>
      <c r="F32" s="1616">
        <v>596</v>
      </c>
      <c r="G32" s="1616">
        <v>175</v>
      </c>
      <c r="H32" s="1616">
        <v>53</v>
      </c>
      <c r="I32" s="1617">
        <v>19</v>
      </c>
    </row>
    <row r="33" spans="1:9" ht="20.100000000000001" customHeight="1">
      <c r="A33" s="1610">
        <v>2021</v>
      </c>
      <c r="B33" s="1611">
        <v>10896</v>
      </c>
      <c r="C33" s="1611">
        <v>8565</v>
      </c>
      <c r="D33" s="1612">
        <v>850</v>
      </c>
      <c r="E33" s="1612">
        <v>653</v>
      </c>
      <c r="F33" s="1612">
        <v>583</v>
      </c>
      <c r="G33" s="1612">
        <v>175</v>
      </c>
      <c r="H33" s="1612">
        <v>50</v>
      </c>
      <c r="I33" s="1613">
        <v>20</v>
      </c>
    </row>
    <row r="34" spans="1:9" ht="20.100000000000001" customHeight="1">
      <c r="A34" s="1614">
        <v>2022</v>
      </c>
      <c r="B34" s="1615">
        <v>11196</v>
      </c>
      <c r="C34" s="1615">
        <v>8805</v>
      </c>
      <c r="D34" s="1616">
        <v>889</v>
      </c>
      <c r="E34" s="1616">
        <v>657</v>
      </c>
      <c r="F34" s="1616">
        <v>594</v>
      </c>
      <c r="G34" s="1616">
        <v>181</v>
      </c>
      <c r="H34" s="1616">
        <v>49</v>
      </c>
      <c r="I34" s="1617">
        <v>21</v>
      </c>
    </row>
    <row r="35" spans="1:9" ht="20.100000000000001" customHeight="1">
      <c r="A35" s="1610">
        <v>2023</v>
      </c>
      <c r="B35" s="1611">
        <v>10953</v>
      </c>
      <c r="C35" s="1611">
        <v>8601</v>
      </c>
      <c r="D35" s="1612">
        <v>832</v>
      </c>
      <c r="E35" s="1612">
        <v>695</v>
      </c>
      <c r="F35" s="1612">
        <v>578</v>
      </c>
      <c r="G35" s="1612">
        <v>178</v>
      </c>
      <c r="H35" s="1612">
        <v>49</v>
      </c>
      <c r="I35" s="1613">
        <v>20</v>
      </c>
    </row>
    <row r="36" spans="1:9" ht="20.100000000000001" customHeight="1" thickBot="1">
      <c r="A36" s="1618">
        <v>2024</v>
      </c>
      <c r="B36" s="1619">
        <v>11065</v>
      </c>
      <c r="C36" s="1619">
        <v>8814</v>
      </c>
      <c r="D36" s="1620">
        <v>793</v>
      </c>
      <c r="E36" s="1620">
        <v>639</v>
      </c>
      <c r="F36" s="1620">
        <v>583</v>
      </c>
      <c r="G36" s="1620">
        <v>166</v>
      </c>
      <c r="H36" s="1620">
        <v>50</v>
      </c>
      <c r="I36" s="1621">
        <v>20</v>
      </c>
    </row>
    <row r="37" spans="1:9" ht="9.9499999999999993" customHeight="1" thickTop="1">
      <c r="A37" s="1603"/>
      <c r="B37" s="1622"/>
      <c r="C37" s="1623"/>
      <c r="D37" s="1622"/>
      <c r="E37" s="1624"/>
      <c r="F37" s="1624"/>
      <c r="G37" s="1624"/>
      <c r="H37" s="1624"/>
      <c r="I37" s="1624"/>
    </row>
    <row r="38" spans="1:9" s="1627" customFormat="1" ht="15" customHeight="1">
      <c r="A38" s="1625" t="s">
        <v>600</v>
      </c>
      <c r="B38" s="1626"/>
      <c r="C38" s="1626"/>
      <c r="D38" s="1626"/>
      <c r="E38" s="1626"/>
      <c r="F38" s="1626"/>
      <c r="G38" s="1626"/>
      <c r="H38" s="1626"/>
      <c r="I38" s="1626"/>
    </row>
    <row r="39" spans="1:9" ht="8.1" customHeight="1">
      <c r="A39" s="1628"/>
      <c r="B39" s="1629"/>
      <c r="C39" s="1629"/>
      <c r="D39" s="1629"/>
      <c r="E39" s="1629"/>
      <c r="F39" s="1629"/>
      <c r="G39" s="1629"/>
      <c r="H39" s="1629"/>
      <c r="I39" s="1629"/>
    </row>
    <row r="40" spans="1:9" s="1627" customFormat="1" ht="15" customHeight="1">
      <c r="A40" s="1625" t="s">
        <v>230</v>
      </c>
      <c r="B40" s="1626"/>
      <c r="C40" s="1626"/>
      <c r="D40" s="1626"/>
      <c r="E40" s="1626"/>
      <c r="F40" s="1626"/>
      <c r="G40" s="1626"/>
      <c r="H40" s="1626"/>
      <c r="I40" s="1626"/>
    </row>
    <row r="41" spans="1:9" s="1627" customFormat="1" ht="15" customHeight="1">
      <c r="A41" s="1630" t="s">
        <v>248</v>
      </c>
      <c r="B41" s="1626"/>
      <c r="C41" s="1626"/>
      <c r="D41" s="1626"/>
      <c r="E41" s="1626"/>
      <c r="F41" s="1626"/>
      <c r="G41" s="1626"/>
      <c r="H41" s="1626"/>
      <c r="I41" s="1626"/>
    </row>
    <row r="42" spans="1:9" s="1631" customFormat="1">
      <c r="B42" s="1632" t="s">
        <v>9</v>
      </c>
    </row>
  </sheetData>
  <mergeCells count="2">
    <mergeCell ref="A1:I1"/>
    <mergeCell ref="B2:I2"/>
  </mergeCells>
  <printOptions horizontalCentered="1"/>
  <pageMargins left="0.45" right="0.45" top="0.75" bottom="0.5" header="0.3" footer="0.3"/>
  <pageSetup scale="70" orientation="landscape" horizontalDpi="300" verticalDpi="300" r:id="rId1"/>
  <headerFooter>
    <oddFooter xml:space="preserve">&amp;R2023 Data Tables </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969CB-4069-4950-A7F2-5774489C2B74}">
  <sheetPr>
    <tabColor theme="9" tint="-0.249977111117893"/>
  </sheetPr>
  <dimension ref="A1:O40"/>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2.7109375" style="1631" customWidth="1"/>
    <col min="2" max="9" width="15.5703125" style="1631" customWidth="1"/>
    <col min="10" max="10" width="10.140625" style="1598" bestFit="1" customWidth="1"/>
    <col min="11" max="12" width="9.140625" style="1598"/>
    <col min="13" max="13" width="13.42578125" style="1598" bestFit="1" customWidth="1"/>
    <col min="14" max="14" width="9.140625" style="1598"/>
    <col min="15" max="15" width="10.140625" style="1598" bestFit="1" customWidth="1"/>
    <col min="16" max="16384" width="9.140625" style="1598"/>
  </cols>
  <sheetData>
    <row r="1" spans="1:15" ht="84.95" customHeight="1" thickBot="1">
      <c r="A1" s="2640"/>
      <c r="B1" s="2641"/>
      <c r="C1" s="2641"/>
      <c r="D1" s="2641"/>
      <c r="E1" s="2641"/>
      <c r="F1" s="2641"/>
      <c r="G1" s="2641"/>
      <c r="H1" s="2641"/>
      <c r="I1" s="2642"/>
    </row>
    <row r="2" spans="1:15" s="1635" customFormat="1" ht="54.95" customHeight="1" thickBot="1">
      <c r="A2" s="1600" t="s">
        <v>639</v>
      </c>
      <c r="B2" s="1633" t="s">
        <v>821</v>
      </c>
      <c r="C2" s="1633" t="s">
        <v>897</v>
      </c>
      <c r="D2" s="1633" t="s">
        <v>898</v>
      </c>
      <c r="E2" s="1633" t="s">
        <v>899</v>
      </c>
      <c r="F2" s="1633" t="s">
        <v>900</v>
      </c>
      <c r="G2" s="1633" t="s">
        <v>901</v>
      </c>
      <c r="H2" s="1633" t="s">
        <v>902</v>
      </c>
      <c r="I2" s="1634" t="s">
        <v>903</v>
      </c>
      <c r="M2" s="1603"/>
      <c r="N2" s="1603"/>
      <c r="O2" s="1603"/>
    </row>
    <row r="3" spans="1:15" s="1627" customFormat="1" ht="20.100000000000001" customHeight="1">
      <c r="A3" s="1604">
        <v>1980</v>
      </c>
      <c r="B3" s="1636">
        <v>2244</v>
      </c>
      <c r="C3" s="1637">
        <v>120</v>
      </c>
      <c r="D3" s="1637">
        <v>131</v>
      </c>
      <c r="E3" s="1637">
        <v>211</v>
      </c>
      <c r="F3" s="1637">
        <v>452</v>
      </c>
      <c r="G3" s="1637">
        <v>420</v>
      </c>
      <c r="H3" s="1637">
        <v>404</v>
      </c>
      <c r="I3" s="1638">
        <v>506</v>
      </c>
      <c r="M3" s="1608"/>
      <c r="N3" s="1603"/>
      <c r="O3" s="1609"/>
    </row>
    <row r="4" spans="1:15" s="1627" customFormat="1" ht="20.100000000000001" customHeight="1">
      <c r="A4" s="1610">
        <v>1985</v>
      </c>
      <c r="B4" s="1639">
        <v>2188</v>
      </c>
      <c r="C4" s="1640">
        <v>137</v>
      </c>
      <c r="D4" s="1640">
        <v>124</v>
      </c>
      <c r="E4" s="1640">
        <v>216</v>
      </c>
      <c r="F4" s="1640">
        <v>459</v>
      </c>
      <c r="G4" s="1640">
        <v>402</v>
      </c>
      <c r="H4" s="1640">
        <v>376</v>
      </c>
      <c r="I4" s="1641">
        <v>474</v>
      </c>
      <c r="M4" s="1608"/>
      <c r="N4" s="1603"/>
      <c r="O4" s="1609"/>
    </row>
    <row r="5" spans="1:15" s="1627" customFormat="1" ht="20.100000000000001" customHeight="1">
      <c r="A5" s="1614">
        <v>1990</v>
      </c>
      <c r="B5" s="1642">
        <v>1983</v>
      </c>
      <c r="C5" s="1643">
        <v>140</v>
      </c>
      <c r="D5" s="1643">
        <v>127</v>
      </c>
      <c r="E5" s="1643">
        <v>214</v>
      </c>
      <c r="F5" s="1643">
        <v>428</v>
      </c>
      <c r="G5" s="1643">
        <v>402</v>
      </c>
      <c r="H5" s="1643">
        <v>332</v>
      </c>
      <c r="I5" s="1644">
        <v>340</v>
      </c>
      <c r="M5" s="1608"/>
      <c r="N5" s="1608"/>
      <c r="O5" s="1608"/>
    </row>
    <row r="6" spans="1:15" s="1627" customFormat="1" ht="20.100000000000001" customHeight="1">
      <c r="A6" s="1610">
        <v>1995</v>
      </c>
      <c r="B6" s="1639">
        <v>1879</v>
      </c>
      <c r="C6" s="1640">
        <v>144</v>
      </c>
      <c r="D6" s="1640">
        <v>123</v>
      </c>
      <c r="E6" s="1640">
        <v>205</v>
      </c>
      <c r="F6" s="1640">
        <v>409</v>
      </c>
      <c r="G6" s="1640">
        <v>368</v>
      </c>
      <c r="H6" s="1640">
        <v>303</v>
      </c>
      <c r="I6" s="1641">
        <v>327</v>
      </c>
    </row>
    <row r="7" spans="1:15" s="1627" customFormat="1" ht="20.100000000000001" hidden="1" customHeight="1">
      <c r="A7" s="1614">
        <v>1996</v>
      </c>
      <c r="B7" s="1642">
        <v>1876</v>
      </c>
      <c r="C7" s="1643">
        <v>143</v>
      </c>
      <c r="D7" s="1643">
        <v>132</v>
      </c>
      <c r="E7" s="1643">
        <v>206</v>
      </c>
      <c r="F7" s="1643">
        <v>400</v>
      </c>
      <c r="G7" s="1643">
        <v>373</v>
      </c>
      <c r="H7" s="1643">
        <v>287</v>
      </c>
      <c r="I7" s="1644">
        <v>335</v>
      </c>
    </row>
    <row r="8" spans="1:15" s="1627" customFormat="1" ht="20.100000000000001" hidden="1" customHeight="1">
      <c r="A8" s="1610">
        <v>1997</v>
      </c>
      <c r="B8" s="1639">
        <v>1846</v>
      </c>
      <c r="C8" s="1640">
        <v>145</v>
      </c>
      <c r="D8" s="1640">
        <v>131</v>
      </c>
      <c r="E8" s="1640">
        <v>206</v>
      </c>
      <c r="F8" s="1640">
        <v>401</v>
      </c>
      <c r="G8" s="1640">
        <v>365</v>
      </c>
      <c r="H8" s="1640">
        <v>296</v>
      </c>
      <c r="I8" s="1641">
        <v>302</v>
      </c>
    </row>
    <row r="9" spans="1:15" s="1627" customFormat="1" ht="20.100000000000001" hidden="1" customHeight="1">
      <c r="A9" s="1614">
        <v>1998</v>
      </c>
      <c r="B9" s="1642">
        <v>1817</v>
      </c>
      <c r="C9" s="1643">
        <v>147</v>
      </c>
      <c r="D9" s="1643">
        <v>136</v>
      </c>
      <c r="E9" s="1643">
        <v>193</v>
      </c>
      <c r="F9" s="1643">
        <v>400</v>
      </c>
      <c r="G9" s="1643">
        <v>357</v>
      </c>
      <c r="H9" s="1643">
        <v>290</v>
      </c>
      <c r="I9" s="1644">
        <v>294</v>
      </c>
    </row>
    <row r="10" spans="1:15" s="1627" customFormat="1" ht="20.100000000000001" hidden="1" customHeight="1">
      <c r="A10" s="1610">
        <v>1999</v>
      </c>
      <c r="B10" s="1639">
        <v>1800</v>
      </c>
      <c r="C10" s="1640">
        <v>149</v>
      </c>
      <c r="D10" s="1640">
        <v>137</v>
      </c>
      <c r="E10" s="1640">
        <v>189</v>
      </c>
      <c r="F10" s="1640">
        <v>403</v>
      </c>
      <c r="G10" s="1640">
        <v>357</v>
      </c>
      <c r="H10" s="1640">
        <v>279</v>
      </c>
      <c r="I10" s="1641">
        <v>286</v>
      </c>
    </row>
    <row r="11" spans="1:15" s="1627" customFormat="1" ht="20.100000000000001" customHeight="1">
      <c r="A11" s="1614">
        <v>2000</v>
      </c>
      <c r="B11" s="1642">
        <v>1744</v>
      </c>
      <c r="C11" s="1643">
        <v>152</v>
      </c>
      <c r="D11" s="1643">
        <v>138</v>
      </c>
      <c r="E11" s="1643">
        <v>197</v>
      </c>
      <c r="F11" s="1643">
        <v>388</v>
      </c>
      <c r="G11" s="1643">
        <v>357</v>
      </c>
      <c r="H11" s="1643">
        <v>258</v>
      </c>
      <c r="I11" s="1644">
        <v>254</v>
      </c>
    </row>
    <row r="12" spans="1:15" s="1627" customFormat="1" ht="20.100000000000001" customHeight="1">
      <c r="A12" s="1610">
        <v>2001</v>
      </c>
      <c r="B12" s="1639">
        <v>1707</v>
      </c>
      <c r="C12" s="1640">
        <v>159</v>
      </c>
      <c r="D12" s="1640">
        <v>133</v>
      </c>
      <c r="E12" s="1640">
        <v>210</v>
      </c>
      <c r="F12" s="1640">
        <v>377</v>
      </c>
      <c r="G12" s="1640">
        <v>327</v>
      </c>
      <c r="H12" s="1640">
        <v>254</v>
      </c>
      <c r="I12" s="1641">
        <v>247</v>
      </c>
    </row>
    <row r="13" spans="1:15" s="1627" customFormat="1" ht="20.100000000000001" customHeight="1">
      <c r="A13" s="1614">
        <v>2002</v>
      </c>
      <c r="B13" s="1642">
        <v>1671</v>
      </c>
      <c r="C13" s="1643">
        <v>163</v>
      </c>
      <c r="D13" s="1643">
        <v>133</v>
      </c>
      <c r="E13" s="1643">
        <v>212</v>
      </c>
      <c r="F13" s="1643">
        <v>397</v>
      </c>
      <c r="G13" s="1643">
        <v>316</v>
      </c>
      <c r="H13" s="1643">
        <v>233</v>
      </c>
      <c r="I13" s="1644">
        <v>217</v>
      </c>
    </row>
    <row r="14" spans="1:15" s="1627" customFormat="1" ht="20.100000000000001" customHeight="1">
      <c r="A14" s="1610">
        <v>2003</v>
      </c>
      <c r="B14" s="1639">
        <v>1612</v>
      </c>
      <c r="C14" s="1640">
        <v>166</v>
      </c>
      <c r="D14" s="1640">
        <v>129</v>
      </c>
      <c r="E14" s="1640">
        <v>206</v>
      </c>
      <c r="F14" s="1640">
        <v>391</v>
      </c>
      <c r="G14" s="1640">
        <v>321</v>
      </c>
      <c r="H14" s="1640">
        <v>202</v>
      </c>
      <c r="I14" s="1641">
        <v>197</v>
      </c>
    </row>
    <row r="15" spans="1:15" s="1627" customFormat="1" ht="20.100000000000001" customHeight="1">
      <c r="A15" s="1614">
        <v>2004</v>
      </c>
      <c r="B15" s="1642">
        <v>1586</v>
      </c>
      <c r="C15" s="1643">
        <v>166</v>
      </c>
      <c r="D15" s="1643">
        <v>129</v>
      </c>
      <c r="E15" s="1643">
        <v>208</v>
      </c>
      <c r="F15" s="1643">
        <v>393</v>
      </c>
      <c r="G15" s="1643">
        <v>305</v>
      </c>
      <c r="H15" s="1643">
        <v>198</v>
      </c>
      <c r="I15" s="1644">
        <v>187</v>
      </c>
    </row>
    <row r="16" spans="1:15" s="1627" customFormat="1" ht="20.100000000000001" customHeight="1">
      <c r="A16" s="1610">
        <v>2005</v>
      </c>
      <c r="B16" s="1639">
        <v>1571</v>
      </c>
      <c r="C16" s="1640">
        <v>164</v>
      </c>
      <c r="D16" s="1640">
        <v>134</v>
      </c>
      <c r="E16" s="1640">
        <v>204</v>
      </c>
      <c r="F16" s="1640">
        <v>381</v>
      </c>
      <c r="G16" s="1640">
        <v>309</v>
      </c>
      <c r="H16" s="1640">
        <v>195</v>
      </c>
      <c r="I16" s="1641">
        <v>184</v>
      </c>
    </row>
    <row r="17" spans="1:9" s="1627" customFormat="1" ht="20.100000000000001" customHeight="1">
      <c r="A17" s="1614">
        <v>2006</v>
      </c>
      <c r="B17" s="1642">
        <v>1538</v>
      </c>
      <c r="C17" s="1643">
        <v>162</v>
      </c>
      <c r="D17" s="1643">
        <v>132</v>
      </c>
      <c r="E17" s="1643">
        <v>203</v>
      </c>
      <c r="F17" s="1643">
        <v>380</v>
      </c>
      <c r="G17" s="1643">
        <v>305</v>
      </c>
      <c r="H17" s="1643">
        <v>184</v>
      </c>
      <c r="I17" s="1644">
        <v>172</v>
      </c>
    </row>
    <row r="18" spans="1:9" s="1627" customFormat="1" ht="20.100000000000001" customHeight="1">
      <c r="A18" s="1610">
        <v>2007</v>
      </c>
      <c r="B18" s="1639">
        <v>1522</v>
      </c>
      <c r="C18" s="1640">
        <v>167</v>
      </c>
      <c r="D18" s="1640">
        <v>124</v>
      </c>
      <c r="E18" s="1640">
        <v>197</v>
      </c>
      <c r="F18" s="1640">
        <v>388</v>
      </c>
      <c r="G18" s="1640">
        <v>293</v>
      </c>
      <c r="H18" s="1640">
        <v>177</v>
      </c>
      <c r="I18" s="1641">
        <v>176</v>
      </c>
    </row>
    <row r="19" spans="1:9" s="1627" customFormat="1" ht="20.100000000000001" customHeight="1">
      <c r="A19" s="1614">
        <v>2008</v>
      </c>
      <c r="B19" s="1642">
        <v>1517</v>
      </c>
      <c r="C19" s="1643">
        <v>167</v>
      </c>
      <c r="D19" s="1643">
        <v>130</v>
      </c>
      <c r="E19" s="1643">
        <v>205</v>
      </c>
      <c r="F19" s="1643">
        <v>388</v>
      </c>
      <c r="G19" s="1643">
        <v>283</v>
      </c>
      <c r="H19" s="1643">
        <v>176</v>
      </c>
      <c r="I19" s="1644">
        <v>168</v>
      </c>
    </row>
    <row r="20" spans="1:9" s="1627" customFormat="1" ht="20.100000000000001" customHeight="1">
      <c r="A20" s="1610">
        <v>2009</v>
      </c>
      <c r="B20" s="1639">
        <v>1488</v>
      </c>
      <c r="C20" s="1640">
        <v>170</v>
      </c>
      <c r="D20" s="1640">
        <v>128</v>
      </c>
      <c r="E20" s="1640">
        <v>202</v>
      </c>
      <c r="F20" s="1640">
        <v>381</v>
      </c>
      <c r="G20" s="1640">
        <v>278</v>
      </c>
      <c r="H20" s="1640">
        <v>169</v>
      </c>
      <c r="I20" s="1641">
        <v>160</v>
      </c>
    </row>
    <row r="21" spans="1:9" s="1627" customFormat="1" ht="20.100000000000001" customHeight="1">
      <c r="A21" s="1614">
        <v>2010</v>
      </c>
      <c r="B21" s="1642">
        <v>1475</v>
      </c>
      <c r="C21" s="1643">
        <v>168</v>
      </c>
      <c r="D21" s="1643">
        <v>126</v>
      </c>
      <c r="E21" s="1643">
        <v>199</v>
      </c>
      <c r="F21" s="1643">
        <v>372</v>
      </c>
      <c r="G21" s="1643">
        <v>273</v>
      </c>
      <c r="H21" s="1643">
        <v>169</v>
      </c>
      <c r="I21" s="1644">
        <v>168</v>
      </c>
    </row>
    <row r="22" spans="1:9" s="1627" customFormat="1" ht="20.100000000000001" customHeight="1">
      <c r="A22" s="1610">
        <v>2011</v>
      </c>
      <c r="B22" s="1639">
        <v>1461</v>
      </c>
      <c r="C22" s="1640">
        <v>172</v>
      </c>
      <c r="D22" s="1640">
        <v>116</v>
      </c>
      <c r="E22" s="1640">
        <v>198</v>
      </c>
      <c r="F22" s="1640">
        <v>366</v>
      </c>
      <c r="G22" s="1640">
        <v>277</v>
      </c>
      <c r="H22" s="1640">
        <v>170</v>
      </c>
      <c r="I22" s="1641">
        <v>162</v>
      </c>
    </row>
    <row r="23" spans="1:9" s="1627" customFormat="1" ht="20.100000000000001" customHeight="1">
      <c r="A23" s="1614">
        <v>2012</v>
      </c>
      <c r="B23" s="1642">
        <v>1448</v>
      </c>
      <c r="C23" s="1643">
        <v>174</v>
      </c>
      <c r="D23" s="1643">
        <v>117</v>
      </c>
      <c r="E23" s="1643">
        <v>196</v>
      </c>
      <c r="F23" s="1643">
        <v>368</v>
      </c>
      <c r="G23" s="1643">
        <v>274</v>
      </c>
      <c r="H23" s="1643">
        <v>165</v>
      </c>
      <c r="I23" s="1644">
        <v>154</v>
      </c>
    </row>
    <row r="24" spans="1:9" s="1627" customFormat="1" ht="20.100000000000001" customHeight="1">
      <c r="A24" s="1610">
        <v>2013</v>
      </c>
      <c r="B24" s="1639">
        <v>1435</v>
      </c>
      <c r="C24" s="1640">
        <v>171</v>
      </c>
      <c r="D24" s="1640">
        <v>115</v>
      </c>
      <c r="E24" s="1640">
        <v>195</v>
      </c>
      <c r="F24" s="1640">
        <v>370</v>
      </c>
      <c r="G24" s="1640">
        <v>277</v>
      </c>
      <c r="H24" s="1640">
        <v>157</v>
      </c>
      <c r="I24" s="1641">
        <v>150</v>
      </c>
    </row>
    <row r="25" spans="1:9" s="1627" customFormat="1" ht="20.100000000000001" customHeight="1">
      <c r="A25" s="1614">
        <v>2014</v>
      </c>
      <c r="B25" s="1642">
        <v>1425</v>
      </c>
      <c r="C25" s="1643">
        <v>168</v>
      </c>
      <c r="D25" s="1643">
        <v>114</v>
      </c>
      <c r="E25" s="1643">
        <v>195</v>
      </c>
      <c r="F25" s="1643">
        <v>355</v>
      </c>
      <c r="G25" s="1643">
        <v>283</v>
      </c>
      <c r="H25" s="1643">
        <v>158</v>
      </c>
      <c r="I25" s="1644">
        <v>152</v>
      </c>
    </row>
    <row r="26" spans="1:9" s="1627" customFormat="1" ht="20.100000000000001" customHeight="1">
      <c r="A26" s="1610">
        <v>2015</v>
      </c>
      <c r="B26" s="1639">
        <v>1396</v>
      </c>
      <c r="C26" s="1640">
        <v>167</v>
      </c>
      <c r="D26" s="1640">
        <v>114</v>
      </c>
      <c r="E26" s="1640">
        <v>186</v>
      </c>
      <c r="F26" s="1640">
        <v>363</v>
      </c>
      <c r="G26" s="1640">
        <v>262</v>
      </c>
      <c r="H26" s="1640">
        <v>156</v>
      </c>
      <c r="I26" s="1641">
        <v>148</v>
      </c>
    </row>
    <row r="27" spans="1:9" s="1627" customFormat="1" ht="20.100000000000001" customHeight="1">
      <c r="A27" s="1614">
        <v>2016</v>
      </c>
      <c r="B27" s="1642">
        <v>1375</v>
      </c>
      <c r="C27" s="1643">
        <v>171</v>
      </c>
      <c r="D27" s="1643">
        <v>109</v>
      </c>
      <c r="E27" s="1643">
        <v>195</v>
      </c>
      <c r="F27" s="1643">
        <v>364</v>
      </c>
      <c r="G27" s="1643">
        <v>250</v>
      </c>
      <c r="H27" s="1643">
        <v>160</v>
      </c>
      <c r="I27" s="1644">
        <v>126</v>
      </c>
    </row>
    <row r="28" spans="1:9" s="1627" customFormat="1" ht="20.100000000000001" customHeight="1">
      <c r="A28" s="1610">
        <v>2017</v>
      </c>
      <c r="B28" s="1639">
        <v>1374</v>
      </c>
      <c r="C28" s="1640">
        <v>176</v>
      </c>
      <c r="D28" s="1640">
        <v>108</v>
      </c>
      <c r="E28" s="1640">
        <v>200</v>
      </c>
      <c r="F28" s="1640">
        <v>361</v>
      </c>
      <c r="G28" s="1640">
        <v>249</v>
      </c>
      <c r="H28" s="1640">
        <v>147</v>
      </c>
      <c r="I28" s="1641">
        <v>133</v>
      </c>
    </row>
    <row r="29" spans="1:9" s="1627" customFormat="1" ht="20.100000000000001" customHeight="1">
      <c r="A29" s="1614">
        <v>2018</v>
      </c>
      <c r="B29" s="1642">
        <v>1373</v>
      </c>
      <c r="C29" s="1643">
        <v>177</v>
      </c>
      <c r="D29" s="1643">
        <v>114</v>
      </c>
      <c r="E29" s="1643">
        <v>192</v>
      </c>
      <c r="F29" s="1643">
        <v>358</v>
      </c>
      <c r="G29" s="1643">
        <v>246</v>
      </c>
      <c r="H29" s="1643">
        <v>151</v>
      </c>
      <c r="I29" s="1644">
        <v>135</v>
      </c>
    </row>
    <row r="30" spans="1:9" s="1627" customFormat="1" ht="20.100000000000001" customHeight="1">
      <c r="A30" s="1610">
        <v>2019</v>
      </c>
      <c r="B30" s="1639">
        <v>1377</v>
      </c>
      <c r="C30" s="1640">
        <v>177</v>
      </c>
      <c r="D30" s="1640">
        <v>117</v>
      </c>
      <c r="E30" s="1640">
        <v>193</v>
      </c>
      <c r="F30" s="1640">
        <v>362</v>
      </c>
      <c r="G30" s="1640">
        <v>244</v>
      </c>
      <c r="H30" s="1640">
        <v>146</v>
      </c>
      <c r="I30" s="1641">
        <v>138</v>
      </c>
    </row>
    <row r="31" spans="1:9" s="1627" customFormat="1" ht="20.100000000000001" customHeight="1">
      <c r="A31" s="1614">
        <v>2020</v>
      </c>
      <c r="B31" s="1642">
        <v>1369</v>
      </c>
      <c r="C31" s="1643">
        <v>178</v>
      </c>
      <c r="D31" s="1643">
        <v>116</v>
      </c>
      <c r="E31" s="1643">
        <v>191</v>
      </c>
      <c r="F31" s="1643">
        <v>365</v>
      </c>
      <c r="G31" s="1643">
        <v>241</v>
      </c>
      <c r="H31" s="1643">
        <v>140</v>
      </c>
      <c r="I31" s="1644">
        <v>138</v>
      </c>
    </row>
    <row r="32" spans="1:9" s="1627" customFormat="1" ht="20.100000000000001" customHeight="1">
      <c r="A32" s="1610">
        <v>2021</v>
      </c>
      <c r="B32" s="1639">
        <v>1363</v>
      </c>
      <c r="C32" s="1640">
        <v>178</v>
      </c>
      <c r="D32" s="1640">
        <v>121</v>
      </c>
      <c r="E32" s="1640">
        <v>186</v>
      </c>
      <c r="F32" s="1640">
        <v>353</v>
      </c>
      <c r="G32" s="1640">
        <v>243</v>
      </c>
      <c r="H32" s="1640">
        <v>131</v>
      </c>
      <c r="I32" s="1641">
        <v>151</v>
      </c>
    </row>
    <row r="33" spans="1:9" s="1627" customFormat="1" ht="20.100000000000001" customHeight="1">
      <c r="A33" s="1614">
        <v>2022</v>
      </c>
      <c r="B33" s="1642">
        <v>1361</v>
      </c>
      <c r="C33" s="1643">
        <v>174</v>
      </c>
      <c r="D33" s="1643">
        <v>124</v>
      </c>
      <c r="E33" s="1643">
        <v>182</v>
      </c>
      <c r="F33" s="1643">
        <v>359</v>
      </c>
      <c r="G33" s="1643">
        <v>250</v>
      </c>
      <c r="H33" s="1643">
        <v>130</v>
      </c>
      <c r="I33" s="1644">
        <v>142</v>
      </c>
    </row>
    <row r="34" spans="1:9" s="1627" customFormat="1" ht="20.100000000000001" customHeight="1">
      <c r="A34" s="1610">
        <v>2023</v>
      </c>
      <c r="B34" s="1639">
        <v>1357</v>
      </c>
      <c r="C34" s="1640">
        <v>175</v>
      </c>
      <c r="D34" s="1640">
        <v>116</v>
      </c>
      <c r="E34" s="1640">
        <v>195</v>
      </c>
      <c r="F34" s="1640">
        <v>354</v>
      </c>
      <c r="G34" s="1640">
        <v>248</v>
      </c>
      <c r="H34" s="1640">
        <v>129</v>
      </c>
      <c r="I34" s="1641">
        <v>140</v>
      </c>
    </row>
    <row r="35" spans="1:9" s="1627" customFormat="1" ht="20.100000000000001" customHeight="1" thickBot="1">
      <c r="A35" s="1618">
        <v>2024</v>
      </c>
      <c r="B35" s="1645">
        <v>1334</v>
      </c>
      <c r="C35" s="1646">
        <v>180</v>
      </c>
      <c r="D35" s="1646">
        <v>114</v>
      </c>
      <c r="E35" s="1646">
        <v>181</v>
      </c>
      <c r="F35" s="1646">
        <v>357</v>
      </c>
      <c r="G35" s="1646">
        <v>231</v>
      </c>
      <c r="H35" s="1646">
        <v>128</v>
      </c>
      <c r="I35" s="1647">
        <v>143</v>
      </c>
    </row>
    <row r="36" spans="1:9" ht="8.1" customHeight="1" thickTop="1">
      <c r="A36" s="1603"/>
      <c r="B36" s="1648"/>
      <c r="C36" s="1648"/>
      <c r="D36" s="1648"/>
      <c r="E36" s="1648"/>
      <c r="F36" s="1648"/>
      <c r="G36" s="1648"/>
      <c r="H36" s="1648"/>
      <c r="I36" s="1648"/>
    </row>
    <row r="37" spans="1:9" ht="15" customHeight="1">
      <c r="A37" s="1625" t="s">
        <v>600</v>
      </c>
    </row>
    <row r="38" spans="1:9" ht="8.1" customHeight="1">
      <c r="A38" s="1625"/>
    </row>
    <row r="39" spans="1:9" ht="15" customHeight="1">
      <c r="A39" s="1625" t="s">
        <v>230</v>
      </c>
    </row>
    <row r="40" spans="1:9" ht="15" customHeight="1">
      <c r="A40" s="1630" t="s">
        <v>248</v>
      </c>
      <c r="B40" s="1649"/>
      <c r="C40" s="1649"/>
      <c r="D40" s="1649"/>
      <c r="E40" s="1649"/>
      <c r="F40" s="1649"/>
      <c r="G40" s="1649"/>
      <c r="H40" s="1649"/>
      <c r="I40" s="1649"/>
    </row>
  </sheetData>
  <mergeCells count="1">
    <mergeCell ref="A1:I1"/>
  </mergeCells>
  <printOptions horizontalCentered="1"/>
  <pageMargins left="0.45" right="0.45" top="0.75" bottom="0.5" header="0.3" footer="0.3"/>
  <pageSetup scale="70" orientation="landscape" horizontalDpi="300" verticalDpi="300" r:id="rId1"/>
  <headerFooter>
    <oddFooter>&amp;R2023 Data Tables</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F2A01-E145-41BE-9048-A2CB81E60440}">
  <sheetPr>
    <tabColor theme="9" tint="-0.249977111117893"/>
  </sheetPr>
  <dimension ref="A1:K41"/>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18.140625" style="1598" customWidth="1"/>
    <col min="2" max="4" width="20.5703125" style="1598" customWidth="1"/>
    <col min="5" max="7" width="9.140625" style="1598"/>
    <col min="8" max="8" width="13.42578125" style="1598" bestFit="1" customWidth="1"/>
    <col min="9" max="9" width="9.140625" style="1598"/>
    <col min="10" max="10" width="10.140625" style="1598" bestFit="1" customWidth="1"/>
    <col min="11" max="16384" width="9.140625" style="1598"/>
  </cols>
  <sheetData>
    <row r="1" spans="1:11" s="1650" customFormat="1" ht="84.95" customHeight="1" thickBot="1">
      <c r="A1" s="2640"/>
      <c r="B1" s="2646"/>
      <c r="C1" s="2646"/>
      <c r="D1" s="2647"/>
    </row>
    <row r="2" spans="1:11" s="1651" customFormat="1" ht="39.950000000000003" customHeight="1" thickBot="1">
      <c r="A2" s="1600" t="s">
        <v>639</v>
      </c>
      <c r="B2" s="1633" t="s">
        <v>904</v>
      </c>
      <c r="C2" s="1633" t="s">
        <v>905</v>
      </c>
      <c r="D2" s="1634" t="s">
        <v>810</v>
      </c>
      <c r="H2" s="1603"/>
      <c r="I2" s="1603"/>
      <c r="J2" s="1603"/>
    </row>
    <row r="3" spans="1:11" ht="20.100000000000001" customHeight="1">
      <c r="A3" s="1604">
        <v>1980</v>
      </c>
      <c r="B3" s="1652">
        <v>0.75900000000000001</v>
      </c>
      <c r="C3" s="1652">
        <v>0.17699999999999999</v>
      </c>
      <c r="D3" s="1653">
        <v>6.5000000000000002E-2</v>
      </c>
      <c r="H3" s="1608"/>
      <c r="I3" s="1603"/>
      <c r="J3" s="1609"/>
      <c r="K3" s="1654"/>
    </row>
    <row r="4" spans="1:11" ht="20.100000000000001" customHeight="1">
      <c r="A4" s="1610">
        <v>1985</v>
      </c>
      <c r="B4" s="1655">
        <v>0.66100000000000003</v>
      </c>
      <c r="C4" s="1655">
        <v>0.22600000000000001</v>
      </c>
      <c r="D4" s="1656">
        <v>0.114</v>
      </c>
      <c r="H4" s="1608"/>
      <c r="I4" s="1603"/>
      <c r="J4" s="1609"/>
    </row>
    <row r="5" spans="1:11" ht="20.100000000000001" customHeight="1">
      <c r="A5" s="1614">
        <v>1990</v>
      </c>
      <c r="B5" s="1657">
        <v>0.58599999999999997</v>
      </c>
      <c r="C5" s="1657">
        <v>0.252</v>
      </c>
      <c r="D5" s="1658">
        <v>0.16200000000000001</v>
      </c>
      <c r="H5" s="1608"/>
      <c r="I5" s="1608"/>
      <c r="J5" s="1608"/>
    </row>
    <row r="6" spans="1:11" ht="20.100000000000001" customHeight="1">
      <c r="A6" s="1610">
        <v>1995</v>
      </c>
      <c r="B6" s="1655">
        <v>0.52400000000000002</v>
      </c>
      <c r="C6" s="1655">
        <v>0.28899999999999998</v>
      </c>
      <c r="D6" s="1656">
        <v>0.187</v>
      </c>
    </row>
    <row r="7" spans="1:11" ht="20.100000000000001" hidden="1" customHeight="1">
      <c r="A7" s="1614">
        <v>1996</v>
      </c>
      <c r="B7" s="1657">
        <v>0.52100000000000002</v>
      </c>
      <c r="C7" s="1657">
        <v>0.29099999999999998</v>
      </c>
      <c r="D7" s="1658">
        <v>0.188</v>
      </c>
    </row>
    <row r="8" spans="1:11" ht="20.100000000000001" hidden="1" customHeight="1">
      <c r="A8" s="1610">
        <v>1997</v>
      </c>
      <c r="B8" s="1655">
        <v>0.52200000000000002</v>
      </c>
      <c r="C8" s="1655">
        <v>0.28899999999999998</v>
      </c>
      <c r="D8" s="1656">
        <v>0.189</v>
      </c>
    </row>
    <row r="9" spans="1:11" ht="20.100000000000001" hidden="1" customHeight="1">
      <c r="A9" s="1614">
        <v>1998</v>
      </c>
      <c r="B9" s="1657">
        <v>0.51200000000000001</v>
      </c>
      <c r="C9" s="1657">
        <v>0.30399999999999999</v>
      </c>
      <c r="D9" s="1658">
        <v>0.183</v>
      </c>
    </row>
    <row r="10" spans="1:11" ht="20.100000000000001" hidden="1" customHeight="1">
      <c r="A10" s="1610">
        <v>1999</v>
      </c>
      <c r="B10" s="1655">
        <v>0.50900000000000001</v>
      </c>
      <c r="C10" s="1655">
        <v>0.30499999999999999</v>
      </c>
      <c r="D10" s="1656">
        <v>0.186</v>
      </c>
    </row>
    <row r="11" spans="1:11" ht="20.100000000000001" customHeight="1">
      <c r="A11" s="1614">
        <v>2000</v>
      </c>
      <c r="B11" s="1657">
        <v>0.51100000000000001</v>
      </c>
      <c r="C11" s="1657">
        <v>0.30099999999999999</v>
      </c>
      <c r="D11" s="1658">
        <v>0.187</v>
      </c>
    </row>
    <row r="12" spans="1:11" ht="20.100000000000001" customHeight="1">
      <c r="A12" s="1610">
        <v>2001</v>
      </c>
      <c r="B12" s="1655">
        <v>0.495</v>
      </c>
      <c r="C12" s="1655">
        <v>0.29599999999999999</v>
      </c>
      <c r="D12" s="1656">
        <v>0.20899999999999999</v>
      </c>
    </row>
    <row r="13" spans="1:11" ht="20.100000000000001" customHeight="1">
      <c r="A13" s="1614">
        <v>2002</v>
      </c>
      <c r="B13" s="1657">
        <v>0.48099999999999998</v>
      </c>
      <c r="C13" s="1657">
        <v>0.29699999999999999</v>
      </c>
      <c r="D13" s="1658">
        <v>0.222</v>
      </c>
    </row>
    <row r="14" spans="1:11" ht="20.100000000000001" customHeight="1">
      <c r="A14" s="1610">
        <v>2003</v>
      </c>
      <c r="B14" s="1655">
        <v>0.47099999999999997</v>
      </c>
      <c r="C14" s="1655">
        <v>0.30199999999999999</v>
      </c>
      <c r="D14" s="1656">
        <v>0.22800000000000001</v>
      </c>
    </row>
    <row r="15" spans="1:11" ht="20.100000000000001" customHeight="1">
      <c r="A15" s="1614">
        <v>2004</v>
      </c>
      <c r="B15" s="1657">
        <v>0.46</v>
      </c>
      <c r="C15" s="1657">
        <v>0.308</v>
      </c>
      <c r="D15" s="1658">
        <v>0.23200000000000001</v>
      </c>
    </row>
    <row r="16" spans="1:11" ht="20.100000000000001" customHeight="1">
      <c r="A16" s="1610">
        <v>2005</v>
      </c>
      <c r="B16" s="1655">
        <v>0.45700000000000002</v>
      </c>
      <c r="C16" s="1655">
        <v>0.308</v>
      </c>
      <c r="D16" s="1656">
        <v>0.23499999999999999</v>
      </c>
    </row>
    <row r="17" spans="1:4" ht="20.100000000000001" customHeight="1">
      <c r="A17" s="1614">
        <v>2006</v>
      </c>
      <c r="B17" s="1657">
        <v>0.45300000000000001</v>
      </c>
      <c r="C17" s="1657">
        <v>0.309</v>
      </c>
      <c r="D17" s="1658">
        <v>0.23799999999999999</v>
      </c>
    </row>
    <row r="18" spans="1:4" ht="20.100000000000001" customHeight="1">
      <c r="A18" s="1610">
        <v>2007</v>
      </c>
      <c r="B18" s="1655">
        <v>0.44600000000000001</v>
      </c>
      <c r="C18" s="1655">
        <v>0.309</v>
      </c>
      <c r="D18" s="1656">
        <v>0.245</v>
      </c>
    </row>
    <row r="19" spans="1:4" ht="20.100000000000001" customHeight="1">
      <c r="A19" s="1614">
        <v>2008</v>
      </c>
      <c r="B19" s="1657">
        <v>0.438</v>
      </c>
      <c r="C19" s="1657">
        <v>0.32</v>
      </c>
      <c r="D19" s="1658">
        <v>0.24199999999999999</v>
      </c>
    </row>
    <row r="20" spans="1:4" ht="20.100000000000001" customHeight="1">
      <c r="A20" s="1610">
        <v>2009</v>
      </c>
      <c r="B20" s="1655">
        <v>0.41260000000000002</v>
      </c>
      <c r="C20" s="1655">
        <v>0.32069999999999999</v>
      </c>
      <c r="D20" s="1656">
        <v>0.26700000000000002</v>
      </c>
    </row>
    <row r="21" spans="1:4" ht="20.100000000000001" customHeight="1">
      <c r="A21" s="1659" t="s">
        <v>906</v>
      </c>
      <c r="B21" s="1657">
        <v>0.39100000000000001</v>
      </c>
      <c r="C21" s="1657">
        <v>0.33100000000000002</v>
      </c>
      <c r="D21" s="1658">
        <v>0.27700000000000002</v>
      </c>
    </row>
    <row r="22" spans="1:4" ht="20.100000000000001" customHeight="1">
      <c r="A22" s="1610">
        <v>2011</v>
      </c>
      <c r="B22" s="1655">
        <v>0.38300000000000001</v>
      </c>
      <c r="C22" s="1655">
        <v>0.33700000000000002</v>
      </c>
      <c r="D22" s="1656">
        <v>0.27900000000000003</v>
      </c>
    </row>
    <row r="23" spans="1:4" ht="20.100000000000001" customHeight="1">
      <c r="A23" s="1614">
        <v>2012</v>
      </c>
      <c r="B23" s="1657">
        <v>0.36599999999999999</v>
      </c>
      <c r="C23" s="1657">
        <v>0.35099999999999998</v>
      </c>
      <c r="D23" s="1658">
        <v>0.28299999999999997</v>
      </c>
    </row>
    <row r="24" spans="1:4" ht="20.100000000000001" customHeight="1">
      <c r="A24" s="1610">
        <v>2013</v>
      </c>
      <c r="B24" s="1655">
        <v>0.36799999999999999</v>
      </c>
      <c r="C24" s="1655">
        <v>0.35299999999999998</v>
      </c>
      <c r="D24" s="1656">
        <v>0.27900000000000003</v>
      </c>
    </row>
    <row r="25" spans="1:4" ht="20.100000000000001" customHeight="1">
      <c r="A25" s="1614">
        <v>2014</v>
      </c>
      <c r="B25" s="1657">
        <v>0.36299999999999999</v>
      </c>
      <c r="C25" s="1657">
        <v>0.35299999999999998</v>
      </c>
      <c r="D25" s="1658">
        <v>0.28399999999999997</v>
      </c>
    </row>
    <row r="26" spans="1:4" ht="20.100000000000001" customHeight="1">
      <c r="A26" s="1610">
        <v>2015</v>
      </c>
      <c r="B26" s="1655">
        <v>0.36130000000000001</v>
      </c>
      <c r="C26" s="1655">
        <v>0.35499999999999998</v>
      </c>
      <c r="D26" s="1656">
        <v>0.28360000000000002</v>
      </c>
    </row>
    <row r="27" spans="1:4" ht="20.100000000000001" customHeight="1">
      <c r="A27" s="1614">
        <v>2016</v>
      </c>
      <c r="B27" s="1657">
        <v>0.36399999999999999</v>
      </c>
      <c r="C27" s="1657">
        <v>0.35399999999999998</v>
      </c>
      <c r="D27" s="1658">
        <v>0.28199999999999997</v>
      </c>
    </row>
    <row r="28" spans="1:4" ht="20.100000000000001" customHeight="1">
      <c r="A28" s="1610">
        <v>2017</v>
      </c>
      <c r="B28" s="1655">
        <v>0.36280000000000001</v>
      </c>
      <c r="C28" s="1655">
        <v>0.35709999999999997</v>
      </c>
      <c r="D28" s="1656">
        <v>0.28010000000000002</v>
      </c>
    </row>
    <row r="29" spans="1:4" ht="20.100000000000001" customHeight="1">
      <c r="A29" s="1614">
        <v>2018</v>
      </c>
      <c r="B29" s="1657">
        <v>0.36399999999999999</v>
      </c>
      <c r="C29" s="1657">
        <v>0.35899999999999999</v>
      </c>
      <c r="D29" s="1658">
        <v>0.27700000000000002</v>
      </c>
    </row>
    <row r="30" spans="1:4" ht="20.100000000000001" customHeight="1">
      <c r="A30" s="1610">
        <v>2019</v>
      </c>
      <c r="B30" s="1655">
        <v>0.36399999999999999</v>
      </c>
      <c r="C30" s="1655">
        <v>0.36099999999999999</v>
      </c>
      <c r="D30" s="1656">
        <v>0.27500000000000002</v>
      </c>
    </row>
    <row r="31" spans="1:4" ht="20.100000000000001" customHeight="1">
      <c r="A31" s="1614">
        <v>2020</v>
      </c>
      <c r="B31" s="1657">
        <v>0.35799999999999998</v>
      </c>
      <c r="C31" s="1657">
        <v>0.36399999999999999</v>
      </c>
      <c r="D31" s="1658">
        <v>0.27800000000000002</v>
      </c>
    </row>
    <row r="32" spans="1:4" ht="20.100000000000001" customHeight="1">
      <c r="A32" s="1610">
        <v>2021</v>
      </c>
      <c r="B32" s="1655">
        <v>0.34399999999999997</v>
      </c>
      <c r="C32" s="1655">
        <v>0.36899999999999999</v>
      </c>
      <c r="D32" s="1656">
        <v>0.28699999999999998</v>
      </c>
    </row>
    <row r="33" spans="1:6" ht="20.100000000000001" customHeight="1" thickBot="1">
      <c r="A33" s="1618">
        <v>2022</v>
      </c>
      <c r="B33" s="1660">
        <v>0.34399999999999997</v>
      </c>
      <c r="C33" s="1660">
        <v>0.37</v>
      </c>
      <c r="D33" s="1661">
        <v>0.28499999999999998</v>
      </c>
      <c r="F33" s="1654"/>
    </row>
    <row r="34" spans="1:6" s="1627" customFormat="1" ht="8.1" customHeight="1" thickTop="1">
      <c r="A34" s="1662"/>
      <c r="B34" s="1662"/>
      <c r="C34" s="1662"/>
      <c r="D34" s="1662"/>
    </row>
    <row r="35" spans="1:6" s="1627" customFormat="1" ht="15" customHeight="1">
      <c r="A35" s="1625" t="s">
        <v>907</v>
      </c>
    </row>
    <row r="36" spans="1:6" s="1627" customFormat="1" ht="8.1" customHeight="1"/>
    <row r="37" spans="1:6" s="1627" customFormat="1" ht="15" customHeight="1">
      <c r="A37" s="2648" t="s">
        <v>609</v>
      </c>
      <c r="B37" s="2648"/>
      <c r="C37" s="2648"/>
      <c r="D37" s="2648"/>
    </row>
    <row r="38" spans="1:6" s="1627" customFormat="1" ht="8.1" customHeight="1">
      <c r="A38" s="1662"/>
      <c r="B38" s="1662"/>
      <c r="C38" s="1662"/>
      <c r="D38" s="1662"/>
    </row>
    <row r="39" spans="1:6" s="1627" customFormat="1" ht="15" customHeight="1">
      <c r="A39" s="1662" t="s">
        <v>21</v>
      </c>
      <c r="B39" s="1662"/>
      <c r="C39" s="1662"/>
      <c r="D39" s="1662"/>
    </row>
    <row r="40" spans="1:6" s="1627" customFormat="1" ht="15" customHeight="1">
      <c r="A40" s="2649" t="s">
        <v>812</v>
      </c>
      <c r="B40" s="2650"/>
      <c r="C40" s="2650"/>
      <c r="D40" s="2650"/>
    </row>
    <row r="41" spans="1:6" s="1627" customFormat="1" ht="15" customHeight="1">
      <c r="A41" s="2649" t="s">
        <v>564</v>
      </c>
      <c r="B41" s="2650"/>
      <c r="C41" s="2650"/>
      <c r="D41" s="2650"/>
    </row>
  </sheetData>
  <mergeCells count="4">
    <mergeCell ref="A1:D1"/>
    <mergeCell ref="A37:D37"/>
    <mergeCell ref="A40:D40"/>
    <mergeCell ref="A41:D41"/>
  </mergeCells>
  <printOptions horizontalCentered="1"/>
  <pageMargins left="0.45" right="0.45" top="0.75" bottom="0.5" header="0.3" footer="0.3"/>
  <pageSetup scale="85" orientation="portrait" horizontalDpi="300" verticalDpi="300" r:id="rId1"/>
  <headerFooter>
    <oddFooter>&amp;R2023 Data Tables</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1A97-26D2-418A-B674-EC87306B7E1A}">
  <sheetPr>
    <tabColor theme="9" tint="-0.249977111117893"/>
  </sheetPr>
  <dimension ref="A1:W40"/>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45.5703125" style="1631" customWidth="1"/>
    <col min="2" max="2" width="8.28515625" style="1631" customWidth="1"/>
    <col min="3" max="3" width="14.140625" style="1631" customWidth="1"/>
    <col min="4" max="4" width="13.5703125" style="1631" customWidth="1"/>
    <col min="5" max="5" width="14.140625" style="1631" customWidth="1"/>
    <col min="6" max="6" width="9.140625" style="1631"/>
    <col min="7" max="8" width="12.85546875" style="1631" customWidth="1"/>
    <col min="9" max="9" width="9.140625" style="1631"/>
    <col min="10" max="10" width="13.42578125" style="1631" bestFit="1" customWidth="1"/>
    <col min="11" max="11" width="9.140625" style="1631"/>
    <col min="12" max="12" width="10.140625" style="1631" bestFit="1" customWidth="1"/>
    <col min="13" max="16384" width="9.140625" style="1631"/>
  </cols>
  <sheetData>
    <row r="1" spans="1:23" ht="84.95" customHeight="1" thickBot="1">
      <c r="A1" s="2640"/>
      <c r="B1" s="2651"/>
      <c r="C1" s="2651"/>
      <c r="D1" s="2651"/>
      <c r="E1" s="2652"/>
    </row>
    <row r="2" spans="1:23" ht="30" customHeight="1" thickBot="1">
      <c r="A2" s="1600" t="s">
        <v>15</v>
      </c>
      <c r="B2" s="2653" t="s">
        <v>908</v>
      </c>
      <c r="C2" s="2654"/>
      <c r="D2" s="2653" t="s">
        <v>909</v>
      </c>
      <c r="E2" s="2655"/>
      <c r="J2" s="1603"/>
      <c r="K2" s="1603"/>
      <c r="L2" s="1603"/>
    </row>
    <row r="3" spans="1:23" ht="20.100000000000001" customHeight="1">
      <c r="A3" s="1663" t="s">
        <v>910</v>
      </c>
      <c r="B3" s="1664">
        <v>8</v>
      </c>
      <c r="C3" s="1665">
        <v>6.0000000000000001E-3</v>
      </c>
      <c r="D3" s="1666">
        <v>16186</v>
      </c>
      <c r="E3" s="1667">
        <v>1E-3</v>
      </c>
      <c r="F3" s="1668"/>
      <c r="G3" s="384"/>
      <c r="H3" s="384"/>
      <c r="J3" s="1608"/>
      <c r="K3" s="1603"/>
      <c r="L3" s="1609"/>
      <c r="M3" s="1669"/>
    </row>
    <row r="4" spans="1:23" ht="20.100000000000001" customHeight="1">
      <c r="A4" s="1663" t="s">
        <v>911</v>
      </c>
      <c r="B4" s="1670">
        <v>4</v>
      </c>
      <c r="C4" s="1671">
        <v>3.0000000000000001E-3</v>
      </c>
      <c r="D4" s="1666">
        <v>85929</v>
      </c>
      <c r="E4" s="1667">
        <v>8.0000000000000002E-3</v>
      </c>
      <c r="F4" s="1668"/>
      <c r="G4" s="384"/>
      <c r="H4" s="384"/>
      <c r="J4" s="1608"/>
      <c r="K4" s="1603"/>
      <c r="L4" s="1609"/>
    </row>
    <row r="5" spans="1:23" ht="20.100000000000001" customHeight="1">
      <c r="A5" s="1663" t="s">
        <v>912</v>
      </c>
      <c r="B5" s="1670">
        <v>747</v>
      </c>
      <c r="C5" s="1671">
        <v>0.54900000000000004</v>
      </c>
      <c r="D5" s="1666">
        <v>4287818</v>
      </c>
      <c r="E5" s="1667">
        <v>0.38300000000000001</v>
      </c>
      <c r="F5" s="1668"/>
      <c r="G5" s="384"/>
      <c r="H5" s="384"/>
      <c r="J5" s="1608"/>
      <c r="K5" s="1608"/>
      <c r="L5" s="1608"/>
    </row>
    <row r="6" spans="1:23" ht="20.100000000000001" customHeight="1">
      <c r="A6" s="1672" t="s">
        <v>913</v>
      </c>
      <c r="B6" s="1673">
        <v>72</v>
      </c>
      <c r="C6" s="1674">
        <v>5.2999999999999999E-2</v>
      </c>
      <c r="D6" s="1675">
        <v>584821</v>
      </c>
      <c r="E6" s="1676">
        <v>5.1999999999999998E-2</v>
      </c>
      <c r="F6" s="1668"/>
      <c r="G6" s="384"/>
      <c r="H6" s="384"/>
    </row>
    <row r="7" spans="1:23" ht="20.100000000000001" customHeight="1">
      <c r="A7" s="1672" t="s">
        <v>914</v>
      </c>
      <c r="B7" s="1673">
        <v>64</v>
      </c>
      <c r="C7" s="1674">
        <v>4.7E-2</v>
      </c>
      <c r="D7" s="1675">
        <v>621833</v>
      </c>
      <c r="E7" s="1676">
        <v>5.6000000000000001E-2</v>
      </c>
      <c r="F7" s="1668"/>
      <c r="G7" s="384"/>
      <c r="H7" s="384"/>
    </row>
    <row r="8" spans="1:23" ht="20.100000000000001" customHeight="1">
      <c r="A8" s="1672" t="s">
        <v>915</v>
      </c>
      <c r="B8" s="1673">
        <v>146</v>
      </c>
      <c r="C8" s="1674">
        <v>0.107</v>
      </c>
      <c r="D8" s="1675">
        <v>325054</v>
      </c>
      <c r="E8" s="1676">
        <v>2.9000000000000001E-2</v>
      </c>
      <c r="F8" s="1668"/>
      <c r="G8" s="384"/>
      <c r="H8" s="384"/>
    </row>
    <row r="9" spans="1:23" ht="20.100000000000001" customHeight="1">
      <c r="A9" s="1672" t="s">
        <v>916</v>
      </c>
      <c r="B9" s="1673">
        <v>124</v>
      </c>
      <c r="C9" s="1674">
        <v>9.0999999999999998E-2</v>
      </c>
      <c r="D9" s="1675">
        <v>1007586</v>
      </c>
      <c r="E9" s="1676">
        <v>0.09</v>
      </c>
      <c r="F9" s="1668"/>
      <c r="G9" s="384"/>
      <c r="H9" s="384"/>
    </row>
    <row r="10" spans="1:23" ht="20.100000000000001" customHeight="1">
      <c r="A10" s="1672" t="s">
        <v>917</v>
      </c>
      <c r="B10" s="1673">
        <v>56</v>
      </c>
      <c r="C10" s="1674">
        <v>4.1000000000000002E-2</v>
      </c>
      <c r="D10" s="1675">
        <v>429522</v>
      </c>
      <c r="E10" s="1676">
        <v>3.7999999999999999E-2</v>
      </c>
      <c r="F10" s="1668"/>
      <c r="G10" s="384"/>
      <c r="H10" s="384"/>
    </row>
    <row r="11" spans="1:23" ht="20.100000000000001" customHeight="1">
      <c r="A11" s="1672" t="s">
        <v>918</v>
      </c>
      <c r="B11" s="1673">
        <v>170</v>
      </c>
      <c r="C11" s="1674">
        <v>0.125</v>
      </c>
      <c r="D11" s="1675">
        <v>781217</v>
      </c>
      <c r="E11" s="1676">
        <v>7.0000000000000007E-2</v>
      </c>
      <c r="F11" s="1668"/>
      <c r="G11" s="384"/>
      <c r="H11" s="384"/>
    </row>
    <row r="12" spans="1:23" ht="20.100000000000001" customHeight="1">
      <c r="A12" s="1672" t="s">
        <v>919</v>
      </c>
      <c r="B12" s="1673">
        <v>115</v>
      </c>
      <c r="C12" s="1674">
        <v>8.4000000000000005E-2</v>
      </c>
      <c r="D12" s="1675">
        <v>537785</v>
      </c>
      <c r="E12" s="1676">
        <v>4.8000000000000001E-2</v>
      </c>
      <c r="F12" s="1668"/>
      <c r="G12" s="384"/>
      <c r="H12" s="384"/>
      <c r="I12" s="1677"/>
    </row>
    <row r="13" spans="1:23" ht="20.100000000000001" customHeight="1">
      <c r="A13" s="1663" t="s">
        <v>27</v>
      </c>
      <c r="B13" s="1670">
        <v>143</v>
      </c>
      <c r="C13" s="1671">
        <v>0.105</v>
      </c>
      <c r="D13" s="1666">
        <v>1032329</v>
      </c>
      <c r="E13" s="1667">
        <v>9.1999999999999998E-2</v>
      </c>
      <c r="F13" s="1668"/>
      <c r="G13" s="384"/>
      <c r="H13" s="384"/>
      <c r="I13" s="1677"/>
    </row>
    <row r="14" spans="1:23" ht="20.100000000000001" customHeight="1">
      <c r="A14" s="1672" t="s">
        <v>920</v>
      </c>
      <c r="B14" s="1673">
        <v>29</v>
      </c>
      <c r="C14" s="1674">
        <v>2.1000000000000001E-2</v>
      </c>
      <c r="D14" s="1675">
        <v>204835</v>
      </c>
      <c r="E14" s="1676">
        <v>1.7999999999999999E-2</v>
      </c>
      <c r="F14" s="1668"/>
      <c r="G14" s="384"/>
      <c r="H14" s="384"/>
      <c r="I14" s="1678"/>
      <c r="J14" s="1679"/>
      <c r="K14" s="1679"/>
      <c r="L14" s="1679"/>
      <c r="M14" s="1679"/>
      <c r="N14" s="1679"/>
      <c r="O14" s="1679"/>
      <c r="P14" s="1679"/>
      <c r="Q14" s="1679"/>
      <c r="R14" s="1679"/>
      <c r="S14" s="1679"/>
      <c r="T14" s="1679"/>
      <c r="U14" s="1679"/>
      <c r="V14" s="1679"/>
      <c r="W14" s="1679"/>
    </row>
    <row r="15" spans="1:23" ht="20.100000000000001" customHeight="1">
      <c r="A15" s="1672" t="s">
        <v>921</v>
      </c>
      <c r="B15" s="1673">
        <v>6</v>
      </c>
      <c r="C15" s="1674">
        <v>4.0000000000000001E-3</v>
      </c>
      <c r="D15" s="1675">
        <v>24353</v>
      </c>
      <c r="E15" s="1676">
        <v>2E-3</v>
      </c>
      <c r="F15" s="1668"/>
      <c r="G15" s="384"/>
      <c r="H15" s="384"/>
      <c r="I15" s="1654"/>
      <c r="J15" s="1679"/>
      <c r="K15" s="1679"/>
      <c r="L15" s="1679"/>
      <c r="M15" s="1679"/>
      <c r="N15" s="1679"/>
      <c r="O15" s="1679"/>
      <c r="P15" s="1679"/>
      <c r="Q15" s="1679"/>
      <c r="R15" s="1679"/>
      <c r="S15" s="1679"/>
      <c r="T15" s="1679"/>
      <c r="U15" s="1679"/>
      <c r="V15" s="1679"/>
      <c r="W15" s="1679"/>
    </row>
    <row r="16" spans="1:23" ht="20.100000000000001" customHeight="1">
      <c r="A16" s="1672" t="s">
        <v>922</v>
      </c>
      <c r="B16" s="1673">
        <v>5</v>
      </c>
      <c r="C16" s="1674">
        <v>4.0000000000000001E-3</v>
      </c>
      <c r="D16" s="1675">
        <v>75078</v>
      </c>
      <c r="E16" s="1676">
        <v>7.0000000000000001E-3</v>
      </c>
      <c r="F16" s="1668"/>
      <c r="G16" s="384"/>
      <c r="H16" s="384"/>
      <c r="I16" s="1679"/>
      <c r="J16" s="1679"/>
      <c r="K16" s="1679"/>
      <c r="L16" s="1679"/>
      <c r="M16" s="1679"/>
      <c r="N16" s="1679"/>
      <c r="O16" s="1679"/>
      <c r="P16" s="1679"/>
      <c r="Q16" s="1679"/>
      <c r="R16" s="1679"/>
      <c r="S16" s="1679"/>
      <c r="T16" s="1679"/>
      <c r="U16" s="1679"/>
      <c r="V16" s="1679"/>
      <c r="W16" s="1679"/>
    </row>
    <row r="17" spans="1:8" ht="20.100000000000001" customHeight="1">
      <c r="A17" s="1672" t="s">
        <v>923</v>
      </c>
      <c r="B17" s="1673">
        <v>22</v>
      </c>
      <c r="C17" s="1674">
        <v>1.6E-2</v>
      </c>
      <c r="D17" s="1675">
        <v>113759</v>
      </c>
      <c r="E17" s="1676">
        <v>0.01</v>
      </c>
      <c r="F17" s="1668"/>
      <c r="G17" s="384"/>
      <c r="H17" s="384"/>
    </row>
    <row r="18" spans="1:8" ht="20.100000000000001" customHeight="1">
      <c r="A18" s="1672" t="s">
        <v>924</v>
      </c>
      <c r="B18" s="1673">
        <v>4</v>
      </c>
      <c r="C18" s="1674">
        <v>3.0000000000000001E-3</v>
      </c>
      <c r="D18" s="1675">
        <v>300430</v>
      </c>
      <c r="E18" s="1676">
        <v>2.7E-2</v>
      </c>
      <c r="F18" s="1668"/>
      <c r="G18" s="384"/>
      <c r="H18" s="384"/>
    </row>
    <row r="19" spans="1:8" ht="20.100000000000001" customHeight="1">
      <c r="A19" s="1672" t="s">
        <v>925</v>
      </c>
      <c r="B19" s="1673">
        <v>7</v>
      </c>
      <c r="C19" s="1674">
        <v>5.0000000000000001E-3</v>
      </c>
      <c r="D19" s="1675">
        <v>6517</v>
      </c>
      <c r="E19" s="1676">
        <v>1E-3</v>
      </c>
      <c r="F19" s="1668"/>
      <c r="G19" s="384"/>
      <c r="H19" s="384"/>
    </row>
    <row r="20" spans="1:8" ht="20.100000000000001" customHeight="1">
      <c r="A20" s="1672" t="s">
        <v>926</v>
      </c>
      <c r="B20" s="1673">
        <v>6</v>
      </c>
      <c r="C20" s="1674">
        <v>4.0000000000000001E-3</v>
      </c>
      <c r="D20" s="1675">
        <v>11837</v>
      </c>
      <c r="E20" s="1676">
        <v>1E-3</v>
      </c>
      <c r="F20" s="1668"/>
      <c r="G20" s="384"/>
      <c r="H20" s="384"/>
    </row>
    <row r="21" spans="1:8" ht="20.100000000000001" customHeight="1">
      <c r="A21" s="1672" t="s">
        <v>542</v>
      </c>
      <c r="B21" s="1673">
        <v>64</v>
      </c>
      <c r="C21" s="1674">
        <v>4.7E-2</v>
      </c>
      <c r="D21" s="1675">
        <v>295520</v>
      </c>
      <c r="E21" s="1676">
        <v>2.5999999999999999E-2</v>
      </c>
      <c r="F21" s="1668"/>
      <c r="G21" s="384"/>
      <c r="H21" s="384"/>
    </row>
    <row r="22" spans="1:8" ht="20.100000000000001" customHeight="1">
      <c r="A22" s="1663" t="s">
        <v>28</v>
      </c>
      <c r="B22" s="1670">
        <v>143</v>
      </c>
      <c r="C22" s="1671">
        <v>0.105</v>
      </c>
      <c r="D22" s="1666">
        <v>1627857</v>
      </c>
      <c r="E22" s="1667">
        <v>0.14499999999999999</v>
      </c>
      <c r="F22" s="1668"/>
      <c r="G22" s="384"/>
      <c r="H22" s="384"/>
    </row>
    <row r="23" spans="1:8" ht="20.100000000000001" customHeight="1">
      <c r="A23" s="1672" t="s">
        <v>927</v>
      </c>
      <c r="B23" s="1673">
        <v>81</v>
      </c>
      <c r="C23" s="1674">
        <v>0.06</v>
      </c>
      <c r="D23" s="1675">
        <v>1468346</v>
      </c>
      <c r="E23" s="1676">
        <v>0.13100000000000001</v>
      </c>
      <c r="F23" s="1668"/>
      <c r="G23" s="384"/>
      <c r="H23" s="384"/>
    </row>
    <row r="24" spans="1:8" ht="20.100000000000001" customHeight="1">
      <c r="A24" s="1672" t="s">
        <v>928</v>
      </c>
      <c r="B24" s="1673">
        <v>40</v>
      </c>
      <c r="C24" s="1674">
        <v>2.9000000000000001E-2</v>
      </c>
      <c r="D24" s="1675">
        <v>102781</v>
      </c>
      <c r="E24" s="1676">
        <v>8.9999999999999993E-3</v>
      </c>
      <c r="F24" s="1668"/>
      <c r="G24" s="384"/>
      <c r="H24" s="384"/>
    </row>
    <row r="25" spans="1:8" ht="20.100000000000001" customHeight="1">
      <c r="A25" s="1672" t="s">
        <v>929</v>
      </c>
      <c r="B25" s="1673">
        <v>22</v>
      </c>
      <c r="C25" s="1674">
        <v>1.6E-2</v>
      </c>
      <c r="D25" s="1675">
        <v>56730</v>
      </c>
      <c r="E25" s="1676">
        <v>5.0000000000000001E-3</v>
      </c>
      <c r="F25" s="1668"/>
      <c r="G25" s="384"/>
      <c r="H25" s="384"/>
    </row>
    <row r="26" spans="1:8" ht="20.100000000000001" customHeight="1">
      <c r="A26" s="1663" t="s">
        <v>29</v>
      </c>
      <c r="B26" s="1680">
        <v>33</v>
      </c>
      <c r="C26" s="1671">
        <v>2.4E-2</v>
      </c>
      <c r="D26" s="1681">
        <v>276814</v>
      </c>
      <c r="E26" s="1667">
        <v>2.5000000000000001E-2</v>
      </c>
      <c r="F26" s="1668"/>
      <c r="G26" s="384"/>
      <c r="H26" s="384"/>
    </row>
    <row r="27" spans="1:8" ht="20.100000000000001" customHeight="1">
      <c r="A27" s="1663" t="s">
        <v>30</v>
      </c>
      <c r="B27" s="1680">
        <v>25</v>
      </c>
      <c r="C27" s="1671">
        <v>1.7999999999999999E-2</v>
      </c>
      <c r="D27" s="1681">
        <v>48284</v>
      </c>
      <c r="E27" s="1667">
        <v>4.0000000000000001E-3</v>
      </c>
      <c r="F27" s="1668"/>
      <c r="G27" s="384"/>
      <c r="H27" s="384"/>
    </row>
    <row r="28" spans="1:8" ht="20.100000000000001" customHeight="1">
      <c r="A28" s="1663" t="s">
        <v>31</v>
      </c>
      <c r="B28" s="1680">
        <v>82</v>
      </c>
      <c r="C28" s="1671">
        <v>0.06</v>
      </c>
      <c r="D28" s="1681">
        <v>1637738</v>
      </c>
      <c r="E28" s="1667">
        <v>0.14599999999999999</v>
      </c>
      <c r="F28" s="1668"/>
      <c r="G28" s="384"/>
      <c r="H28" s="384"/>
    </row>
    <row r="29" spans="1:8" ht="20.100000000000001" customHeight="1">
      <c r="A29" s="1663" t="s">
        <v>32</v>
      </c>
      <c r="B29" s="1670">
        <v>176</v>
      </c>
      <c r="C29" s="1671">
        <v>0.129</v>
      </c>
      <c r="D29" s="1666">
        <v>2183161</v>
      </c>
      <c r="E29" s="1667">
        <v>0.19500000000000001</v>
      </c>
      <c r="F29" s="1668"/>
      <c r="G29" s="384"/>
      <c r="H29" s="384"/>
    </row>
    <row r="30" spans="1:8" ht="20.100000000000001" customHeight="1">
      <c r="A30" s="1672" t="s">
        <v>930</v>
      </c>
      <c r="B30" s="1673">
        <v>39</v>
      </c>
      <c r="C30" s="1674">
        <v>2.9000000000000001E-2</v>
      </c>
      <c r="D30" s="1675">
        <v>380757</v>
      </c>
      <c r="E30" s="1676">
        <v>3.4000000000000002E-2</v>
      </c>
      <c r="F30" s="1668"/>
      <c r="G30" s="384"/>
      <c r="H30" s="384"/>
    </row>
    <row r="31" spans="1:8" ht="20.100000000000001" customHeight="1">
      <c r="A31" s="1672" t="s">
        <v>931</v>
      </c>
      <c r="B31" s="1673">
        <v>17</v>
      </c>
      <c r="C31" s="1674">
        <v>1.2E-2</v>
      </c>
      <c r="D31" s="1675">
        <v>612830</v>
      </c>
      <c r="E31" s="1676">
        <v>5.5E-2</v>
      </c>
      <c r="F31" s="1668"/>
      <c r="G31" s="384"/>
      <c r="H31" s="384"/>
    </row>
    <row r="32" spans="1:8" ht="20.100000000000001" customHeight="1">
      <c r="A32" s="1672" t="s">
        <v>932</v>
      </c>
      <c r="B32" s="1673">
        <v>28</v>
      </c>
      <c r="C32" s="1674">
        <v>2.1000000000000001E-2</v>
      </c>
      <c r="D32" s="1675">
        <v>676292</v>
      </c>
      <c r="E32" s="1676">
        <v>0.06</v>
      </c>
      <c r="F32" s="1668"/>
      <c r="G32" s="384"/>
      <c r="H32" s="384"/>
    </row>
    <row r="33" spans="1:8" ht="20.100000000000001" customHeight="1" thickBot="1">
      <c r="A33" s="1672" t="s">
        <v>547</v>
      </c>
      <c r="B33" s="1682">
        <v>92</v>
      </c>
      <c r="C33" s="1683">
        <v>6.8000000000000005E-2</v>
      </c>
      <c r="D33" s="1675">
        <v>513282</v>
      </c>
      <c r="E33" s="1676">
        <v>4.5999999999999999E-2</v>
      </c>
      <c r="F33" s="1668"/>
      <c r="G33" s="384"/>
      <c r="H33" s="384"/>
    </row>
    <row r="34" spans="1:8" ht="20.100000000000001" customHeight="1" thickBot="1">
      <c r="A34" s="1684" t="s">
        <v>548</v>
      </c>
      <c r="B34" s="1685">
        <v>1361</v>
      </c>
      <c r="C34" s="1686">
        <v>1</v>
      </c>
      <c r="D34" s="1685">
        <v>11196116</v>
      </c>
      <c r="E34" s="1687">
        <v>1</v>
      </c>
      <c r="F34" s="1668"/>
      <c r="G34" s="384"/>
      <c r="H34" s="384"/>
    </row>
    <row r="35" spans="1:8" ht="8.1" customHeight="1"/>
    <row r="36" spans="1:8" ht="15" customHeight="1">
      <c r="A36" s="1628" t="s">
        <v>609</v>
      </c>
      <c r="B36" s="1688"/>
      <c r="C36" s="1688"/>
      <c r="E36" s="1688"/>
    </row>
    <row r="37" spans="1:8" ht="8.1" customHeight="1">
      <c r="A37" s="1628"/>
      <c r="B37" s="1688"/>
      <c r="C37" s="1688"/>
      <c r="E37" s="1688"/>
    </row>
    <row r="38" spans="1:8">
      <c r="A38" s="1628" t="s">
        <v>21</v>
      </c>
      <c r="B38" s="1688"/>
      <c r="C38" s="1688"/>
      <c r="D38" s="1688"/>
      <c r="E38" s="1688"/>
    </row>
    <row r="39" spans="1:8" ht="15" customHeight="1">
      <c r="A39" s="1689" t="s">
        <v>933</v>
      </c>
      <c r="B39" s="1688"/>
      <c r="C39" s="1688"/>
      <c r="D39" s="1688"/>
      <c r="E39" s="1688"/>
    </row>
    <row r="40" spans="1:8" ht="35.25" customHeight="1">
      <c r="A40" s="2656" t="s">
        <v>934</v>
      </c>
      <c r="B40" s="2657"/>
      <c r="C40" s="2657"/>
      <c r="D40" s="2657"/>
      <c r="E40" s="2657"/>
    </row>
  </sheetData>
  <mergeCells count="4">
    <mergeCell ref="A1:E1"/>
    <mergeCell ref="B2:C2"/>
    <mergeCell ref="D2:E2"/>
    <mergeCell ref="A40:E40"/>
  </mergeCells>
  <printOptions horizontalCentered="1"/>
  <pageMargins left="0.45" right="0.45" top="0.75" bottom="0.5" header="0.3" footer="0.3"/>
  <pageSetup scale="80" orientation="portrait" horizontalDpi="300" verticalDpi="300" r:id="rId1"/>
  <headerFooter>
    <oddFooter>&amp;R2023 Data Tables</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A81FC-8F9C-4105-B29F-53C39305D49D}">
  <sheetPr>
    <tabColor theme="9" tint="-0.249977111117893"/>
  </sheetPr>
  <dimension ref="A1:M48"/>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3" width="15.7109375" style="1631" customWidth="1"/>
    <col min="4" max="4" width="9.5703125" style="1631" customWidth="1"/>
    <col min="5" max="6" width="15.7109375" style="1631" customWidth="1"/>
    <col min="7" max="7" width="12.28515625" style="1631" customWidth="1"/>
    <col min="8" max="8" width="9.140625" style="1631"/>
    <col min="9" max="9" width="14.28515625" style="1631" bestFit="1" customWidth="1"/>
    <col min="10" max="10" width="14.85546875" style="1631" bestFit="1" customWidth="1"/>
    <col min="11" max="11" width="16.42578125" style="1631" bestFit="1" customWidth="1"/>
    <col min="12" max="12" width="10.140625" style="1631" bestFit="1" customWidth="1"/>
    <col min="13" max="16384" width="9.140625" style="1631"/>
  </cols>
  <sheetData>
    <row r="1" spans="1:13" s="1598" customFormat="1" ht="84.95" customHeight="1" thickBot="1">
      <c r="A1" s="2640"/>
      <c r="B1" s="2646"/>
      <c r="C1" s="2646"/>
      <c r="D1" s="2646"/>
      <c r="E1" s="2646"/>
      <c r="F1" s="2646"/>
      <c r="G1" s="2647"/>
    </row>
    <row r="2" spans="1:13" s="1692" customFormat="1" ht="45" customHeight="1" thickBot="1">
      <c r="A2" s="1691" t="s">
        <v>935</v>
      </c>
      <c r="B2" s="1633" t="s">
        <v>23</v>
      </c>
      <c r="C2" s="1633" t="s">
        <v>936</v>
      </c>
      <c r="D2" s="1633" t="s">
        <v>937</v>
      </c>
      <c r="E2" s="1633" t="s">
        <v>659</v>
      </c>
      <c r="F2" s="1633" t="s">
        <v>658</v>
      </c>
      <c r="G2" s="1634" t="s">
        <v>607</v>
      </c>
      <c r="J2" s="1603"/>
      <c r="K2" s="1603"/>
      <c r="L2" s="1603"/>
    </row>
    <row r="3" spans="1:13" s="1598" customFormat="1" ht="20.100000000000001" customHeight="1">
      <c r="A3" s="1604">
        <v>1980</v>
      </c>
      <c r="B3" s="1693">
        <v>40362.555</v>
      </c>
      <c r="C3" s="1693">
        <v>52123.017</v>
      </c>
      <c r="D3" s="1694">
        <v>0.77439999999999998</v>
      </c>
      <c r="E3" s="1693">
        <v>17886.757000000001</v>
      </c>
      <c r="F3" s="1693">
        <v>6126.2939999999999</v>
      </c>
      <c r="G3" s="1695">
        <v>8.5000000000000006E-2</v>
      </c>
      <c r="J3" s="1608"/>
      <c r="K3" s="1603"/>
      <c r="L3" s="1609"/>
      <c r="M3" s="1669"/>
    </row>
    <row r="4" spans="1:13" s="1598" customFormat="1" ht="20.100000000000001" customHeight="1">
      <c r="A4" s="1610">
        <v>1985</v>
      </c>
      <c r="B4" s="1696">
        <v>88181.67</v>
      </c>
      <c r="C4" s="1696">
        <v>75942.399999999994</v>
      </c>
      <c r="D4" s="1697">
        <v>1.1612</v>
      </c>
      <c r="E4" s="1696">
        <v>6432.32</v>
      </c>
      <c r="F4" s="1696">
        <v>18671.59</v>
      </c>
      <c r="G4" s="1698">
        <v>9.7500000000000003E-2</v>
      </c>
      <c r="J4" s="1608"/>
      <c r="K4" s="1603"/>
      <c r="L4" s="1609"/>
    </row>
    <row r="5" spans="1:13" s="1598" customFormat="1" ht="20.100000000000001" customHeight="1">
      <c r="A5" s="1614">
        <v>1990</v>
      </c>
      <c r="B5" s="1699">
        <v>166348.16</v>
      </c>
      <c r="C5" s="1699">
        <v>156148.85</v>
      </c>
      <c r="D5" s="1700">
        <v>1.0652999999999999</v>
      </c>
      <c r="E5" s="1699">
        <v>11573.93</v>
      </c>
      <c r="F5" s="1699">
        <v>21773.24</v>
      </c>
      <c r="G5" s="1701">
        <v>7.2499999999999995E-2</v>
      </c>
      <c r="J5" s="1608"/>
      <c r="K5" s="1608"/>
      <c r="L5" s="1608"/>
    </row>
    <row r="6" spans="1:13" s="1598" customFormat="1" ht="20.100000000000001" hidden="1" customHeight="1">
      <c r="A6" s="1610">
        <v>1991</v>
      </c>
      <c r="B6" s="1696">
        <v>165734.18</v>
      </c>
      <c r="C6" s="1696">
        <v>160370.18</v>
      </c>
      <c r="D6" s="1697">
        <v>1.0334000000000001</v>
      </c>
      <c r="E6" s="1696">
        <v>13067.89</v>
      </c>
      <c r="F6" s="1696">
        <v>18431.89</v>
      </c>
      <c r="G6" s="1698">
        <v>7.2499999999999995E-2</v>
      </c>
    </row>
    <row r="7" spans="1:13" s="1598" customFormat="1" ht="20.100000000000001" hidden="1" customHeight="1">
      <c r="A7" s="1614">
        <v>1992</v>
      </c>
      <c r="B7" s="1699">
        <v>184670.42</v>
      </c>
      <c r="C7" s="1699">
        <v>187828.8</v>
      </c>
      <c r="D7" s="1700">
        <v>0.98319999999999996</v>
      </c>
      <c r="E7" s="1699">
        <v>17834.509999999998</v>
      </c>
      <c r="F7" s="1699">
        <v>14676.13</v>
      </c>
      <c r="G7" s="1701">
        <v>6.25E-2</v>
      </c>
    </row>
    <row r="8" spans="1:13" ht="20.100000000000001" hidden="1" customHeight="1">
      <c r="A8" s="1610">
        <v>1993</v>
      </c>
      <c r="B8" s="1696">
        <v>197460.92</v>
      </c>
      <c r="C8" s="1696">
        <v>202176.59</v>
      </c>
      <c r="D8" s="1697">
        <v>0.97670000000000001</v>
      </c>
      <c r="E8" s="1696">
        <v>19864.150000000001</v>
      </c>
      <c r="F8" s="1696">
        <v>15148.48</v>
      </c>
      <c r="G8" s="1698">
        <v>6.4000000000000001E-2</v>
      </c>
    </row>
    <row r="9" spans="1:13" ht="20.100000000000001" hidden="1" customHeight="1">
      <c r="A9" s="1614">
        <v>1994</v>
      </c>
      <c r="B9" s="1699">
        <v>206625.21</v>
      </c>
      <c r="C9" s="1699">
        <v>225981.64</v>
      </c>
      <c r="D9" s="1700">
        <v>0.9143</v>
      </c>
      <c r="E9" s="1699">
        <v>29193.09</v>
      </c>
      <c r="F9" s="1699">
        <v>9836.66</v>
      </c>
      <c r="G9" s="1701">
        <v>5.6500000000000002E-2</v>
      </c>
    </row>
    <row r="10" spans="1:13" ht="20.100000000000001" customHeight="1">
      <c r="A10" s="1610">
        <v>1995</v>
      </c>
      <c r="B10" s="1696">
        <v>209947.18</v>
      </c>
      <c r="C10" s="1696">
        <v>218457.71</v>
      </c>
      <c r="D10" s="1697">
        <v>0.96099999999999997</v>
      </c>
      <c r="E10" s="1696">
        <v>22726.48</v>
      </c>
      <c r="F10" s="1696">
        <v>14215.95</v>
      </c>
      <c r="G10" s="1698">
        <v>7.1499999999999994E-2</v>
      </c>
    </row>
    <row r="11" spans="1:13" ht="20.100000000000001" hidden="1" customHeight="1">
      <c r="A11" s="1614">
        <v>1996</v>
      </c>
      <c r="B11" s="1699">
        <v>238571.03</v>
      </c>
      <c r="C11" s="1699">
        <v>270551.15000000002</v>
      </c>
      <c r="D11" s="1700">
        <v>0.88180000000000003</v>
      </c>
      <c r="E11" s="1699">
        <v>40018.81</v>
      </c>
      <c r="F11" s="1699">
        <v>8038.69</v>
      </c>
      <c r="G11" s="1701">
        <v>5.2999999999999999E-2</v>
      </c>
    </row>
    <row r="12" spans="1:13" ht="20.100000000000001" hidden="1" customHeight="1">
      <c r="A12" s="1610">
        <v>1997</v>
      </c>
      <c r="B12" s="1696">
        <v>268471</v>
      </c>
      <c r="C12" s="1696">
        <v>287569</v>
      </c>
      <c r="D12" s="1697">
        <v>0.93359999999999999</v>
      </c>
      <c r="E12" s="1696">
        <v>32549</v>
      </c>
      <c r="F12" s="1696">
        <v>13452</v>
      </c>
      <c r="G12" s="1698">
        <v>5.8000000000000003E-2</v>
      </c>
    </row>
    <row r="13" spans="1:13" ht="20.100000000000001" hidden="1" customHeight="1">
      <c r="A13" s="1614">
        <v>1998</v>
      </c>
      <c r="B13" s="1699">
        <v>304158</v>
      </c>
      <c r="C13" s="1699">
        <v>331017</v>
      </c>
      <c r="D13" s="1700">
        <v>0.91890000000000005</v>
      </c>
      <c r="E13" s="1699">
        <v>39497</v>
      </c>
      <c r="F13" s="1699">
        <v>12638</v>
      </c>
      <c r="G13" s="1701">
        <v>5.3999999999999999E-2</v>
      </c>
    </row>
    <row r="14" spans="1:13" ht="20.100000000000001" hidden="1" customHeight="1">
      <c r="A14" s="1610">
        <v>1999</v>
      </c>
      <c r="B14" s="1696">
        <v>320704.23</v>
      </c>
      <c r="C14" s="1696">
        <v>351020.53</v>
      </c>
      <c r="D14" s="1697">
        <v>0.91359999999999997</v>
      </c>
      <c r="E14" s="1696">
        <v>44378.9</v>
      </c>
      <c r="F14" s="1696">
        <v>14062.59</v>
      </c>
      <c r="G14" s="1698">
        <v>5.2999999999999999E-2</v>
      </c>
    </row>
    <row r="15" spans="1:13" ht="20.100000000000001" customHeight="1">
      <c r="A15" s="1614">
        <v>2000</v>
      </c>
      <c r="B15" s="1699">
        <v>356659.09</v>
      </c>
      <c r="C15" s="1699">
        <v>339740.86</v>
      </c>
      <c r="D15" s="1700">
        <v>1.0498000000000001</v>
      </c>
      <c r="E15" s="1699">
        <v>21135.279999999999</v>
      </c>
      <c r="F15" s="1699">
        <v>38053.5</v>
      </c>
      <c r="G15" s="1701">
        <v>7.0000000000000007E-2</v>
      </c>
    </row>
    <row r="16" spans="1:13" ht="20.100000000000001" customHeight="1">
      <c r="A16" s="1610">
        <v>2001</v>
      </c>
      <c r="B16" s="1696">
        <v>351108.33</v>
      </c>
      <c r="C16" s="1696">
        <v>385271.77</v>
      </c>
      <c r="D16" s="1697">
        <v>0.9113</v>
      </c>
      <c r="E16" s="1696">
        <v>48411.96</v>
      </c>
      <c r="F16" s="1696">
        <v>14248.52</v>
      </c>
      <c r="G16" s="1698">
        <v>6.4000000000000001E-2</v>
      </c>
    </row>
    <row r="17" spans="1:7" ht="20.100000000000001" customHeight="1">
      <c r="A17" s="1614">
        <v>2002</v>
      </c>
      <c r="B17" s="1699">
        <v>330104.13</v>
      </c>
      <c r="C17" s="1699">
        <v>429329.07</v>
      </c>
      <c r="D17" s="1700">
        <v>0.76890000000000003</v>
      </c>
      <c r="E17" s="1699">
        <v>102469.44</v>
      </c>
      <c r="F17" s="1699">
        <v>3244.5</v>
      </c>
      <c r="G17" s="1701">
        <v>5.7000000000000002E-2</v>
      </c>
    </row>
    <row r="18" spans="1:7" ht="20.100000000000001" customHeight="1">
      <c r="A18" s="1610">
        <v>2003</v>
      </c>
      <c r="B18" s="1696">
        <v>308678.36</v>
      </c>
      <c r="C18" s="1696">
        <v>486844.87</v>
      </c>
      <c r="D18" s="1697">
        <v>0.63400000000000001</v>
      </c>
      <c r="E18" s="1696">
        <v>178914.92</v>
      </c>
      <c r="F18" s="1696">
        <v>748</v>
      </c>
      <c r="G18" s="1698">
        <v>0.05</v>
      </c>
    </row>
    <row r="19" spans="1:7" ht="20.100000000000001" customHeight="1">
      <c r="A19" s="1614">
        <v>2004</v>
      </c>
      <c r="B19" s="1699">
        <v>347471</v>
      </c>
      <c r="C19" s="1699">
        <v>556018</v>
      </c>
      <c r="D19" s="1700">
        <v>0.62490000000000001</v>
      </c>
      <c r="E19" s="1699">
        <v>209181</v>
      </c>
      <c r="F19" s="1699">
        <v>634.22979999999995</v>
      </c>
      <c r="G19" s="1701">
        <v>0.04</v>
      </c>
    </row>
    <row r="20" spans="1:7" ht="20.100000000000001" customHeight="1">
      <c r="A20" s="1610">
        <v>2005</v>
      </c>
      <c r="B20" s="1696">
        <v>372403.74</v>
      </c>
      <c r="C20" s="1696">
        <v>598551.01</v>
      </c>
      <c r="D20" s="1697">
        <v>0.62219999999999998</v>
      </c>
      <c r="E20" s="1696">
        <v>226716.56</v>
      </c>
      <c r="F20" s="1696">
        <v>569.07000000000005</v>
      </c>
      <c r="G20" s="1698">
        <v>3.9E-2</v>
      </c>
    </row>
    <row r="21" spans="1:7" ht="20.100000000000001" customHeight="1">
      <c r="A21" s="1614">
        <v>2006</v>
      </c>
      <c r="B21" s="1699">
        <v>388962</v>
      </c>
      <c r="C21" s="1699">
        <v>588629</v>
      </c>
      <c r="D21" s="1700">
        <v>0.66080000000000005</v>
      </c>
      <c r="E21" s="1699">
        <v>200701</v>
      </c>
      <c r="F21" s="1699">
        <v>1034</v>
      </c>
      <c r="G21" s="1701">
        <v>4.4999999999999998E-2</v>
      </c>
    </row>
    <row r="22" spans="1:7" ht="20.100000000000001" customHeight="1">
      <c r="A22" s="1610">
        <v>2007</v>
      </c>
      <c r="B22" s="1696">
        <v>430090.72</v>
      </c>
      <c r="C22" s="1696">
        <v>621288.67000000004</v>
      </c>
      <c r="D22" s="1697">
        <v>0.69230000000000003</v>
      </c>
      <c r="E22" s="1696">
        <v>192848.62</v>
      </c>
      <c r="F22" s="1696">
        <v>1650.67</v>
      </c>
      <c r="G22" s="1698">
        <v>4.99E-2</v>
      </c>
    </row>
    <row r="23" spans="1:7" ht="20.100000000000001" customHeight="1">
      <c r="A23" s="1614">
        <v>2008</v>
      </c>
      <c r="B23" s="1699">
        <v>440131.52</v>
      </c>
      <c r="C23" s="1699">
        <v>648068.56999999995</v>
      </c>
      <c r="D23" s="1700">
        <v>0.67910000000000004</v>
      </c>
      <c r="E23" s="1699">
        <v>210166.68</v>
      </c>
      <c r="F23" s="1699">
        <v>2229.63</v>
      </c>
      <c r="G23" s="1701">
        <v>5.3699999999999998E-2</v>
      </c>
    </row>
    <row r="24" spans="1:7" ht="20.100000000000001" customHeight="1">
      <c r="A24" s="1610">
        <v>2009</v>
      </c>
      <c r="B24" s="1696">
        <v>326939.63</v>
      </c>
      <c r="C24" s="1696">
        <v>672513.13</v>
      </c>
      <c r="D24" s="1697">
        <v>0.48609999999999998</v>
      </c>
      <c r="E24" s="1696">
        <v>345788.42</v>
      </c>
      <c r="F24" s="1696">
        <v>214.92</v>
      </c>
      <c r="G24" s="1698">
        <v>5.3800000000000001E-2</v>
      </c>
    </row>
    <row r="25" spans="1:7" ht="20.100000000000001" customHeight="1">
      <c r="A25" s="1614">
        <v>2010</v>
      </c>
      <c r="B25" s="1699">
        <v>366332.51</v>
      </c>
      <c r="C25" s="1699">
        <v>756999.09</v>
      </c>
      <c r="D25" s="1700">
        <v>0.4839</v>
      </c>
      <c r="E25" s="1699">
        <v>391026.87</v>
      </c>
      <c r="F25" s="1699">
        <v>360.29700000000003</v>
      </c>
      <c r="G25" s="1701">
        <v>4.5199999999999997E-2</v>
      </c>
    </row>
    <row r="26" spans="1:7" ht="20.100000000000001" customHeight="1">
      <c r="A26" s="1610">
        <v>2011</v>
      </c>
      <c r="B26" s="1696">
        <v>398263.15</v>
      </c>
      <c r="C26" s="1696">
        <v>798962.87</v>
      </c>
      <c r="D26" s="1697">
        <v>0.4985</v>
      </c>
      <c r="E26" s="1696">
        <v>401080.08</v>
      </c>
      <c r="F26" s="1696">
        <v>380.36500000000001</v>
      </c>
      <c r="G26" s="1698">
        <v>4.2599999999999999E-2</v>
      </c>
    </row>
    <row r="27" spans="1:7" ht="20.100000000000001" customHeight="1">
      <c r="A27" s="1614">
        <v>2012</v>
      </c>
      <c r="B27" s="1699">
        <v>392245</v>
      </c>
      <c r="C27" s="1699">
        <v>964299</v>
      </c>
      <c r="D27" s="1700">
        <v>0.40679999999999999</v>
      </c>
      <c r="E27" s="1699">
        <v>572228</v>
      </c>
      <c r="F27" s="1699">
        <v>174</v>
      </c>
      <c r="G27" s="1701">
        <v>2.9499999999999998E-2</v>
      </c>
    </row>
    <row r="28" spans="1:7" ht="20.100000000000001" customHeight="1">
      <c r="A28" s="1610">
        <v>2013</v>
      </c>
      <c r="B28" s="1696">
        <v>422942</v>
      </c>
      <c r="C28" s="1696">
        <v>1033758</v>
      </c>
      <c r="D28" s="1697">
        <v>0.40910000000000002</v>
      </c>
      <c r="E28" s="1696">
        <v>611115</v>
      </c>
      <c r="F28" s="1696">
        <v>299</v>
      </c>
      <c r="G28" s="1698">
        <v>2.6800000000000001E-2</v>
      </c>
    </row>
    <row r="29" spans="1:7" ht="20.100000000000001" customHeight="1">
      <c r="A29" s="1614">
        <v>2014</v>
      </c>
      <c r="B29" s="1699">
        <v>467985.1</v>
      </c>
      <c r="C29" s="1699">
        <v>962902.38</v>
      </c>
      <c r="D29" s="1700">
        <v>0.48599999999999999</v>
      </c>
      <c r="E29" s="1699">
        <v>495712.33</v>
      </c>
      <c r="F29" s="1699">
        <v>795.04</v>
      </c>
      <c r="G29" s="1701">
        <v>3.5400000000000001E-2</v>
      </c>
    </row>
    <row r="30" spans="1:7" ht="20.100000000000001" customHeight="1">
      <c r="A30" s="1610">
        <v>2015</v>
      </c>
      <c r="B30" s="1696">
        <v>478226.87</v>
      </c>
      <c r="C30" s="1696">
        <v>1116058.31</v>
      </c>
      <c r="D30" s="1697">
        <v>0.42849999999999999</v>
      </c>
      <c r="E30" s="1696">
        <v>638121.68000000005</v>
      </c>
      <c r="F30" s="1696">
        <v>290.24200000000002</v>
      </c>
      <c r="G30" s="1698">
        <v>2.46E-2</v>
      </c>
    </row>
    <row r="31" spans="1:7" ht="20.100000000000001" customHeight="1">
      <c r="A31" s="1614">
        <v>2016</v>
      </c>
      <c r="B31" s="1699">
        <v>466984</v>
      </c>
      <c r="C31" s="1699">
        <v>1105495</v>
      </c>
      <c r="D31" s="1700">
        <v>0.4224</v>
      </c>
      <c r="E31" s="1699">
        <v>638760</v>
      </c>
      <c r="F31" s="1699">
        <v>248</v>
      </c>
      <c r="G31" s="1701">
        <v>2.81E-2</v>
      </c>
    </row>
    <row r="32" spans="1:7" ht="20.100000000000001" customHeight="1">
      <c r="A32" s="1610">
        <v>2017</v>
      </c>
      <c r="B32" s="1696">
        <v>495845.42</v>
      </c>
      <c r="C32" s="1696">
        <v>1168459.76</v>
      </c>
      <c r="D32" s="1697">
        <v>0.4244</v>
      </c>
      <c r="E32" s="1696">
        <v>672986.69</v>
      </c>
      <c r="F32" s="1696">
        <v>372.34</v>
      </c>
      <c r="G32" s="1698">
        <v>2.5499999999999998E-2</v>
      </c>
    </row>
    <row r="33" spans="1:9" ht="20.100000000000001" customHeight="1">
      <c r="A33" s="1614">
        <v>2018</v>
      </c>
      <c r="B33" s="1699">
        <v>540252.59</v>
      </c>
      <c r="C33" s="1699">
        <v>1296963.6000000001</v>
      </c>
      <c r="D33" s="1700">
        <v>0.41699999999999998</v>
      </c>
      <c r="E33" s="1699">
        <v>756987.34</v>
      </c>
      <c r="F33" s="1699">
        <v>276.33</v>
      </c>
      <c r="G33" s="1701">
        <v>2.2200000000000001E-2</v>
      </c>
    </row>
    <row r="34" spans="1:9" ht="20.100000000000001" customHeight="1">
      <c r="A34" s="1610">
        <v>2019</v>
      </c>
      <c r="B34" s="1696">
        <v>528596.56000000006</v>
      </c>
      <c r="C34" s="1696">
        <v>1205104.9099999999</v>
      </c>
      <c r="D34" s="1697">
        <v>0.439</v>
      </c>
      <c r="E34" s="1696">
        <v>676789.7</v>
      </c>
      <c r="F34" s="1696">
        <v>281.35000000000002</v>
      </c>
      <c r="G34" s="1698">
        <v>3.0099999999999998E-2</v>
      </c>
    </row>
    <row r="35" spans="1:9" ht="20.100000000000001" customHeight="1">
      <c r="A35" s="1614">
        <v>2020</v>
      </c>
      <c r="B35" s="1699">
        <v>574204.86</v>
      </c>
      <c r="C35" s="1699">
        <v>1397472.57</v>
      </c>
      <c r="D35" s="1700">
        <v>0.41</v>
      </c>
      <c r="E35" s="1699">
        <v>823492.64</v>
      </c>
      <c r="F35" s="1699">
        <v>224.92</v>
      </c>
      <c r="G35" s="1701">
        <v>0.02</v>
      </c>
    </row>
    <row r="36" spans="1:9" ht="20.100000000000001" customHeight="1">
      <c r="A36" s="1610">
        <v>2021</v>
      </c>
      <c r="B36" s="1696">
        <v>650678.09</v>
      </c>
      <c r="C36" s="1696">
        <v>1492297.92</v>
      </c>
      <c r="D36" s="1697">
        <v>0.436</v>
      </c>
      <c r="E36" s="1696">
        <v>842400.72</v>
      </c>
      <c r="F36" s="1696">
        <v>780.89</v>
      </c>
      <c r="G36" s="1698">
        <v>1.6500000000000001E-2</v>
      </c>
    </row>
    <row r="37" spans="1:9" ht="20.100000000000001" customHeight="1" thickBot="1">
      <c r="A37" s="1618">
        <v>2022</v>
      </c>
      <c r="B37" s="1702">
        <v>684909.58</v>
      </c>
      <c r="C37" s="1702">
        <v>1404027.5</v>
      </c>
      <c r="D37" s="1703">
        <v>0.48799999999999999</v>
      </c>
      <c r="E37" s="1702">
        <v>720714.16</v>
      </c>
      <c r="F37" s="1702">
        <v>1596.24</v>
      </c>
      <c r="G37" s="1704">
        <v>2.35E-2</v>
      </c>
      <c r="I37" s="1705"/>
    </row>
    <row r="38" spans="1:9" ht="8.1" customHeight="1" thickTop="1">
      <c r="A38" s="1608"/>
    </row>
    <row r="39" spans="1:9" s="1608" customFormat="1" ht="15" customHeight="1">
      <c r="A39" s="1625" t="s">
        <v>938</v>
      </c>
    </row>
    <row r="40" spans="1:9" ht="14.1" customHeight="1">
      <c r="A40" s="2658" t="s">
        <v>939</v>
      </c>
      <c r="B40" s="2658"/>
      <c r="C40" s="2658"/>
      <c r="D40" s="2658"/>
      <c r="E40" s="2658"/>
      <c r="F40" s="2658"/>
      <c r="G40" s="2658"/>
    </row>
    <row r="41" spans="1:9" ht="14.1" customHeight="1">
      <c r="A41" s="2658"/>
      <c r="B41" s="2658"/>
      <c r="C41" s="2658"/>
      <c r="D41" s="2658"/>
      <c r="E41" s="2658"/>
      <c r="F41" s="2658"/>
      <c r="G41" s="2658"/>
    </row>
    <row r="42" spans="1:9" ht="8.1" customHeight="1">
      <c r="E42" s="1707"/>
      <c r="F42" s="1708"/>
    </row>
    <row r="43" spans="1:9" ht="15" customHeight="1">
      <c r="A43" s="1625" t="s">
        <v>609</v>
      </c>
      <c r="B43" s="1688"/>
      <c r="C43" s="1688"/>
      <c r="D43" s="1688"/>
      <c r="E43" s="1688"/>
      <c r="F43" s="1688"/>
      <c r="G43" s="1688"/>
    </row>
    <row r="44" spans="1:9" ht="8.1" customHeight="1">
      <c r="A44" s="1608"/>
    </row>
    <row r="45" spans="1:9" ht="15" customHeight="1">
      <c r="A45" s="1625" t="s">
        <v>21</v>
      </c>
    </row>
    <row r="46" spans="1:9" ht="15" customHeight="1">
      <c r="A46" s="1630" t="s">
        <v>812</v>
      </c>
      <c r="B46" s="1688"/>
      <c r="C46" s="1688"/>
      <c r="D46" s="1688"/>
      <c r="E46" s="1688"/>
      <c r="F46" s="1688"/>
      <c r="G46" s="1688"/>
    </row>
    <row r="47" spans="1:9" ht="15" customHeight="1">
      <c r="A47" s="1630" t="s">
        <v>249</v>
      </c>
      <c r="B47" s="1688"/>
      <c r="C47" s="1688"/>
      <c r="D47" s="1688"/>
      <c r="E47" s="1688"/>
      <c r="F47" s="1688"/>
      <c r="G47" s="1688"/>
    </row>
    <row r="48" spans="1:9">
      <c r="A48" s="2657"/>
      <c r="B48" s="2657"/>
      <c r="C48" s="2657"/>
      <c r="D48" s="2657"/>
      <c r="E48" s="2657"/>
      <c r="F48" s="2657"/>
      <c r="G48" s="2657"/>
    </row>
  </sheetData>
  <mergeCells count="3">
    <mergeCell ref="A1:G1"/>
    <mergeCell ref="A40:G41"/>
    <mergeCell ref="A48:G48"/>
  </mergeCells>
  <printOptions horizontalCentered="1"/>
  <pageMargins left="0.45" right="0.45" top="0.75" bottom="0.5" header="0.3" footer="0.3"/>
  <pageSetup scale="80" orientation="portrait" horizontalDpi="300" verticalDpi="300" r:id="rId1"/>
  <headerFooter>
    <oddFooter>&amp;R2023 Data Tables</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37C3-7FBB-41A5-B863-8AC00087C286}">
  <sheetPr>
    <tabColor theme="9" tint="-0.249977111117893"/>
  </sheetPr>
  <dimension ref="A1:L46"/>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4" width="15.7109375" style="1631" customWidth="1"/>
    <col min="5" max="5" width="11.140625" style="1631" customWidth="1"/>
    <col min="6" max="6" width="14.140625" style="1631" customWidth="1"/>
    <col min="7" max="8" width="9.140625" style="1631"/>
    <col min="9" max="10" width="13.42578125" style="1631" bestFit="1" customWidth="1"/>
    <col min="11" max="11" width="10.140625" style="1631" bestFit="1" customWidth="1"/>
    <col min="12" max="16384" width="9.140625" style="1631"/>
  </cols>
  <sheetData>
    <row r="1" spans="1:12" ht="84.95" customHeight="1" thickBot="1">
      <c r="A1" s="2659"/>
      <c r="B1" s="2660"/>
      <c r="C1" s="2660"/>
      <c r="D1" s="2660"/>
      <c r="E1" s="2660"/>
      <c r="F1" s="2661"/>
    </row>
    <row r="2" spans="1:12" s="1603" customFormat="1" ht="39.950000000000003" customHeight="1" thickBot="1">
      <c r="A2" s="1691" t="s">
        <v>935</v>
      </c>
      <c r="B2" s="1633" t="s">
        <v>23</v>
      </c>
      <c r="C2" s="1633" t="s">
        <v>940</v>
      </c>
      <c r="D2" s="1633" t="s">
        <v>659</v>
      </c>
      <c r="E2" s="1633" t="s">
        <v>941</v>
      </c>
      <c r="F2" s="1634" t="s">
        <v>607</v>
      </c>
    </row>
    <row r="3" spans="1:12" ht="20.100000000000001" customHeight="1">
      <c r="A3" s="1604">
        <v>1980</v>
      </c>
      <c r="B3" s="1693">
        <v>24819</v>
      </c>
      <c r="C3" s="1693">
        <v>42706</v>
      </c>
      <c r="D3" s="1693">
        <v>17887</v>
      </c>
      <c r="E3" s="1709">
        <v>0.58120000000000005</v>
      </c>
      <c r="F3" s="1710">
        <v>8.5000000000000006E-2</v>
      </c>
      <c r="I3" s="1608"/>
      <c r="J3" s="1603"/>
      <c r="K3" s="1609"/>
      <c r="L3" s="1669"/>
    </row>
    <row r="4" spans="1:12" ht="20.100000000000001" customHeight="1">
      <c r="A4" s="1610">
        <v>1985</v>
      </c>
      <c r="B4" s="1696">
        <v>22813</v>
      </c>
      <c r="C4" s="1696">
        <v>29246</v>
      </c>
      <c r="D4" s="1696">
        <v>6432</v>
      </c>
      <c r="E4" s="1711">
        <v>0.78010000000000002</v>
      </c>
      <c r="F4" s="1712">
        <v>9.7500000000000003E-2</v>
      </c>
      <c r="I4" s="1608"/>
      <c r="J4" s="1603"/>
      <c r="K4" s="1609"/>
    </row>
    <row r="5" spans="1:12" ht="20.100000000000001" customHeight="1">
      <c r="A5" s="1614">
        <v>1990</v>
      </c>
      <c r="B5" s="1699">
        <v>56512</v>
      </c>
      <c r="C5" s="1699">
        <v>68086</v>
      </c>
      <c r="D5" s="1699">
        <v>11574</v>
      </c>
      <c r="E5" s="1713">
        <v>0.83</v>
      </c>
      <c r="F5" s="1714">
        <v>7.2499999999999995E-2</v>
      </c>
      <c r="I5" s="1608"/>
      <c r="J5" s="1608"/>
      <c r="K5" s="1608"/>
    </row>
    <row r="6" spans="1:12" ht="20.100000000000001" hidden="1" customHeight="1">
      <c r="A6" s="1610">
        <v>1991</v>
      </c>
      <c r="B6" s="1696">
        <v>62563</v>
      </c>
      <c r="C6" s="1696">
        <v>75631</v>
      </c>
      <c r="D6" s="1696">
        <v>13068</v>
      </c>
      <c r="E6" s="1711">
        <v>0.82720000000000005</v>
      </c>
      <c r="F6" s="1712">
        <v>7.2499999999999995E-2</v>
      </c>
    </row>
    <row r="7" spans="1:12" ht="20.100000000000001" hidden="1" customHeight="1">
      <c r="A7" s="1614">
        <v>1992</v>
      </c>
      <c r="B7" s="1699">
        <v>93790</v>
      </c>
      <c r="C7" s="1699">
        <v>111625</v>
      </c>
      <c r="D7" s="1699">
        <v>17835</v>
      </c>
      <c r="E7" s="1713">
        <v>0.84019999999999995</v>
      </c>
      <c r="F7" s="1714">
        <v>6.25E-2</v>
      </c>
    </row>
    <row r="8" spans="1:12" ht="20.100000000000001" hidden="1" customHeight="1">
      <c r="A8" s="1610">
        <v>1993</v>
      </c>
      <c r="B8" s="1696">
        <v>95331</v>
      </c>
      <c r="C8" s="1696">
        <v>115195</v>
      </c>
      <c r="D8" s="1696">
        <v>19864</v>
      </c>
      <c r="E8" s="1711">
        <v>0.8276</v>
      </c>
      <c r="F8" s="1712">
        <v>6.4000000000000001E-2</v>
      </c>
    </row>
    <row r="9" spans="1:12" ht="20.100000000000001" hidden="1" customHeight="1">
      <c r="A9" s="1614">
        <v>1994</v>
      </c>
      <c r="B9" s="1699">
        <v>128718</v>
      </c>
      <c r="C9" s="1699">
        <v>157911</v>
      </c>
      <c r="D9" s="1699">
        <v>29193</v>
      </c>
      <c r="E9" s="1713">
        <v>0.81510000000000005</v>
      </c>
      <c r="F9" s="1714">
        <v>5.6500000000000002E-2</v>
      </c>
    </row>
    <row r="10" spans="1:12" ht="20.100000000000001" customHeight="1">
      <c r="A10" s="1610">
        <v>1995</v>
      </c>
      <c r="B10" s="1696">
        <v>118707</v>
      </c>
      <c r="C10" s="1696">
        <v>141434</v>
      </c>
      <c r="D10" s="1696">
        <v>22726</v>
      </c>
      <c r="E10" s="1711">
        <v>0.83930000000000005</v>
      </c>
      <c r="F10" s="1712">
        <v>7.1499999999999994E-2</v>
      </c>
    </row>
    <row r="11" spans="1:12" ht="20.100000000000001" hidden="1" customHeight="1">
      <c r="A11" s="1614">
        <v>1996</v>
      </c>
      <c r="B11" s="1699">
        <v>168347</v>
      </c>
      <c r="C11" s="1699">
        <v>208366</v>
      </c>
      <c r="D11" s="1699">
        <v>40019</v>
      </c>
      <c r="E11" s="1713">
        <v>0.80800000000000005</v>
      </c>
      <c r="F11" s="1714">
        <v>5.2999999999999999E-2</v>
      </c>
    </row>
    <row r="12" spans="1:12" ht="20.100000000000001" hidden="1" customHeight="1">
      <c r="A12" s="1610">
        <v>1997</v>
      </c>
      <c r="B12" s="1696">
        <v>152633</v>
      </c>
      <c r="C12" s="1696">
        <v>185182</v>
      </c>
      <c r="D12" s="1696">
        <v>32549</v>
      </c>
      <c r="E12" s="1711">
        <v>0.82420000000000004</v>
      </c>
      <c r="F12" s="1712">
        <v>5.8000000000000003E-2</v>
      </c>
    </row>
    <row r="13" spans="1:12" ht="20.100000000000001" hidden="1" customHeight="1">
      <c r="A13" s="1614">
        <v>1998</v>
      </c>
      <c r="B13" s="1699">
        <v>180084</v>
      </c>
      <c r="C13" s="1699">
        <v>219582</v>
      </c>
      <c r="D13" s="1699">
        <v>39498</v>
      </c>
      <c r="E13" s="1713">
        <v>0.82010000000000005</v>
      </c>
      <c r="F13" s="1714">
        <v>5.3999999999999999E-2</v>
      </c>
    </row>
    <row r="14" spans="1:12" ht="20.100000000000001" hidden="1" customHeight="1">
      <c r="A14" s="1610">
        <v>1999</v>
      </c>
      <c r="B14" s="1696">
        <v>206568</v>
      </c>
      <c r="C14" s="1696">
        <v>250947</v>
      </c>
      <c r="D14" s="1696">
        <v>44379</v>
      </c>
      <c r="E14" s="1711">
        <v>0.82320000000000004</v>
      </c>
      <c r="F14" s="1712">
        <v>5.2999999999999999E-2</v>
      </c>
    </row>
    <row r="15" spans="1:12" ht="20.100000000000001" customHeight="1">
      <c r="A15" s="1614">
        <v>2000</v>
      </c>
      <c r="B15" s="1699">
        <v>110729</v>
      </c>
      <c r="C15" s="1699">
        <v>131864</v>
      </c>
      <c r="D15" s="1699">
        <v>21135</v>
      </c>
      <c r="E15" s="1713">
        <v>0.8397</v>
      </c>
      <c r="F15" s="1714">
        <v>7.0000000000000007E-2</v>
      </c>
    </row>
    <row r="16" spans="1:12" ht="20.100000000000001" customHeight="1">
      <c r="A16" s="1610">
        <v>2001</v>
      </c>
      <c r="B16" s="1696">
        <v>222296</v>
      </c>
      <c r="C16" s="1696">
        <v>270708</v>
      </c>
      <c r="D16" s="1696">
        <v>48412</v>
      </c>
      <c r="E16" s="1711">
        <v>0.82120000000000004</v>
      </c>
      <c r="F16" s="1712">
        <v>6.4000000000000001E-2</v>
      </c>
    </row>
    <row r="17" spans="1:6" ht="20.100000000000001" customHeight="1">
      <c r="A17" s="1614">
        <v>2002</v>
      </c>
      <c r="B17" s="1699">
        <v>295338</v>
      </c>
      <c r="C17" s="1699">
        <v>397807</v>
      </c>
      <c r="D17" s="1699">
        <v>102469</v>
      </c>
      <c r="E17" s="1713">
        <v>0.74239999999999995</v>
      </c>
      <c r="F17" s="1714">
        <v>5.7000000000000002E-2</v>
      </c>
    </row>
    <row r="18" spans="1:6" ht="20.100000000000001" customHeight="1">
      <c r="A18" s="1610">
        <v>2003</v>
      </c>
      <c r="B18" s="1696">
        <v>304027</v>
      </c>
      <c r="C18" s="1696">
        <v>482942</v>
      </c>
      <c r="D18" s="1696">
        <v>178915</v>
      </c>
      <c r="E18" s="1711">
        <v>0.62949999999999995</v>
      </c>
      <c r="F18" s="1712">
        <v>0.05</v>
      </c>
    </row>
    <row r="19" spans="1:6" ht="20.100000000000001" customHeight="1">
      <c r="A19" s="1614">
        <v>2004</v>
      </c>
      <c r="B19" s="1699">
        <v>342777</v>
      </c>
      <c r="C19" s="1699">
        <v>551959</v>
      </c>
      <c r="D19" s="1699">
        <v>209182</v>
      </c>
      <c r="E19" s="1713">
        <v>0.621</v>
      </c>
      <c r="F19" s="1714">
        <v>0.04</v>
      </c>
    </row>
    <row r="20" spans="1:6" ht="20.100000000000001" customHeight="1">
      <c r="A20" s="1610">
        <v>2005</v>
      </c>
      <c r="B20" s="1696">
        <v>368382</v>
      </c>
      <c r="C20" s="1696">
        <v>595099</v>
      </c>
      <c r="D20" s="1696">
        <v>226717</v>
      </c>
      <c r="E20" s="1711">
        <v>0.61899999999999999</v>
      </c>
      <c r="F20" s="1712">
        <v>3.9E-2</v>
      </c>
    </row>
    <row r="21" spans="1:6" ht="20.100000000000001" customHeight="1">
      <c r="A21" s="1614">
        <v>2006</v>
      </c>
      <c r="B21" s="1699">
        <v>381439</v>
      </c>
      <c r="C21" s="1699">
        <v>582139</v>
      </c>
      <c r="D21" s="1699">
        <v>200701</v>
      </c>
      <c r="E21" s="1713">
        <v>0.6552</v>
      </c>
      <c r="F21" s="1714">
        <v>4.4999999999999998E-2</v>
      </c>
    </row>
    <row r="22" spans="1:6" ht="20.100000000000001" customHeight="1">
      <c r="A22" s="1610">
        <v>2007</v>
      </c>
      <c r="B22" s="1696">
        <v>416689</v>
      </c>
      <c r="C22" s="1696">
        <v>609537</v>
      </c>
      <c r="D22" s="1696">
        <v>192849</v>
      </c>
      <c r="E22" s="1711">
        <v>0.68359999999999999</v>
      </c>
      <c r="F22" s="1712">
        <v>4.99E-2</v>
      </c>
    </row>
    <row r="23" spans="1:6" ht="20.100000000000001" customHeight="1">
      <c r="A23" s="1614">
        <v>2008</v>
      </c>
      <c r="B23" s="1699">
        <v>410109</v>
      </c>
      <c r="C23" s="1699">
        <v>620276</v>
      </c>
      <c r="D23" s="1699">
        <v>210167</v>
      </c>
      <c r="E23" s="1713">
        <v>0.66120000000000001</v>
      </c>
      <c r="F23" s="1714">
        <v>5.3699999999999998E-2</v>
      </c>
    </row>
    <row r="24" spans="1:6" ht="20.100000000000001" customHeight="1">
      <c r="A24" s="1610">
        <v>2009</v>
      </c>
      <c r="B24" s="1696">
        <v>325936</v>
      </c>
      <c r="C24" s="1696">
        <v>671725</v>
      </c>
      <c r="D24" s="1696">
        <v>345788</v>
      </c>
      <c r="E24" s="1711">
        <v>0.48520000000000002</v>
      </c>
      <c r="F24" s="1712">
        <v>5.3800000000000001E-2</v>
      </c>
    </row>
    <row r="25" spans="1:6" ht="20.100000000000001" customHeight="1">
      <c r="A25" s="1614">
        <v>2010</v>
      </c>
      <c r="B25" s="1699">
        <v>364674</v>
      </c>
      <c r="C25" s="1699">
        <v>755701</v>
      </c>
      <c r="D25" s="1699">
        <v>391027</v>
      </c>
      <c r="E25" s="1713">
        <v>0.48259999999999997</v>
      </c>
      <c r="F25" s="1714">
        <v>4.5199999999999997E-2</v>
      </c>
    </row>
    <row r="26" spans="1:6" ht="20.100000000000001" customHeight="1">
      <c r="A26" s="1610">
        <v>2011</v>
      </c>
      <c r="B26" s="1696">
        <v>395062</v>
      </c>
      <c r="C26" s="1696">
        <v>796142</v>
      </c>
      <c r="D26" s="1696">
        <v>401080</v>
      </c>
      <c r="E26" s="1711">
        <v>0.49619999999999997</v>
      </c>
      <c r="F26" s="1712">
        <v>4.2599999999999999E-2</v>
      </c>
    </row>
    <row r="27" spans="1:6" ht="20.100000000000001" customHeight="1">
      <c r="A27" s="1614">
        <v>2012</v>
      </c>
      <c r="B27" s="1699">
        <v>391729</v>
      </c>
      <c r="C27" s="1699">
        <v>963957</v>
      </c>
      <c r="D27" s="1699">
        <v>572228</v>
      </c>
      <c r="E27" s="1713">
        <v>0.40639999999999998</v>
      </c>
      <c r="F27" s="1714">
        <v>2.9499999999999998E-2</v>
      </c>
    </row>
    <row r="28" spans="1:6" ht="20.100000000000001" customHeight="1">
      <c r="A28" s="1610">
        <v>2013</v>
      </c>
      <c r="B28" s="1696">
        <v>422122</v>
      </c>
      <c r="C28" s="1696">
        <v>1033237</v>
      </c>
      <c r="D28" s="1696">
        <v>611115</v>
      </c>
      <c r="E28" s="1711">
        <v>0.40849999999999997</v>
      </c>
      <c r="F28" s="1712">
        <v>2.6800000000000001E-2</v>
      </c>
    </row>
    <row r="29" spans="1:6" ht="20.100000000000001" customHeight="1">
      <c r="A29" s="1614">
        <v>2014</v>
      </c>
      <c r="B29" s="1699">
        <v>462543</v>
      </c>
      <c r="C29" s="1699">
        <v>958255</v>
      </c>
      <c r="D29" s="1699">
        <v>495712</v>
      </c>
      <c r="E29" s="1713">
        <v>0.48270000000000002</v>
      </c>
      <c r="F29" s="1714">
        <v>3.5400000000000001E-2</v>
      </c>
    </row>
    <row r="30" spans="1:6" ht="20.100000000000001" customHeight="1">
      <c r="A30" s="1610">
        <v>2015</v>
      </c>
      <c r="B30" s="1696">
        <v>477342</v>
      </c>
      <c r="C30" s="1696">
        <v>1115464</v>
      </c>
      <c r="D30" s="1696">
        <v>638122</v>
      </c>
      <c r="E30" s="1711">
        <v>0.42799999999999999</v>
      </c>
      <c r="F30" s="1712">
        <v>2.46E-2</v>
      </c>
    </row>
    <row r="31" spans="1:6" ht="20.100000000000001" customHeight="1">
      <c r="A31" s="1614">
        <v>2016</v>
      </c>
      <c r="B31" s="1699">
        <v>466314</v>
      </c>
      <c r="C31" s="1699">
        <v>1105074</v>
      </c>
      <c r="D31" s="1699">
        <v>638760</v>
      </c>
      <c r="E31" s="1713">
        <v>0.42199999999999999</v>
      </c>
      <c r="F31" s="1714">
        <v>2.81E-2</v>
      </c>
    </row>
    <row r="32" spans="1:6" ht="20.100000000000001" customHeight="1">
      <c r="A32" s="1610">
        <v>2017</v>
      </c>
      <c r="B32" s="1696">
        <v>494709</v>
      </c>
      <c r="C32" s="1696">
        <v>1167696</v>
      </c>
      <c r="D32" s="1696">
        <v>672987</v>
      </c>
      <c r="E32" s="1711">
        <v>0.42370000000000002</v>
      </c>
      <c r="F32" s="1712">
        <v>2.5499999999999998E-2</v>
      </c>
    </row>
    <row r="33" spans="1:6" ht="20.100000000000001" customHeight="1">
      <c r="A33" s="1614">
        <v>2018</v>
      </c>
      <c r="B33" s="1699">
        <v>539399</v>
      </c>
      <c r="C33" s="1699">
        <v>1296386</v>
      </c>
      <c r="D33" s="1699">
        <v>756987</v>
      </c>
      <c r="E33" s="1713">
        <v>0.41599999999999998</v>
      </c>
      <c r="F33" s="1714">
        <v>2.2200000000000001E-2</v>
      </c>
    </row>
    <row r="34" spans="1:6" ht="20.100000000000001" customHeight="1">
      <c r="A34" s="1610">
        <v>2019</v>
      </c>
      <c r="B34" s="1696">
        <v>525337.59</v>
      </c>
      <c r="C34" s="1696">
        <v>1202127.28</v>
      </c>
      <c r="D34" s="1696">
        <v>676789.7</v>
      </c>
      <c r="E34" s="1711">
        <v>0.437</v>
      </c>
      <c r="F34" s="1712">
        <v>3.0099999999999998E-2</v>
      </c>
    </row>
    <row r="35" spans="1:6" ht="20.100000000000001" customHeight="1">
      <c r="A35" s="1614">
        <v>2020</v>
      </c>
      <c r="B35" s="1699">
        <v>573525.92000000004</v>
      </c>
      <c r="C35" s="1699">
        <v>1397018.56</v>
      </c>
      <c r="D35" s="1699">
        <v>823492.64</v>
      </c>
      <c r="E35" s="1713">
        <v>0.41099999999999998</v>
      </c>
      <c r="F35" s="1714">
        <v>0.02</v>
      </c>
    </row>
    <row r="36" spans="1:6" ht="20.100000000000001" customHeight="1">
      <c r="A36" s="1610">
        <v>2021</v>
      </c>
      <c r="B36" s="1696">
        <v>646325.63</v>
      </c>
      <c r="C36" s="1696">
        <v>1488726.35</v>
      </c>
      <c r="D36" s="1696">
        <v>842400.72</v>
      </c>
      <c r="E36" s="1711">
        <v>0.43</v>
      </c>
      <c r="F36" s="1712">
        <v>1.6500000000000001E-2</v>
      </c>
    </row>
    <row r="37" spans="1:6" ht="20.100000000000001" customHeight="1" thickBot="1">
      <c r="A37" s="1618">
        <v>2022</v>
      </c>
      <c r="B37" s="1702">
        <v>676884.75</v>
      </c>
      <c r="C37" s="1702">
        <v>1397598.91</v>
      </c>
      <c r="D37" s="1702">
        <v>720714.16</v>
      </c>
      <c r="E37" s="1715">
        <v>0.48430000000000001</v>
      </c>
      <c r="F37" s="1716">
        <v>2.35E-2</v>
      </c>
    </row>
    <row r="38" spans="1:6" ht="8.1" customHeight="1" thickTop="1">
      <c r="A38" s="1717"/>
      <c r="B38" s="1718"/>
      <c r="C38" s="1718"/>
      <c r="D38" s="1719"/>
      <c r="E38" s="1720"/>
      <c r="F38" s="1720"/>
    </row>
    <row r="39" spans="1:6" ht="15" customHeight="1">
      <c r="A39" s="1625" t="s">
        <v>938</v>
      </c>
      <c r="B39" s="1721"/>
      <c r="C39" s="1721"/>
      <c r="D39" s="1722"/>
      <c r="E39" s="1723"/>
      <c r="F39" s="1724"/>
    </row>
    <row r="40" spans="1:6" ht="35.1" customHeight="1">
      <c r="A40" s="2658" t="s">
        <v>939</v>
      </c>
      <c r="B40" s="2658"/>
      <c r="C40" s="2658"/>
      <c r="D40" s="2658"/>
      <c r="E40" s="2658"/>
      <c r="F40" s="2658"/>
    </row>
    <row r="41" spans="1:6" ht="8.1" customHeight="1">
      <c r="A41" s="1717" t="s">
        <v>0</v>
      </c>
      <c r="B41" s="1718"/>
      <c r="C41" s="1718"/>
      <c r="D41" s="1719"/>
      <c r="E41" s="1720"/>
      <c r="F41" s="1720"/>
    </row>
    <row r="42" spans="1:6" ht="15" customHeight="1">
      <c r="A42" s="1625" t="s">
        <v>609</v>
      </c>
      <c r="B42" s="1628"/>
      <c r="C42" s="1628"/>
      <c r="D42" s="1628"/>
      <c r="E42" s="1628"/>
      <c r="F42" s="1628"/>
    </row>
    <row r="43" spans="1:6" ht="8.1" customHeight="1">
      <c r="A43" s="1717"/>
      <c r="B43" s="1628"/>
      <c r="C43" s="1628"/>
      <c r="D43" s="1628"/>
      <c r="E43" s="1628"/>
      <c r="F43" s="1628"/>
    </row>
    <row r="44" spans="1:6" ht="15" customHeight="1">
      <c r="A44" s="1625" t="s">
        <v>21</v>
      </c>
      <c r="B44" s="1717"/>
      <c r="C44" s="1717"/>
      <c r="D44" s="1717"/>
      <c r="E44" s="1717"/>
      <c r="F44" s="1717"/>
    </row>
    <row r="45" spans="1:6" ht="15" customHeight="1">
      <c r="A45" s="1630" t="s">
        <v>942</v>
      </c>
      <c r="B45" s="1628"/>
      <c r="C45" s="1628"/>
      <c r="D45" s="1628"/>
      <c r="E45" s="1628"/>
      <c r="F45" s="1628"/>
    </row>
    <row r="46" spans="1:6" ht="15" customHeight="1">
      <c r="A46" s="1630" t="s">
        <v>249</v>
      </c>
      <c r="B46" s="1628"/>
      <c r="C46" s="1628"/>
      <c r="D46" s="1628"/>
      <c r="E46" s="1628"/>
      <c r="F46" s="1628"/>
    </row>
  </sheetData>
  <mergeCells count="2">
    <mergeCell ref="A1:F1"/>
    <mergeCell ref="A40:F40"/>
  </mergeCells>
  <printOptions horizontalCentered="1"/>
  <pageMargins left="0.45" right="0.45" top="0.75" bottom="0.5" header="0.3" footer="0.3"/>
  <pageSetup scale="80" orientation="portrait" horizontalDpi="300" verticalDpi="300" r:id="rId1"/>
  <headerFooter>
    <oddFooter>&amp;R2023 Data Tables</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BB419-5146-4C64-8462-B88F724B3BEF}">
  <sheetPr>
    <tabColor theme="9" tint="-0.249977111117893"/>
  </sheetPr>
  <dimension ref="A1:L46"/>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4" width="15.7109375" style="1631" customWidth="1"/>
    <col min="5" max="5" width="11.140625" style="1631" customWidth="1"/>
    <col min="6" max="6" width="14.140625" style="1631" customWidth="1"/>
    <col min="7" max="8" width="9.140625" style="1631"/>
    <col min="9" max="9" width="13.42578125" style="1631" bestFit="1" customWidth="1"/>
    <col min="10" max="10" width="9.140625" style="1631"/>
    <col min="11" max="11" width="10.140625" style="1631" bestFit="1" customWidth="1"/>
    <col min="12" max="16384" width="9.140625" style="1631"/>
  </cols>
  <sheetData>
    <row r="1" spans="1:12" ht="84.95" customHeight="1" thickBot="1">
      <c r="A1" s="2659"/>
      <c r="B1" s="2660"/>
      <c r="C1" s="2660"/>
      <c r="D1" s="2660"/>
      <c r="E1" s="2660"/>
      <c r="F1" s="2661"/>
    </row>
    <row r="2" spans="1:12" ht="39.950000000000003" customHeight="1" thickBot="1">
      <c r="A2" s="1691" t="s">
        <v>935</v>
      </c>
      <c r="B2" s="1633" t="s">
        <v>23</v>
      </c>
      <c r="C2" s="1633" t="s">
        <v>940</v>
      </c>
      <c r="D2" s="1725" t="s">
        <v>658</v>
      </c>
      <c r="E2" s="1725" t="s">
        <v>941</v>
      </c>
      <c r="F2" s="1634" t="s">
        <v>607</v>
      </c>
      <c r="I2" s="1603"/>
      <c r="J2" s="1603"/>
      <c r="K2" s="1603"/>
    </row>
    <row r="3" spans="1:12" ht="20.100000000000001" customHeight="1">
      <c r="A3" s="1614">
        <v>1980</v>
      </c>
      <c r="B3" s="1699">
        <v>15543.412</v>
      </c>
      <c r="C3" s="1699">
        <v>9417.1200000000008</v>
      </c>
      <c r="D3" s="1699">
        <v>6126.2939999999999</v>
      </c>
      <c r="E3" s="1726">
        <v>1.6505000000000001</v>
      </c>
      <c r="F3" s="1714">
        <v>8.5000000000000006E-2</v>
      </c>
      <c r="I3" s="1608"/>
      <c r="J3" s="1603"/>
      <c r="K3" s="1609"/>
      <c r="L3" s="1669"/>
    </row>
    <row r="4" spans="1:12" ht="20.100000000000001" customHeight="1">
      <c r="A4" s="1610">
        <v>1985</v>
      </c>
      <c r="B4" s="1696">
        <v>65368.32</v>
      </c>
      <c r="C4" s="1696">
        <v>46696.73</v>
      </c>
      <c r="D4" s="1696">
        <v>18671.59</v>
      </c>
      <c r="E4" s="1727">
        <v>1.3997999999999999</v>
      </c>
      <c r="F4" s="1712">
        <v>9.7500000000000003E-2</v>
      </c>
      <c r="I4" s="1608"/>
      <c r="J4" s="1603"/>
      <c r="K4" s="1609"/>
    </row>
    <row r="5" spans="1:12" ht="20.100000000000001" customHeight="1">
      <c r="A5" s="1614">
        <v>1990</v>
      </c>
      <c r="B5" s="1699">
        <v>109835.67</v>
      </c>
      <c r="C5" s="1699">
        <v>88062.43</v>
      </c>
      <c r="D5" s="1699">
        <v>21773.24</v>
      </c>
      <c r="E5" s="1726">
        <v>1.2472000000000001</v>
      </c>
      <c r="F5" s="1714">
        <v>7.2499999999999995E-2</v>
      </c>
      <c r="I5" s="1608"/>
      <c r="J5" s="1608"/>
      <c r="K5" s="1608"/>
    </row>
    <row r="6" spans="1:12" ht="20.100000000000001" hidden="1" customHeight="1">
      <c r="A6" s="1610">
        <v>1991</v>
      </c>
      <c r="B6" s="1696">
        <v>103170.7</v>
      </c>
      <c r="C6" s="1696">
        <v>84738.81</v>
      </c>
      <c r="D6" s="1696">
        <v>18431.89</v>
      </c>
      <c r="E6" s="1727">
        <v>1.2175</v>
      </c>
      <c r="F6" s="1712">
        <v>7.2499999999999995E-2</v>
      </c>
    </row>
    <row r="7" spans="1:12" ht="20.100000000000001" hidden="1" customHeight="1">
      <c r="A7" s="1614">
        <v>1992</v>
      </c>
      <c r="B7" s="1699">
        <v>90880.06</v>
      </c>
      <c r="C7" s="1699">
        <v>76203.929999999993</v>
      </c>
      <c r="D7" s="1699">
        <v>14676.13</v>
      </c>
      <c r="E7" s="1726">
        <v>1.1926000000000001</v>
      </c>
      <c r="F7" s="1714">
        <v>6.25E-2</v>
      </c>
    </row>
    <row r="8" spans="1:12" ht="20.100000000000001" hidden="1" customHeight="1">
      <c r="A8" s="1610">
        <v>1993</v>
      </c>
      <c r="B8" s="1696">
        <v>102129.76</v>
      </c>
      <c r="C8" s="1696">
        <v>86981.28</v>
      </c>
      <c r="D8" s="1696">
        <v>15148.48</v>
      </c>
      <c r="E8" s="1727">
        <v>1.1741999999999999</v>
      </c>
      <c r="F8" s="1712">
        <v>6.4000000000000001E-2</v>
      </c>
    </row>
    <row r="9" spans="1:12" ht="20.100000000000001" hidden="1" customHeight="1">
      <c r="A9" s="1614">
        <v>1994</v>
      </c>
      <c r="B9" s="1699">
        <v>77906.960000000006</v>
      </c>
      <c r="C9" s="1699">
        <v>68070.3</v>
      </c>
      <c r="D9" s="1699">
        <v>9836.66</v>
      </c>
      <c r="E9" s="1726">
        <v>1.1445000000000001</v>
      </c>
      <c r="F9" s="1714">
        <v>5.6500000000000002E-2</v>
      </c>
    </row>
    <row r="10" spans="1:12" ht="20.100000000000001" customHeight="1">
      <c r="A10" s="1610">
        <v>1995</v>
      </c>
      <c r="B10" s="1696">
        <v>91239.9</v>
      </c>
      <c r="C10" s="1696">
        <v>77023.95</v>
      </c>
      <c r="D10" s="1696">
        <v>14215.95</v>
      </c>
      <c r="E10" s="1727">
        <v>1.1846000000000001</v>
      </c>
      <c r="F10" s="1712">
        <v>7.1499999999999994E-2</v>
      </c>
    </row>
    <row r="11" spans="1:12" ht="20.100000000000001" hidden="1" customHeight="1">
      <c r="A11" s="1614">
        <v>1996</v>
      </c>
      <c r="B11" s="1699">
        <v>70223.56</v>
      </c>
      <c r="C11" s="1699">
        <v>62184.87</v>
      </c>
      <c r="D11" s="1699">
        <v>8038.69</v>
      </c>
      <c r="E11" s="1726">
        <v>1.1293</v>
      </c>
      <c r="F11" s="1714">
        <v>5.2999999999999999E-2</v>
      </c>
    </row>
    <row r="12" spans="1:12" ht="20.100000000000001" hidden="1" customHeight="1">
      <c r="A12" s="1610">
        <v>1997</v>
      </c>
      <c r="B12" s="1696">
        <v>115838</v>
      </c>
      <c r="C12" s="1696">
        <v>102386</v>
      </c>
      <c r="D12" s="1696">
        <v>13452</v>
      </c>
      <c r="E12" s="1727">
        <v>1.1314</v>
      </c>
      <c r="F12" s="1712">
        <v>5.8000000000000003E-2</v>
      </c>
    </row>
    <row r="13" spans="1:12" ht="20.100000000000001" hidden="1" customHeight="1">
      <c r="A13" s="1614">
        <v>1998</v>
      </c>
      <c r="B13" s="1699">
        <v>124073</v>
      </c>
      <c r="C13" s="1699">
        <v>111435</v>
      </c>
      <c r="D13" s="1699">
        <v>12638</v>
      </c>
      <c r="E13" s="1726">
        <v>1.1133999999999999</v>
      </c>
      <c r="F13" s="1714">
        <v>5.3999999999999999E-2</v>
      </c>
    </row>
    <row r="14" spans="1:12" ht="20.100000000000001" hidden="1" customHeight="1">
      <c r="A14" s="1610">
        <v>1999</v>
      </c>
      <c r="B14" s="1696">
        <v>114136.26</v>
      </c>
      <c r="C14" s="1696">
        <v>100073.67</v>
      </c>
      <c r="D14" s="1696">
        <v>14062.59</v>
      </c>
      <c r="E14" s="1727">
        <v>1.1405000000000001</v>
      </c>
      <c r="F14" s="1712">
        <v>5.2999999999999999E-2</v>
      </c>
    </row>
    <row r="15" spans="1:12" ht="20.100000000000001" customHeight="1">
      <c r="A15" s="1614">
        <v>2000</v>
      </c>
      <c r="B15" s="1699">
        <v>245930.45</v>
      </c>
      <c r="C15" s="1699">
        <v>207876.95</v>
      </c>
      <c r="D15" s="1699">
        <v>38053.5</v>
      </c>
      <c r="E15" s="1726">
        <v>1.1831</v>
      </c>
      <c r="F15" s="1714">
        <v>7.0000000000000007E-2</v>
      </c>
    </row>
    <row r="16" spans="1:12" ht="20.100000000000001" customHeight="1">
      <c r="A16" s="1610">
        <v>2001</v>
      </c>
      <c r="B16" s="1696">
        <v>128812.29</v>
      </c>
      <c r="C16" s="1696">
        <v>114563.78</v>
      </c>
      <c r="D16" s="1696">
        <v>14248.51</v>
      </c>
      <c r="E16" s="1727">
        <v>1.1244000000000001</v>
      </c>
      <c r="F16" s="1712">
        <v>6.4000000000000001E-2</v>
      </c>
    </row>
    <row r="17" spans="1:6" ht="20.100000000000001" customHeight="1">
      <c r="A17" s="1614">
        <v>2002</v>
      </c>
      <c r="B17" s="1699">
        <v>34766.33</v>
      </c>
      <c r="C17" s="1699">
        <v>31521.84</v>
      </c>
      <c r="D17" s="1699">
        <v>3244.5</v>
      </c>
      <c r="E17" s="1726">
        <v>1.1029</v>
      </c>
      <c r="F17" s="1714">
        <v>5.7000000000000002E-2</v>
      </c>
    </row>
    <row r="18" spans="1:6" ht="20.100000000000001" customHeight="1">
      <c r="A18" s="1610">
        <v>2003</v>
      </c>
      <c r="B18" s="1696">
        <v>4651.05</v>
      </c>
      <c r="C18" s="1696">
        <v>3902.64</v>
      </c>
      <c r="D18" s="1696">
        <v>748.404</v>
      </c>
      <c r="E18" s="1727">
        <v>1.1918</v>
      </c>
      <c r="F18" s="1712">
        <v>0.05</v>
      </c>
    </row>
    <row r="19" spans="1:6" ht="20.100000000000001" customHeight="1">
      <c r="A19" s="1614">
        <v>2004</v>
      </c>
      <c r="B19" s="1699">
        <v>4694.2</v>
      </c>
      <c r="C19" s="1699">
        <v>4059.97</v>
      </c>
      <c r="D19" s="1699">
        <v>634.23</v>
      </c>
      <c r="E19" s="1726">
        <v>1.1561999999999999</v>
      </c>
      <c r="F19" s="1714">
        <v>0.04</v>
      </c>
    </row>
    <row r="20" spans="1:6" ht="20.100000000000001" customHeight="1">
      <c r="A20" s="1610">
        <v>2005</v>
      </c>
      <c r="B20" s="1696">
        <v>4021.38</v>
      </c>
      <c r="C20" s="1696">
        <v>3452.09</v>
      </c>
      <c r="D20" s="1696">
        <v>569.07000000000005</v>
      </c>
      <c r="E20" s="1727">
        <v>1.1649</v>
      </c>
      <c r="F20" s="1712">
        <v>3.9E-2</v>
      </c>
    </row>
    <row r="21" spans="1:6" ht="20.100000000000001" customHeight="1">
      <c r="A21" s="1614">
        <v>2006</v>
      </c>
      <c r="B21" s="1699">
        <v>7523.21</v>
      </c>
      <c r="C21" s="1699">
        <v>6489.31</v>
      </c>
      <c r="D21" s="1699">
        <v>1033.8900000000001</v>
      </c>
      <c r="E21" s="1726">
        <v>1.1593</v>
      </c>
      <c r="F21" s="1714">
        <v>4.4999999999999998E-2</v>
      </c>
    </row>
    <row r="22" spans="1:6" ht="20.100000000000001" customHeight="1">
      <c r="A22" s="1610">
        <v>2007</v>
      </c>
      <c r="B22" s="1696">
        <v>13402.19</v>
      </c>
      <c r="C22" s="1696">
        <v>11751.52</v>
      </c>
      <c r="D22" s="1696">
        <v>1650.67</v>
      </c>
      <c r="E22" s="1727">
        <v>1.1405000000000001</v>
      </c>
      <c r="F22" s="1712">
        <v>4.99E-2</v>
      </c>
    </row>
    <row r="23" spans="1:6" ht="20.100000000000001" customHeight="1">
      <c r="A23" s="1614">
        <v>2008</v>
      </c>
      <c r="B23" s="1699">
        <v>30022.36</v>
      </c>
      <c r="C23" s="1699">
        <v>27792.73</v>
      </c>
      <c r="D23" s="1699">
        <v>2229.63</v>
      </c>
      <c r="E23" s="1726">
        <v>1.0802</v>
      </c>
      <c r="F23" s="1714">
        <v>5.3699999999999998E-2</v>
      </c>
    </row>
    <row r="24" spans="1:6" ht="20.100000000000001" customHeight="1">
      <c r="A24" s="1610">
        <v>2009</v>
      </c>
      <c r="B24" s="1696">
        <v>1003.54</v>
      </c>
      <c r="C24" s="1696">
        <v>788.625</v>
      </c>
      <c r="D24" s="1696">
        <v>214.92</v>
      </c>
      <c r="E24" s="1727">
        <v>1.2725</v>
      </c>
      <c r="F24" s="1712">
        <v>5.3800000000000001E-2</v>
      </c>
    </row>
    <row r="25" spans="1:6" ht="20.100000000000001" customHeight="1">
      <c r="A25" s="1614">
        <v>2010</v>
      </c>
      <c r="B25" s="1699">
        <v>1658.76</v>
      </c>
      <c r="C25" s="1699">
        <v>1298.47</v>
      </c>
      <c r="D25" s="1699">
        <v>360.28999999999996</v>
      </c>
      <c r="E25" s="1726">
        <v>1.2775000000000001</v>
      </c>
      <c r="F25" s="1714">
        <v>4.5199999999999997E-2</v>
      </c>
    </row>
    <row r="26" spans="1:6" ht="20.100000000000001" customHeight="1">
      <c r="A26" s="1610">
        <v>2011</v>
      </c>
      <c r="B26" s="1696">
        <v>3201.62</v>
      </c>
      <c r="C26" s="1696">
        <v>2821.26</v>
      </c>
      <c r="D26" s="1696">
        <v>380.35999999999967</v>
      </c>
      <c r="E26" s="1727">
        <v>1.1348</v>
      </c>
      <c r="F26" s="1712">
        <v>4.2599999999999999E-2</v>
      </c>
    </row>
    <row r="27" spans="1:6" ht="20.100000000000001" customHeight="1">
      <c r="A27" s="1614">
        <v>2012</v>
      </c>
      <c r="B27" s="1699">
        <v>516</v>
      </c>
      <c r="C27" s="1699">
        <v>342</v>
      </c>
      <c r="D27" s="1699">
        <v>174</v>
      </c>
      <c r="E27" s="1726">
        <v>1.5087999999999999</v>
      </c>
      <c r="F27" s="1714">
        <v>2.9499999999999998E-2</v>
      </c>
    </row>
    <row r="28" spans="1:6" ht="20.100000000000001" customHeight="1">
      <c r="A28" s="1610">
        <v>2013</v>
      </c>
      <c r="B28" s="1696">
        <v>820</v>
      </c>
      <c r="C28" s="1696">
        <v>521</v>
      </c>
      <c r="D28" s="1696">
        <v>299</v>
      </c>
      <c r="E28" s="1727">
        <v>1.5739000000000001</v>
      </c>
      <c r="F28" s="1712">
        <v>2.6800000000000001E-2</v>
      </c>
    </row>
    <row r="29" spans="1:6" ht="20.100000000000001" customHeight="1">
      <c r="A29" s="1614">
        <v>2014</v>
      </c>
      <c r="B29" s="1699">
        <v>5442</v>
      </c>
      <c r="C29" s="1699">
        <v>4647</v>
      </c>
      <c r="D29" s="1699">
        <v>795</v>
      </c>
      <c r="E29" s="1726">
        <v>1.1712</v>
      </c>
      <c r="F29" s="1714">
        <v>3.5400000000000001E-2</v>
      </c>
    </row>
    <row r="30" spans="1:6" ht="20.100000000000001" customHeight="1">
      <c r="A30" s="1610">
        <v>2015</v>
      </c>
      <c r="B30" s="1696">
        <v>884.66099999999994</v>
      </c>
      <c r="C30" s="1696">
        <v>594.41800000000001</v>
      </c>
      <c r="D30" s="1696">
        <v>290.24</v>
      </c>
      <c r="E30" s="1727">
        <v>1.4883</v>
      </c>
      <c r="F30" s="1712">
        <v>2.46E-2</v>
      </c>
    </row>
    <row r="31" spans="1:6" ht="20.100000000000001" customHeight="1">
      <c r="A31" s="1614">
        <v>2016</v>
      </c>
      <c r="B31" s="1699">
        <v>670</v>
      </c>
      <c r="C31" s="1699">
        <v>421</v>
      </c>
      <c r="D31" s="1699">
        <v>248</v>
      </c>
      <c r="E31" s="1726">
        <v>1.5913999999999999</v>
      </c>
      <c r="F31" s="1714">
        <v>2.81E-2</v>
      </c>
    </row>
    <row r="32" spans="1:6" ht="20.100000000000001" customHeight="1">
      <c r="A32" s="1610">
        <v>2017</v>
      </c>
      <c r="B32" s="1696">
        <v>1136.25</v>
      </c>
      <c r="C32" s="1696">
        <v>763.91</v>
      </c>
      <c r="D32" s="1696">
        <v>372.34</v>
      </c>
      <c r="E32" s="1727">
        <v>1.4874000000000001</v>
      </c>
      <c r="F32" s="1712">
        <v>2.5499999999999998E-2</v>
      </c>
    </row>
    <row r="33" spans="1:6" ht="20.100000000000001" customHeight="1">
      <c r="A33" s="1614">
        <v>2018</v>
      </c>
      <c r="B33" s="1699">
        <v>853.97</v>
      </c>
      <c r="C33" s="1699">
        <v>577.64</v>
      </c>
      <c r="D33" s="1699">
        <v>276.33</v>
      </c>
      <c r="E33" s="1726">
        <v>1.478</v>
      </c>
      <c r="F33" s="1714">
        <v>2.2200000000000001E-2</v>
      </c>
    </row>
    <row r="34" spans="1:6" ht="20.100000000000001" customHeight="1">
      <c r="A34" s="1610">
        <v>2019</v>
      </c>
      <c r="B34" s="1696">
        <v>3258.98</v>
      </c>
      <c r="C34" s="1696">
        <v>2977.63</v>
      </c>
      <c r="D34" s="1696">
        <v>281.35000000000002</v>
      </c>
      <c r="E34" s="1727">
        <v>1.0940000000000001</v>
      </c>
      <c r="F34" s="1712">
        <v>3.0099999999999998E-2</v>
      </c>
    </row>
    <row r="35" spans="1:6" ht="20.100000000000001" customHeight="1">
      <c r="A35" s="1614">
        <v>2020</v>
      </c>
      <c r="B35" s="1699">
        <v>678.94</v>
      </c>
      <c r="C35" s="1699">
        <v>454.01</v>
      </c>
      <c r="D35" s="1699">
        <v>224.92</v>
      </c>
      <c r="E35" s="1726">
        <v>1.4950000000000001</v>
      </c>
      <c r="F35" s="1714">
        <v>0.02</v>
      </c>
    </row>
    <row r="36" spans="1:6" ht="20.100000000000001" customHeight="1">
      <c r="A36" s="1610">
        <v>2021</v>
      </c>
      <c r="B36" s="1696">
        <v>4352.46</v>
      </c>
      <c r="C36" s="1696">
        <v>3571.57</v>
      </c>
      <c r="D36" s="1696">
        <v>780.89</v>
      </c>
      <c r="E36" s="1727">
        <v>1.22</v>
      </c>
      <c r="F36" s="1712">
        <v>1.6500000000000001E-2</v>
      </c>
    </row>
    <row r="37" spans="1:6" ht="20.100000000000001" customHeight="1" thickBot="1">
      <c r="A37" s="1618">
        <v>2022</v>
      </c>
      <c r="B37" s="1702">
        <v>8024.83</v>
      </c>
      <c r="C37" s="1702">
        <v>6428.6</v>
      </c>
      <c r="D37" s="1702">
        <v>1596.24</v>
      </c>
      <c r="E37" s="1728">
        <v>1.248</v>
      </c>
      <c r="F37" s="1716">
        <v>2.35E-2</v>
      </c>
    </row>
    <row r="38" spans="1:6" ht="8.1" customHeight="1" thickTop="1">
      <c r="A38" s="1717"/>
      <c r="B38" s="1717"/>
      <c r="C38" s="1717"/>
      <c r="E38" s="1717"/>
    </row>
    <row r="39" spans="1:6" s="1608" customFormat="1" ht="15" customHeight="1">
      <c r="A39" s="1625" t="s">
        <v>938</v>
      </c>
      <c r="B39" s="1729"/>
      <c r="C39" s="1729"/>
      <c r="D39" s="1729"/>
      <c r="E39" s="1730"/>
      <c r="F39" s="1731"/>
    </row>
    <row r="40" spans="1:6" s="1608" customFormat="1" ht="36" customHeight="1">
      <c r="A40" s="2658" t="s">
        <v>939</v>
      </c>
      <c r="B40" s="2658"/>
      <c r="C40" s="2658"/>
      <c r="D40" s="2658"/>
      <c r="E40" s="2658"/>
      <c r="F40" s="2658"/>
    </row>
    <row r="41" spans="1:6" ht="8.1" customHeight="1">
      <c r="A41" s="1717" t="s">
        <v>0</v>
      </c>
      <c r="B41" s="1717"/>
      <c r="C41" s="1717"/>
      <c r="E41" s="1717"/>
    </row>
    <row r="42" spans="1:6">
      <c r="A42" s="1625" t="s">
        <v>609</v>
      </c>
      <c r="B42" s="1628"/>
      <c r="F42" s="1718"/>
    </row>
    <row r="43" spans="1:6" ht="8.1" customHeight="1">
      <c r="A43" s="1717"/>
      <c r="B43" s="1688"/>
      <c r="C43" s="1688"/>
      <c r="D43" s="1688"/>
      <c r="E43" s="1688"/>
      <c r="F43" s="1718"/>
    </row>
    <row r="44" spans="1:6" ht="15" customHeight="1">
      <c r="A44" s="1625" t="s">
        <v>21</v>
      </c>
    </row>
    <row r="45" spans="1:6" ht="15" customHeight="1">
      <c r="A45" s="1630" t="s">
        <v>812</v>
      </c>
      <c r="B45" s="1628"/>
      <c r="C45" s="1628"/>
      <c r="D45" s="1732"/>
      <c r="E45" s="1628"/>
      <c r="F45" s="1628"/>
    </row>
    <row r="46" spans="1:6" ht="15" customHeight="1">
      <c r="A46" s="1630" t="s">
        <v>249</v>
      </c>
      <c r="B46" s="1628"/>
      <c r="C46" s="1628"/>
      <c r="D46" s="1732"/>
      <c r="E46" s="1628"/>
      <c r="F46" s="1628"/>
    </row>
  </sheetData>
  <mergeCells count="2">
    <mergeCell ref="A1:F1"/>
    <mergeCell ref="A40:F40"/>
  </mergeCells>
  <printOptions horizontalCentered="1"/>
  <pageMargins left="0.45" right="0.45" top="0.75" bottom="0.5" header="0.3" footer="0.3"/>
  <pageSetup scale="80" orientation="portrait" horizontalDpi="300" verticalDpi="300" r:id="rId1"/>
  <headerFooter>
    <oddFooter>&amp;R2023 Data Tables</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C8E97-DE68-44F0-8AD7-AE024EBD18C5}">
  <sheetPr>
    <tabColor theme="9" tint="-0.249977111117893"/>
  </sheetPr>
  <dimension ref="A1:Q44"/>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2" width="15.5703125" style="1631" customWidth="1"/>
    <col min="3" max="3" width="10.7109375" style="1631" customWidth="1"/>
    <col min="4" max="4" width="14.28515625" style="1631" customWidth="1"/>
    <col min="5" max="5" width="10.7109375" style="1631" customWidth="1"/>
    <col min="6" max="6" width="13.7109375" style="1631" customWidth="1"/>
    <col min="7" max="7" width="10.7109375" style="1631" customWidth="1"/>
    <col min="8" max="8" width="14.140625" style="1631" customWidth="1"/>
    <col min="9" max="11" width="9.140625" style="1631"/>
    <col min="12" max="12" width="11.42578125" style="1631" bestFit="1" customWidth="1"/>
    <col min="13" max="13" width="9.140625" style="1631"/>
    <col min="14" max="14" width="13.42578125" style="1631" bestFit="1" customWidth="1"/>
    <col min="15" max="15" width="9.140625" style="1631"/>
    <col min="16" max="16" width="10.140625" style="1631" bestFit="1" customWidth="1"/>
    <col min="17" max="16384" width="9.140625" style="1631"/>
  </cols>
  <sheetData>
    <row r="1" spans="1:17" ht="84.95" customHeight="1" thickBot="1">
      <c r="A1" s="2640"/>
      <c r="B1" s="2641"/>
      <c r="C1" s="2641"/>
      <c r="D1" s="2641"/>
      <c r="E1" s="2641"/>
      <c r="F1" s="2641"/>
      <c r="G1" s="2641"/>
      <c r="H1" s="2642"/>
    </row>
    <row r="2" spans="1:17" ht="50.1" customHeight="1" thickBot="1">
      <c r="A2" s="1600" t="s">
        <v>588</v>
      </c>
      <c r="B2" s="1633" t="s">
        <v>943</v>
      </c>
      <c r="C2" s="2662" t="s">
        <v>944</v>
      </c>
      <c r="D2" s="2663"/>
      <c r="E2" s="2662" t="s">
        <v>945</v>
      </c>
      <c r="F2" s="2663"/>
      <c r="G2" s="2664" t="s">
        <v>946</v>
      </c>
      <c r="H2" s="2655"/>
      <c r="K2" s="1733"/>
      <c r="N2" s="1603"/>
      <c r="O2" s="1603"/>
      <c r="P2" s="1603"/>
    </row>
    <row r="3" spans="1:17" ht="17.25" customHeight="1">
      <c r="A3" s="1604">
        <v>1990</v>
      </c>
      <c r="B3" s="1693">
        <v>11573.93</v>
      </c>
      <c r="C3" s="1734">
        <v>6759.93</v>
      </c>
      <c r="D3" s="1735">
        <v>0.58409999999999995</v>
      </c>
      <c r="E3" s="1734">
        <v>2791</v>
      </c>
      <c r="F3" s="1735">
        <v>0.24110000000000001</v>
      </c>
      <c r="G3" s="1736">
        <v>2023</v>
      </c>
      <c r="H3" s="1737">
        <v>0.17480000000000001</v>
      </c>
      <c r="N3" s="1608"/>
      <c r="O3" s="1603"/>
      <c r="P3" s="1609"/>
      <c r="Q3" s="1669"/>
    </row>
    <row r="4" spans="1:17" ht="16.899999999999999" customHeight="1">
      <c r="A4" s="1610">
        <v>1991</v>
      </c>
      <c r="B4" s="1696">
        <v>13067.89</v>
      </c>
      <c r="C4" s="1738">
        <v>7906.47</v>
      </c>
      <c r="D4" s="1739">
        <v>0.60499999999999998</v>
      </c>
      <c r="E4" s="1738">
        <v>3123.34</v>
      </c>
      <c r="F4" s="1739">
        <v>0.23899999999999999</v>
      </c>
      <c r="G4" s="1740">
        <v>2038.08</v>
      </c>
      <c r="H4" s="1741">
        <v>0.156</v>
      </c>
      <c r="N4" s="1608"/>
      <c r="O4" s="1603"/>
      <c r="P4" s="1609"/>
    </row>
    <row r="5" spans="1:17" ht="17.25" customHeight="1">
      <c r="A5" s="1614">
        <v>1992</v>
      </c>
      <c r="B5" s="1699">
        <v>17834.509999999998</v>
      </c>
      <c r="C5" s="1742">
        <v>9500.15</v>
      </c>
      <c r="D5" s="1743">
        <v>0.53269999999999995</v>
      </c>
      <c r="E5" s="1742">
        <v>4411.1000000000004</v>
      </c>
      <c r="F5" s="1743">
        <v>0.24729999999999999</v>
      </c>
      <c r="G5" s="1744">
        <v>3923.26</v>
      </c>
      <c r="H5" s="1745">
        <v>0.22</v>
      </c>
      <c r="N5" s="1608"/>
      <c r="O5" s="1608"/>
      <c r="P5" s="1608"/>
    </row>
    <row r="6" spans="1:17" ht="17.25" customHeight="1">
      <c r="A6" s="1610">
        <v>1993</v>
      </c>
      <c r="B6" s="1696">
        <v>19864.150000000001</v>
      </c>
      <c r="C6" s="1738">
        <v>10347.969999999999</v>
      </c>
      <c r="D6" s="1739">
        <v>0.52090000000000003</v>
      </c>
      <c r="E6" s="1738">
        <v>4926.6499999999996</v>
      </c>
      <c r="F6" s="1739">
        <v>0.248</v>
      </c>
      <c r="G6" s="1740">
        <v>4589.53</v>
      </c>
      <c r="H6" s="1741">
        <v>0.23100000000000001</v>
      </c>
    </row>
    <row r="7" spans="1:17" ht="17.25" customHeight="1">
      <c r="A7" s="1614">
        <v>1994</v>
      </c>
      <c r="B7" s="1699">
        <v>29193.09</v>
      </c>
      <c r="C7" s="1742">
        <v>13574.88</v>
      </c>
      <c r="D7" s="1743">
        <v>0.46500000000000002</v>
      </c>
      <c r="E7" s="1742">
        <v>7012.44</v>
      </c>
      <c r="F7" s="1743">
        <v>0.2402</v>
      </c>
      <c r="G7" s="1744">
        <v>8605.77</v>
      </c>
      <c r="H7" s="1745">
        <v>0.29480000000000001</v>
      </c>
    </row>
    <row r="8" spans="1:17" ht="17.25" customHeight="1">
      <c r="A8" s="1610">
        <v>1995</v>
      </c>
      <c r="B8" s="1696">
        <v>22726.48</v>
      </c>
      <c r="C8" s="1738">
        <v>11340</v>
      </c>
      <c r="D8" s="1739">
        <v>0.499</v>
      </c>
      <c r="E8" s="1738">
        <v>6236.02</v>
      </c>
      <c r="F8" s="1739">
        <v>0.27439999999999998</v>
      </c>
      <c r="G8" s="1740">
        <v>5150.46</v>
      </c>
      <c r="H8" s="1741">
        <v>0.2266</v>
      </c>
    </row>
    <row r="9" spans="1:17" ht="17.25" customHeight="1">
      <c r="A9" s="1614">
        <v>1996</v>
      </c>
      <c r="B9" s="1699">
        <v>40018.81</v>
      </c>
      <c r="C9" s="1742">
        <v>16156.5</v>
      </c>
      <c r="D9" s="1743">
        <v>0.4037</v>
      </c>
      <c r="E9" s="1742">
        <v>10900.19</v>
      </c>
      <c r="F9" s="1743">
        <v>0.27239999999999998</v>
      </c>
      <c r="G9" s="1744">
        <v>12962.12</v>
      </c>
      <c r="H9" s="1745">
        <v>0.32390000000000002</v>
      </c>
    </row>
    <row r="10" spans="1:17" ht="17.25" customHeight="1">
      <c r="A10" s="1610">
        <v>1997</v>
      </c>
      <c r="B10" s="1696">
        <v>32549</v>
      </c>
      <c r="C10" s="1738">
        <v>14666</v>
      </c>
      <c r="D10" s="1739">
        <v>0.4506</v>
      </c>
      <c r="E10" s="1738">
        <v>8166</v>
      </c>
      <c r="F10" s="1739">
        <v>0.25090000000000001</v>
      </c>
      <c r="G10" s="1740">
        <v>9717</v>
      </c>
      <c r="H10" s="1741">
        <v>0.29849999999999999</v>
      </c>
    </row>
    <row r="11" spans="1:17" ht="17.25" customHeight="1">
      <c r="A11" s="1614">
        <v>1998</v>
      </c>
      <c r="B11" s="1699">
        <v>39497</v>
      </c>
      <c r="C11" s="1742">
        <v>17532</v>
      </c>
      <c r="D11" s="1743">
        <v>0.44390000000000002</v>
      </c>
      <c r="E11" s="1742">
        <v>9375</v>
      </c>
      <c r="F11" s="1743">
        <v>0.2374</v>
      </c>
      <c r="G11" s="1744">
        <v>12590</v>
      </c>
      <c r="H11" s="1745">
        <v>0.31879999999999997</v>
      </c>
    </row>
    <row r="12" spans="1:17" ht="17.25" customHeight="1">
      <c r="A12" s="1610">
        <v>1999</v>
      </c>
      <c r="B12" s="1696">
        <v>44378.9</v>
      </c>
      <c r="C12" s="1738">
        <v>19244.189999999999</v>
      </c>
      <c r="D12" s="1739">
        <v>0.43359999999999999</v>
      </c>
      <c r="E12" s="1738">
        <v>10675.45</v>
      </c>
      <c r="F12" s="1739">
        <v>0.24060000000000001</v>
      </c>
      <c r="G12" s="1740">
        <v>14459.259999999998</v>
      </c>
      <c r="H12" s="1741">
        <v>0.32579999999999998</v>
      </c>
    </row>
    <row r="13" spans="1:17" ht="17.25" customHeight="1">
      <c r="A13" s="1614">
        <v>2000</v>
      </c>
      <c r="B13" s="1699">
        <v>21135.279999999999</v>
      </c>
      <c r="C13" s="1742">
        <v>11493.4</v>
      </c>
      <c r="D13" s="1743">
        <v>0.54379999999999995</v>
      </c>
      <c r="E13" s="1742">
        <v>5255.0399999999991</v>
      </c>
      <c r="F13" s="1743">
        <v>0.24859999999999999</v>
      </c>
      <c r="G13" s="1744">
        <v>4386.84</v>
      </c>
      <c r="H13" s="1745">
        <v>0.20760000000000001</v>
      </c>
    </row>
    <row r="14" spans="1:17" ht="17.25" customHeight="1">
      <c r="A14" s="1610">
        <v>2001</v>
      </c>
      <c r="B14" s="1696">
        <v>48411.96</v>
      </c>
      <c r="C14" s="1738">
        <v>20032.46</v>
      </c>
      <c r="D14" s="1739">
        <v>0.4138</v>
      </c>
      <c r="E14" s="1738">
        <v>11192.94</v>
      </c>
      <c r="F14" s="1739">
        <v>0.23119999999999999</v>
      </c>
      <c r="G14" s="1740">
        <v>17186.559999999998</v>
      </c>
      <c r="H14" s="1741">
        <v>0.35499999999999998</v>
      </c>
    </row>
    <row r="15" spans="1:17" ht="17.25" customHeight="1">
      <c r="A15" s="1614">
        <v>2002</v>
      </c>
      <c r="B15" s="1699">
        <v>102469.44</v>
      </c>
      <c r="C15" s="1742">
        <v>34276.44</v>
      </c>
      <c r="D15" s="1743">
        <v>0.33450000000000002</v>
      </c>
      <c r="E15" s="1742">
        <v>24640.93</v>
      </c>
      <c r="F15" s="1743">
        <v>0.24049999999999999</v>
      </c>
      <c r="G15" s="1744">
        <v>43552.07</v>
      </c>
      <c r="H15" s="1745">
        <v>0.42499999999999999</v>
      </c>
    </row>
    <row r="16" spans="1:17" ht="17.25" customHeight="1">
      <c r="A16" s="1610">
        <v>2003</v>
      </c>
      <c r="B16" s="1696">
        <v>178914.92</v>
      </c>
      <c r="C16" s="1738">
        <v>57901.77</v>
      </c>
      <c r="D16" s="1739">
        <v>0.3236</v>
      </c>
      <c r="E16" s="1738">
        <v>40599.910000000003</v>
      </c>
      <c r="F16" s="1739">
        <v>0.22689999999999999</v>
      </c>
      <c r="G16" s="1740">
        <v>80413.240000000005</v>
      </c>
      <c r="H16" s="1741">
        <v>0.44940000000000002</v>
      </c>
    </row>
    <row r="17" spans="1:8" ht="17.25" customHeight="1">
      <c r="A17" s="1614">
        <v>2004</v>
      </c>
      <c r="B17" s="1699">
        <v>209181</v>
      </c>
      <c r="C17" s="1742">
        <v>63736</v>
      </c>
      <c r="D17" s="1743">
        <v>0.30470000000000003</v>
      </c>
      <c r="E17" s="1742">
        <v>48901.06</v>
      </c>
      <c r="F17" s="1743">
        <v>0.23380000000000001</v>
      </c>
      <c r="G17" s="1744">
        <v>96544</v>
      </c>
      <c r="H17" s="1745">
        <v>0.46150000000000002</v>
      </c>
    </row>
    <row r="18" spans="1:8" ht="17.25" customHeight="1">
      <c r="A18" s="1610">
        <v>2005</v>
      </c>
      <c r="B18" s="1696">
        <v>226717.01</v>
      </c>
      <c r="C18" s="1738">
        <v>68829.009999999995</v>
      </c>
      <c r="D18" s="1739">
        <v>0.30359999999999998</v>
      </c>
      <c r="E18" s="1738">
        <v>52710</v>
      </c>
      <c r="F18" s="1739">
        <v>0.23250000000000001</v>
      </c>
      <c r="G18" s="1740">
        <v>105178</v>
      </c>
      <c r="H18" s="1741">
        <v>0.46389999999999998</v>
      </c>
    </row>
    <row r="19" spans="1:8" ht="17.25" customHeight="1">
      <c r="A19" s="1614">
        <v>2006</v>
      </c>
      <c r="B19" s="1699">
        <v>200700.84</v>
      </c>
      <c r="C19" s="1742">
        <v>62460.93</v>
      </c>
      <c r="D19" s="1743">
        <v>0.31119999999999998</v>
      </c>
      <c r="E19" s="1742">
        <v>47821.760000000002</v>
      </c>
      <c r="F19" s="1743">
        <v>0.23830000000000001</v>
      </c>
      <c r="G19" s="1744">
        <v>90418.15</v>
      </c>
      <c r="H19" s="1745">
        <v>0.45050000000000001</v>
      </c>
    </row>
    <row r="20" spans="1:8" ht="17.25" customHeight="1">
      <c r="A20" s="1610">
        <v>2007</v>
      </c>
      <c r="B20" s="1696">
        <v>192848.62</v>
      </c>
      <c r="C20" s="1738">
        <v>59583.38</v>
      </c>
      <c r="D20" s="1739">
        <v>0.309</v>
      </c>
      <c r="E20" s="1738">
        <v>47345.22</v>
      </c>
      <c r="F20" s="1739">
        <v>0.2455</v>
      </c>
      <c r="G20" s="1740">
        <v>85920.02</v>
      </c>
      <c r="H20" s="1741">
        <v>0.44550000000000001</v>
      </c>
    </row>
    <row r="21" spans="1:8" ht="17.25" customHeight="1">
      <c r="A21" s="1614">
        <v>2008</v>
      </c>
      <c r="B21" s="1699">
        <v>210166.68</v>
      </c>
      <c r="C21" s="1742">
        <v>58099.98</v>
      </c>
      <c r="D21" s="1743">
        <v>0.27639999999999998</v>
      </c>
      <c r="E21" s="1742">
        <v>55648.17</v>
      </c>
      <c r="F21" s="1743">
        <v>0.26479999999999998</v>
      </c>
      <c r="G21" s="1744">
        <v>96418.53</v>
      </c>
      <c r="H21" s="1745">
        <v>0.45879999999999999</v>
      </c>
    </row>
    <row r="22" spans="1:8" ht="17.25" customHeight="1">
      <c r="A22" s="1610">
        <v>2009</v>
      </c>
      <c r="B22" s="1696">
        <v>345788.41000000003</v>
      </c>
      <c r="C22" s="1738">
        <v>94545.49</v>
      </c>
      <c r="D22" s="1739">
        <v>0.27339999999999998</v>
      </c>
      <c r="E22" s="1738">
        <v>90896.23</v>
      </c>
      <c r="F22" s="1739">
        <v>0.26290000000000002</v>
      </c>
      <c r="G22" s="1740">
        <v>160346.69</v>
      </c>
      <c r="H22" s="1741">
        <v>0.4637</v>
      </c>
    </row>
    <row r="23" spans="1:8" ht="17.25" customHeight="1">
      <c r="A23" s="1614">
        <v>2010</v>
      </c>
      <c r="B23" s="1699">
        <v>391026.87</v>
      </c>
      <c r="C23" s="1742">
        <v>106143.45</v>
      </c>
      <c r="D23" s="1743">
        <v>0.27139999999999997</v>
      </c>
      <c r="E23" s="1742">
        <v>102595.18</v>
      </c>
      <c r="F23" s="1743">
        <v>0.26240000000000002</v>
      </c>
      <c r="G23" s="1744">
        <v>182288.24</v>
      </c>
      <c r="H23" s="1745">
        <v>0.4662</v>
      </c>
    </row>
    <row r="24" spans="1:8" ht="17.25" customHeight="1">
      <c r="A24" s="1610">
        <v>2011</v>
      </c>
      <c r="B24" s="1696">
        <v>401080.07</v>
      </c>
      <c r="C24" s="1738">
        <v>108540.55</v>
      </c>
      <c r="D24" s="1739">
        <v>0.27060000000000001</v>
      </c>
      <c r="E24" s="1738">
        <v>108402.38</v>
      </c>
      <c r="F24" s="1739">
        <v>0.27029999999999998</v>
      </c>
      <c r="G24" s="1740">
        <v>184137.14</v>
      </c>
      <c r="H24" s="1741">
        <v>0.45910000000000001</v>
      </c>
    </row>
    <row r="25" spans="1:8" ht="17.25" customHeight="1">
      <c r="A25" s="1614">
        <v>2012</v>
      </c>
      <c r="B25" s="1699">
        <v>572228</v>
      </c>
      <c r="C25" s="1742">
        <v>153240</v>
      </c>
      <c r="D25" s="1743">
        <v>0.26779999999999998</v>
      </c>
      <c r="E25" s="1742">
        <v>153269</v>
      </c>
      <c r="F25" s="1743">
        <v>0.26779999999999998</v>
      </c>
      <c r="G25" s="1744">
        <v>265719</v>
      </c>
      <c r="H25" s="1745">
        <v>0.46439999999999998</v>
      </c>
    </row>
    <row r="26" spans="1:8" ht="17.25" customHeight="1">
      <c r="A26" s="1610">
        <v>2013</v>
      </c>
      <c r="B26" s="1696">
        <v>611115</v>
      </c>
      <c r="C26" s="1738">
        <v>164733</v>
      </c>
      <c r="D26" s="1739">
        <v>0.26960000000000001</v>
      </c>
      <c r="E26" s="1738">
        <v>165036</v>
      </c>
      <c r="F26" s="1739">
        <v>0.27010000000000001</v>
      </c>
      <c r="G26" s="1740">
        <v>281346</v>
      </c>
      <c r="H26" s="1741">
        <v>0.46</v>
      </c>
    </row>
    <row r="27" spans="1:8" ht="17.25" customHeight="1">
      <c r="A27" s="1614">
        <v>2014</v>
      </c>
      <c r="B27" s="1699">
        <v>495712.33</v>
      </c>
      <c r="C27" s="1742">
        <v>136350</v>
      </c>
      <c r="D27" s="1743">
        <v>0.27510000000000001</v>
      </c>
      <c r="E27" s="1742">
        <v>136095</v>
      </c>
      <c r="F27" s="1743">
        <v>0.27400000000000002</v>
      </c>
      <c r="G27" s="1744">
        <v>223267.34</v>
      </c>
      <c r="H27" s="1745">
        <v>0.45040000000000002</v>
      </c>
    </row>
    <row r="28" spans="1:8" ht="17.25" customHeight="1">
      <c r="A28" s="1610">
        <v>2015</v>
      </c>
      <c r="B28" s="1696">
        <v>638122</v>
      </c>
      <c r="C28" s="1738">
        <v>173391</v>
      </c>
      <c r="D28" s="1739">
        <v>0.2717</v>
      </c>
      <c r="E28" s="1738">
        <v>174980</v>
      </c>
      <c r="F28" s="1739">
        <v>0.2742</v>
      </c>
      <c r="G28" s="1740">
        <v>289751</v>
      </c>
      <c r="H28" s="1741">
        <v>0.45400000000000001</v>
      </c>
    </row>
    <row r="29" spans="1:8" ht="17.25" customHeight="1">
      <c r="A29" s="1614">
        <v>2016</v>
      </c>
      <c r="B29" s="1699">
        <v>638761</v>
      </c>
      <c r="C29" s="1742">
        <v>175541</v>
      </c>
      <c r="D29" s="1743">
        <v>0.27479999999999999</v>
      </c>
      <c r="E29" s="1742">
        <v>175311</v>
      </c>
      <c r="F29" s="1743">
        <v>0.27450000000000002</v>
      </c>
      <c r="G29" s="1744">
        <v>287909</v>
      </c>
      <c r="H29" s="1745">
        <v>0.45069999999999999</v>
      </c>
    </row>
    <row r="30" spans="1:8" ht="17.25" customHeight="1">
      <c r="A30" s="1610">
        <v>2017</v>
      </c>
      <c r="B30" s="1696">
        <v>672986.69</v>
      </c>
      <c r="C30" s="1738">
        <v>187182.59</v>
      </c>
      <c r="D30" s="1739">
        <v>0.27810000000000001</v>
      </c>
      <c r="E30" s="1738">
        <v>184617.49</v>
      </c>
      <c r="F30" s="1739">
        <v>0.27429999999999999</v>
      </c>
      <c r="G30" s="1740">
        <v>301186.61</v>
      </c>
      <c r="H30" s="1741">
        <v>0.44750000000000001</v>
      </c>
    </row>
    <row r="31" spans="1:8" ht="17.25" customHeight="1">
      <c r="A31" s="1614">
        <v>2018</v>
      </c>
      <c r="B31" s="1699">
        <v>756987.34</v>
      </c>
      <c r="C31" s="1742">
        <v>205557.42</v>
      </c>
      <c r="D31" s="1743">
        <v>0.27200000000000002</v>
      </c>
      <c r="E31" s="1742">
        <v>208144.36</v>
      </c>
      <c r="F31" s="1743">
        <v>0.27500000000000002</v>
      </c>
      <c r="G31" s="1744">
        <v>343285.56</v>
      </c>
      <c r="H31" s="1745">
        <v>0.45300000000000001</v>
      </c>
    </row>
    <row r="32" spans="1:8" ht="17.25" customHeight="1">
      <c r="A32" s="1610">
        <v>2019</v>
      </c>
      <c r="B32" s="1696">
        <v>676789.7</v>
      </c>
      <c r="C32" s="1738">
        <v>188430.14</v>
      </c>
      <c r="D32" s="1739">
        <v>0.27800000000000002</v>
      </c>
      <c r="E32" s="1738">
        <v>183277.34</v>
      </c>
      <c r="F32" s="1739">
        <v>0.27100000000000002</v>
      </c>
      <c r="G32" s="1740">
        <v>305082.21999999997</v>
      </c>
      <c r="H32" s="1741">
        <v>0.45100000000000001</v>
      </c>
    </row>
    <row r="33" spans="1:10" ht="17.25" customHeight="1">
      <c r="A33" s="1614">
        <v>2020</v>
      </c>
      <c r="B33" s="1699">
        <v>823492.64</v>
      </c>
      <c r="C33" s="1742">
        <v>223844.86</v>
      </c>
      <c r="D33" s="1743">
        <v>0.27200000000000002</v>
      </c>
      <c r="E33" s="1742">
        <v>226568.15</v>
      </c>
      <c r="F33" s="1743">
        <v>0.27500000000000002</v>
      </c>
      <c r="G33" s="1744">
        <v>373079.63</v>
      </c>
      <c r="H33" s="1745">
        <v>0.45300000000000001</v>
      </c>
    </row>
    <row r="34" spans="1:10" ht="17.25" customHeight="1">
      <c r="A34" s="1610">
        <v>2021</v>
      </c>
      <c r="B34" s="1696">
        <v>842400.73</v>
      </c>
      <c r="C34" s="1738">
        <v>240275.33</v>
      </c>
      <c r="D34" s="1739">
        <v>0.28499999999999998</v>
      </c>
      <c r="E34" s="1738">
        <v>232658.1</v>
      </c>
      <c r="F34" s="1739">
        <v>0.27600000000000002</v>
      </c>
      <c r="G34" s="1740">
        <v>369467.3</v>
      </c>
      <c r="H34" s="1741">
        <v>0.439</v>
      </c>
    </row>
    <row r="35" spans="1:10" ht="17.25" customHeight="1" thickBot="1">
      <c r="A35" s="1618">
        <v>2022</v>
      </c>
      <c r="B35" s="1702">
        <v>720714.15</v>
      </c>
      <c r="C35" s="1746">
        <v>201421.84</v>
      </c>
      <c r="D35" s="1747">
        <v>0.27900000000000003</v>
      </c>
      <c r="E35" s="1746">
        <v>206431.69</v>
      </c>
      <c r="F35" s="1747">
        <v>0.28599999999999998</v>
      </c>
      <c r="G35" s="1748">
        <v>312860.62</v>
      </c>
      <c r="H35" s="1749">
        <v>0.434</v>
      </c>
      <c r="J35" s="1750"/>
    </row>
    <row r="36" spans="1:10" ht="8.1" customHeight="1" thickTop="1">
      <c r="A36" s="1751"/>
      <c r="B36" s="1752"/>
      <c r="C36" s="1753"/>
      <c r="D36" s="1754"/>
      <c r="E36" s="1755"/>
      <c r="F36" s="1754"/>
      <c r="G36" s="1755"/>
      <c r="H36" s="1754"/>
    </row>
    <row r="37" spans="1:10" ht="15" customHeight="1">
      <c r="A37" s="1625" t="s">
        <v>938</v>
      </c>
      <c r="B37" s="1752"/>
      <c r="C37" s="1753"/>
      <c r="D37" s="1754"/>
      <c r="E37" s="1755"/>
      <c r="F37" s="1754"/>
      <c r="G37" s="1755"/>
      <c r="H37" s="1754"/>
    </row>
    <row r="38" spans="1:10" ht="9.6" customHeight="1">
      <c r="A38" s="1756" t="s">
        <v>0</v>
      </c>
      <c r="B38" s="1757"/>
      <c r="C38" s="1758"/>
      <c r="D38" s="1759"/>
      <c r="E38" s="1758"/>
      <c r="F38" s="1759"/>
      <c r="G38" s="1758"/>
      <c r="H38" s="1759"/>
    </row>
    <row r="39" spans="1:10" ht="14.45" customHeight="1">
      <c r="A39" s="1625" t="s">
        <v>609</v>
      </c>
      <c r="B39" s="1628"/>
      <c r="C39" s="1628"/>
      <c r="D39" s="1628"/>
      <c r="E39" s="1760"/>
      <c r="F39" s="1628"/>
      <c r="G39" s="1628"/>
      <c r="H39" s="1628"/>
    </row>
    <row r="40" spans="1:10" ht="8.1" customHeight="1">
      <c r="B40" s="1628"/>
      <c r="C40" s="1628"/>
      <c r="D40" s="1628"/>
      <c r="E40" s="1628"/>
      <c r="F40" s="1628"/>
      <c r="G40" s="1628"/>
      <c r="H40" s="1628"/>
    </row>
    <row r="41" spans="1:10" ht="15" customHeight="1">
      <c r="A41" s="1625" t="s">
        <v>21</v>
      </c>
      <c r="B41" s="1628"/>
      <c r="C41" s="1628"/>
      <c r="D41" s="1628"/>
      <c r="E41" s="1628"/>
      <c r="F41" s="1628"/>
      <c r="G41" s="1628"/>
      <c r="H41" s="1628"/>
    </row>
    <row r="42" spans="1:10" ht="14.45" customHeight="1">
      <c r="A42" s="1630" t="s">
        <v>812</v>
      </c>
      <c r="B42" s="1628"/>
      <c r="C42" s="1628"/>
      <c r="D42" s="1732"/>
      <c r="E42" s="1628"/>
      <c r="F42" s="1628"/>
      <c r="G42" s="1628"/>
      <c r="H42" s="1628"/>
    </row>
    <row r="43" spans="1:10" ht="14.45" customHeight="1">
      <c r="A43" s="1630" t="s">
        <v>249</v>
      </c>
      <c r="B43" s="1628"/>
      <c r="C43" s="1628"/>
      <c r="D43" s="1732"/>
      <c r="E43" s="1628"/>
      <c r="F43" s="1628"/>
      <c r="G43" s="1628"/>
      <c r="H43" s="1628"/>
    </row>
    <row r="44" spans="1:10" s="1608" customFormat="1" ht="24.95" customHeight="1">
      <c r="A44" s="2665" t="s">
        <v>947</v>
      </c>
      <c r="B44" s="2658"/>
      <c r="C44" s="2658"/>
      <c r="D44" s="2658"/>
      <c r="E44" s="2658"/>
      <c r="F44" s="2658"/>
      <c r="G44" s="2658"/>
      <c r="H44" s="2658"/>
    </row>
  </sheetData>
  <mergeCells count="5">
    <mergeCell ref="A1:H1"/>
    <mergeCell ref="C2:D2"/>
    <mergeCell ref="E2:F2"/>
    <mergeCell ref="G2:H2"/>
    <mergeCell ref="A44:H44"/>
  </mergeCells>
  <printOptions horizontalCentered="1"/>
  <pageMargins left="0.45" right="0.45" top="0.75" bottom="0.5" header="0.3" footer="0.3"/>
  <pageSetup scale="80" orientation="portrait" horizontalDpi="300" verticalDpi="300" r:id="rId1"/>
  <headerFooter>
    <oddFooter>&amp;R2023 Data Tables</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55342-710F-4305-A2C4-6C3970300A81}">
  <sheetPr>
    <tabColor theme="9" tint="-0.249977111117893"/>
  </sheetPr>
  <dimension ref="A1:Y41"/>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43.140625" style="1631" customWidth="1"/>
    <col min="2" max="2" width="10.5703125" style="1631" customWidth="1"/>
    <col min="3" max="3" width="12.7109375" style="1631" customWidth="1"/>
    <col min="4" max="4" width="11.7109375" style="1631" customWidth="1"/>
    <col min="5" max="5" width="12.7109375" style="1631" customWidth="1"/>
    <col min="6" max="6" width="13.85546875" style="1631" customWidth="1"/>
    <col min="7" max="7" width="2" style="1631" customWidth="1"/>
    <col min="8" max="8" width="12.7109375" style="1631" customWidth="1"/>
    <col min="9" max="9" width="11.7109375" style="1631" customWidth="1"/>
    <col min="10" max="10" width="12.7109375" style="1631" customWidth="1"/>
    <col min="11" max="11" width="8.7109375" style="1631" customWidth="1"/>
    <col min="12" max="12" width="1.85546875" style="1631" customWidth="1"/>
    <col min="13" max="13" width="12.7109375" style="1608" customWidth="1"/>
    <col min="14" max="14" width="9.85546875" style="1631" bestFit="1" customWidth="1"/>
    <col min="15" max="21" width="9.140625" style="1631"/>
    <col min="22" max="22" width="13.42578125" style="1631" bestFit="1" customWidth="1"/>
    <col min="23" max="23" width="9.140625" style="1631"/>
    <col min="24" max="24" width="10.140625" style="1631" bestFit="1" customWidth="1"/>
    <col min="25" max="16384" width="9.140625" style="1631"/>
  </cols>
  <sheetData>
    <row r="1" spans="1:25" ht="84.95" customHeight="1" thickBot="1">
      <c r="A1" s="2659"/>
      <c r="B1" s="2668"/>
      <c r="C1" s="2668"/>
      <c r="D1" s="2668"/>
      <c r="E1" s="2668"/>
      <c r="F1" s="2668"/>
      <c r="G1" s="2668"/>
      <c r="H1" s="2668"/>
      <c r="I1" s="2668"/>
      <c r="J1" s="2668"/>
      <c r="K1" s="2668"/>
      <c r="L1" s="2668"/>
      <c r="M1" s="2669"/>
    </row>
    <row r="2" spans="1:25" ht="39.950000000000003" customHeight="1" thickBot="1">
      <c r="A2" s="1600" t="s">
        <v>604</v>
      </c>
      <c r="B2" s="2670" t="s">
        <v>16</v>
      </c>
      <c r="C2" s="2671"/>
      <c r="D2" s="2670" t="s">
        <v>727</v>
      </c>
      <c r="E2" s="2671"/>
      <c r="F2" s="2672" t="s">
        <v>948</v>
      </c>
      <c r="G2" s="2672"/>
      <c r="H2" s="2673"/>
      <c r="I2" s="2672" t="s">
        <v>949</v>
      </c>
      <c r="J2" s="2673"/>
      <c r="K2" s="2674" t="s">
        <v>658</v>
      </c>
      <c r="L2" s="2674"/>
      <c r="M2" s="2655"/>
      <c r="V2" s="1603"/>
      <c r="W2" s="1603"/>
      <c r="X2" s="1603"/>
    </row>
    <row r="3" spans="1:25" ht="20.100000000000001" customHeight="1">
      <c r="A3" s="1762" t="s">
        <v>950</v>
      </c>
      <c r="B3" s="1763">
        <v>48</v>
      </c>
      <c r="C3" s="1764">
        <v>3.7999999999999999E-2</v>
      </c>
      <c r="D3" s="1765">
        <v>50487</v>
      </c>
      <c r="E3" s="1766">
        <v>5.0000000000000001E-3</v>
      </c>
      <c r="F3" s="1767">
        <v>1850.23</v>
      </c>
      <c r="G3" s="1768"/>
      <c r="H3" s="1766">
        <v>1E-3</v>
      </c>
      <c r="I3" s="1769">
        <v>651.32000000000005</v>
      </c>
      <c r="J3" s="1764">
        <v>1E-3</v>
      </c>
      <c r="K3" s="1770" t="s">
        <v>10</v>
      </c>
      <c r="L3" s="1770"/>
      <c r="M3" s="1771" t="s">
        <v>10</v>
      </c>
      <c r="O3" s="1462"/>
      <c r="P3" s="1462"/>
      <c r="Q3" s="1462"/>
      <c r="R3" s="1462"/>
      <c r="S3" s="1462"/>
      <c r="V3" s="1608"/>
      <c r="W3" s="1603"/>
      <c r="X3" s="1609"/>
      <c r="Y3" s="1669"/>
    </row>
    <row r="4" spans="1:25" ht="20.100000000000001" customHeight="1">
      <c r="A4" s="1772" t="s">
        <v>951</v>
      </c>
      <c r="B4" s="1773"/>
      <c r="C4" s="1774"/>
      <c r="D4" s="1775"/>
      <c r="E4" s="1776"/>
      <c r="F4" s="1777"/>
      <c r="G4" s="1778"/>
      <c r="H4" s="1776"/>
      <c r="I4" s="1779"/>
      <c r="J4" s="1774"/>
      <c r="K4" s="1780"/>
      <c r="L4" s="1780"/>
      <c r="M4" s="1781"/>
      <c r="O4" s="1462"/>
      <c r="P4" s="1462"/>
      <c r="Q4" s="1462"/>
      <c r="R4" s="1462"/>
      <c r="S4" s="1462"/>
      <c r="V4" s="1608"/>
      <c r="W4" s="1603"/>
      <c r="X4" s="1609"/>
    </row>
    <row r="5" spans="1:25" ht="20.100000000000001" customHeight="1">
      <c r="A5" s="1782" t="s">
        <v>952</v>
      </c>
      <c r="B5" s="1773">
        <v>74</v>
      </c>
      <c r="C5" s="1774">
        <v>5.8999999999999997E-2</v>
      </c>
      <c r="D5" s="1775">
        <v>815936</v>
      </c>
      <c r="E5" s="1776">
        <v>7.3999999999999996E-2</v>
      </c>
      <c r="F5" s="1777">
        <v>108944.03</v>
      </c>
      <c r="G5" s="1778"/>
      <c r="H5" s="1776">
        <v>7.9000000000000001E-2</v>
      </c>
      <c r="I5" s="1779">
        <v>92126.96</v>
      </c>
      <c r="J5" s="1774">
        <v>0.128</v>
      </c>
      <c r="K5" s="1783" t="s">
        <v>10</v>
      </c>
      <c r="L5" s="1783"/>
      <c r="M5" s="1784" t="s">
        <v>10</v>
      </c>
      <c r="O5" s="1462"/>
      <c r="P5" s="1462"/>
      <c r="Q5" s="1462"/>
      <c r="R5" s="1462"/>
      <c r="S5" s="1462"/>
      <c r="V5" s="1608"/>
      <c r="W5" s="1608"/>
      <c r="X5" s="1608"/>
    </row>
    <row r="6" spans="1:25" ht="20.100000000000001" customHeight="1">
      <c r="A6" s="1782" t="s">
        <v>953</v>
      </c>
      <c r="B6" s="1773">
        <v>123</v>
      </c>
      <c r="C6" s="1774">
        <v>9.9000000000000005E-2</v>
      </c>
      <c r="D6" s="1775">
        <v>1749631</v>
      </c>
      <c r="E6" s="1776">
        <v>0.158</v>
      </c>
      <c r="F6" s="1785">
        <v>212271.32</v>
      </c>
      <c r="G6" s="1778"/>
      <c r="H6" s="1776">
        <v>0.151</v>
      </c>
      <c r="I6" s="1786">
        <v>136357.84</v>
      </c>
      <c r="J6" s="1774">
        <v>0.189</v>
      </c>
      <c r="K6" s="1783" t="s">
        <v>10</v>
      </c>
      <c r="L6" s="1783"/>
      <c r="M6" s="1784" t="s">
        <v>10</v>
      </c>
      <c r="O6" s="1462"/>
      <c r="P6" s="1462"/>
      <c r="Q6" s="1462"/>
      <c r="R6" s="1462"/>
      <c r="S6" s="1462"/>
    </row>
    <row r="7" spans="1:25" ht="20.100000000000001" customHeight="1">
      <c r="A7" s="1782" t="s">
        <v>623</v>
      </c>
      <c r="B7" s="1773">
        <v>290</v>
      </c>
      <c r="C7" s="1774">
        <v>0.23300000000000001</v>
      </c>
      <c r="D7" s="1775">
        <v>2777126</v>
      </c>
      <c r="E7" s="1776">
        <v>0.251</v>
      </c>
      <c r="F7" s="1785">
        <v>394987.25</v>
      </c>
      <c r="G7" s="1778"/>
      <c r="H7" s="1776">
        <v>0.28100000000000003</v>
      </c>
      <c r="I7" s="1786">
        <v>213869.51</v>
      </c>
      <c r="J7" s="1774">
        <v>0.29699999999999999</v>
      </c>
      <c r="K7" s="1783" t="s">
        <v>10</v>
      </c>
      <c r="L7" s="1783"/>
      <c r="M7" s="1784" t="s">
        <v>10</v>
      </c>
      <c r="O7" s="1462"/>
      <c r="P7" s="1462"/>
      <c r="Q7" s="1462"/>
      <c r="R7" s="1462"/>
      <c r="S7" s="1462"/>
    </row>
    <row r="8" spans="1:25" ht="20.100000000000001" customHeight="1">
      <c r="A8" s="1782" t="s">
        <v>624</v>
      </c>
      <c r="B8" s="1773">
        <v>347</v>
      </c>
      <c r="C8" s="1774">
        <v>0.27900000000000003</v>
      </c>
      <c r="D8" s="1775">
        <v>3125752</v>
      </c>
      <c r="E8" s="1776">
        <v>0.28299999999999997</v>
      </c>
      <c r="F8" s="1785">
        <v>412750.72</v>
      </c>
      <c r="G8" s="1778"/>
      <c r="H8" s="1776">
        <v>0.29399999999999998</v>
      </c>
      <c r="I8" s="1786">
        <v>187299.91</v>
      </c>
      <c r="J8" s="1774">
        <v>0.26</v>
      </c>
      <c r="K8" s="1783" t="s">
        <v>10</v>
      </c>
      <c r="L8" s="1783"/>
      <c r="M8" s="1784" t="s">
        <v>10</v>
      </c>
      <c r="O8" s="1462"/>
      <c r="P8" s="1462"/>
      <c r="Q8" s="1462"/>
      <c r="R8" s="1462"/>
      <c r="S8" s="1462"/>
      <c r="T8" s="1654"/>
    </row>
    <row r="9" spans="1:25" ht="20.100000000000001" customHeight="1">
      <c r="A9" s="1782" t="s">
        <v>625</v>
      </c>
      <c r="B9" s="1773">
        <v>209</v>
      </c>
      <c r="C9" s="1774">
        <v>0.16800000000000001</v>
      </c>
      <c r="D9" s="1775">
        <v>2093459</v>
      </c>
      <c r="E9" s="1776">
        <v>0.189</v>
      </c>
      <c r="F9" s="1785">
        <v>219666.35</v>
      </c>
      <c r="G9" s="1778"/>
      <c r="H9" s="1776">
        <v>0.156</v>
      </c>
      <c r="I9" s="1786">
        <v>80146.59</v>
      </c>
      <c r="J9" s="1774">
        <v>0.111</v>
      </c>
      <c r="K9" s="1783" t="s">
        <v>10</v>
      </c>
      <c r="L9" s="1783"/>
      <c r="M9" s="1784" t="s">
        <v>10</v>
      </c>
      <c r="O9" s="1462"/>
      <c r="P9" s="1462"/>
      <c r="Q9" s="1462"/>
      <c r="R9" s="1462"/>
      <c r="S9" s="1462"/>
    </row>
    <row r="10" spans="1:25" ht="20.100000000000001" customHeight="1">
      <c r="A10" s="1782" t="s">
        <v>626</v>
      </c>
      <c r="B10" s="1773">
        <v>80</v>
      </c>
      <c r="C10" s="1774">
        <v>6.4000000000000001E-2</v>
      </c>
      <c r="D10" s="1775">
        <v>203079</v>
      </c>
      <c r="E10" s="1776">
        <v>1.7999999999999999E-2</v>
      </c>
      <c r="F10" s="1785">
        <v>33172.980000000003</v>
      </c>
      <c r="G10" s="1778"/>
      <c r="H10" s="1776">
        <v>2.4E-2</v>
      </c>
      <c r="I10" s="1786">
        <v>8456.59</v>
      </c>
      <c r="J10" s="1774">
        <v>1.2E-2</v>
      </c>
      <c r="K10" s="1783" t="s">
        <v>10</v>
      </c>
      <c r="L10" s="1783"/>
      <c r="M10" s="1784" t="s">
        <v>10</v>
      </c>
      <c r="O10" s="1462"/>
      <c r="P10" s="1462"/>
      <c r="Q10" s="1462"/>
      <c r="R10" s="1462"/>
      <c r="S10" s="1462"/>
    </row>
    <row r="11" spans="1:25" ht="20.100000000000001" customHeight="1">
      <c r="A11" s="1782" t="s">
        <v>627</v>
      </c>
      <c r="B11" s="1773">
        <v>38</v>
      </c>
      <c r="C11" s="1774">
        <v>0.03</v>
      </c>
      <c r="D11" s="1775">
        <v>84681</v>
      </c>
      <c r="E11" s="1776">
        <v>8.0000000000000002E-3</v>
      </c>
      <c r="F11" s="1785">
        <v>9823.92</v>
      </c>
      <c r="G11" s="1778"/>
      <c r="H11" s="1776">
        <v>7.0000000000000001E-3</v>
      </c>
      <c r="I11" s="1786">
        <v>1504.18</v>
      </c>
      <c r="J11" s="1774">
        <v>2E-3</v>
      </c>
      <c r="K11" s="1783" t="s">
        <v>10</v>
      </c>
      <c r="L11" s="1783"/>
      <c r="M11" s="1784" t="s">
        <v>10</v>
      </c>
      <c r="O11" s="1462"/>
      <c r="P11" s="1462"/>
      <c r="Q11" s="1462"/>
      <c r="R11" s="1462"/>
      <c r="S11" s="1462"/>
    </row>
    <row r="12" spans="1:25" ht="20.100000000000001" customHeight="1">
      <c r="A12" s="1782" t="s">
        <v>628</v>
      </c>
      <c r="B12" s="1773">
        <v>15</v>
      </c>
      <c r="C12" s="1774">
        <v>1.2E-2</v>
      </c>
      <c r="D12" s="1775">
        <v>37757</v>
      </c>
      <c r="E12" s="1776">
        <v>3.0000000000000001E-3</v>
      </c>
      <c r="F12" s="1785">
        <v>4132.12</v>
      </c>
      <c r="G12" s="1778"/>
      <c r="H12" s="1776">
        <v>3.0000000000000001E-3</v>
      </c>
      <c r="I12" s="1786">
        <v>301.25</v>
      </c>
      <c r="J12" s="1787" t="s">
        <v>11</v>
      </c>
      <c r="K12" s="1783" t="s">
        <v>10</v>
      </c>
      <c r="L12" s="1783"/>
      <c r="M12" s="1784" t="s">
        <v>10</v>
      </c>
      <c r="O12" s="1462"/>
      <c r="P12" s="1462"/>
      <c r="Q12" s="1462"/>
      <c r="R12" s="1462"/>
      <c r="S12" s="1462"/>
    </row>
    <row r="13" spans="1:25" ht="20.100000000000001" customHeight="1">
      <c r="A13" s="1782" t="s">
        <v>629</v>
      </c>
      <c r="B13" s="1773">
        <v>4</v>
      </c>
      <c r="C13" s="1774">
        <v>3.0000000000000001E-3</v>
      </c>
      <c r="D13" s="1775">
        <v>1757</v>
      </c>
      <c r="E13" s="1776" t="s">
        <v>11</v>
      </c>
      <c r="F13" s="1785">
        <v>326.29000000000002</v>
      </c>
      <c r="G13" s="1778"/>
      <c r="H13" s="1776" t="s">
        <v>11</v>
      </c>
      <c r="I13" s="1788" t="s">
        <v>10</v>
      </c>
      <c r="J13" s="1789" t="s">
        <v>10</v>
      </c>
      <c r="K13" s="1790">
        <v>13.25</v>
      </c>
      <c r="L13" s="1790"/>
      <c r="M13" s="1791">
        <v>8.0000000000000002E-3</v>
      </c>
      <c r="O13" s="1462"/>
      <c r="P13" s="1462"/>
      <c r="Q13" s="1462"/>
      <c r="R13" s="1462"/>
      <c r="S13" s="1462"/>
    </row>
    <row r="14" spans="1:25" ht="20.100000000000001" customHeight="1">
      <c r="A14" s="1782" t="s">
        <v>630</v>
      </c>
      <c r="B14" s="1792">
        <v>6</v>
      </c>
      <c r="C14" s="1789">
        <v>5.0000000000000001E-3</v>
      </c>
      <c r="D14" s="1793">
        <v>29167</v>
      </c>
      <c r="E14" s="1794">
        <v>3.0000000000000001E-3</v>
      </c>
      <c r="F14" s="1795">
        <v>2168.2399999999998</v>
      </c>
      <c r="G14" s="1796"/>
      <c r="H14" s="1789">
        <v>2E-3</v>
      </c>
      <c r="I14" s="1788" t="s">
        <v>10</v>
      </c>
      <c r="J14" s="1789" t="s">
        <v>10</v>
      </c>
      <c r="K14" s="1783">
        <v>384.63</v>
      </c>
      <c r="L14" s="1783"/>
      <c r="M14" s="1791">
        <v>0.24099999999999999</v>
      </c>
      <c r="O14" s="1462"/>
      <c r="P14" s="1462"/>
      <c r="Q14" s="1462"/>
      <c r="R14" s="1462"/>
      <c r="S14" s="1462"/>
    </row>
    <row r="15" spans="1:25" ht="20.100000000000001" customHeight="1">
      <c r="A15" s="1782" t="s">
        <v>631</v>
      </c>
      <c r="B15" s="1792">
        <v>6</v>
      </c>
      <c r="C15" s="1774">
        <v>5.0000000000000001E-3</v>
      </c>
      <c r="D15" s="1793">
        <v>78875</v>
      </c>
      <c r="E15" s="1789">
        <v>7.0000000000000001E-3</v>
      </c>
      <c r="F15" s="1797">
        <v>3536.7</v>
      </c>
      <c r="G15" s="1793"/>
      <c r="H15" s="1789">
        <v>3.0000000000000001E-3</v>
      </c>
      <c r="I15" s="1788" t="s">
        <v>10</v>
      </c>
      <c r="J15" s="1789" t="s">
        <v>10</v>
      </c>
      <c r="K15" s="1783">
        <v>871.34</v>
      </c>
      <c r="L15" s="1783"/>
      <c r="M15" s="1791">
        <v>0.54600000000000004</v>
      </c>
      <c r="O15" s="1462"/>
      <c r="P15" s="1462"/>
      <c r="Q15" s="1462"/>
      <c r="R15" s="1462"/>
      <c r="S15" s="1462"/>
    </row>
    <row r="16" spans="1:25" ht="20.100000000000001" customHeight="1">
      <c r="A16" s="1782" t="s">
        <v>632</v>
      </c>
      <c r="B16" s="1788" t="s">
        <v>10</v>
      </c>
      <c r="C16" s="1789" t="s">
        <v>10</v>
      </c>
      <c r="D16" s="1788" t="s">
        <v>10</v>
      </c>
      <c r="E16" s="1789" t="s">
        <v>10</v>
      </c>
      <c r="F16" s="1788" t="s">
        <v>10</v>
      </c>
      <c r="G16" s="1798"/>
      <c r="H16" s="1789" t="s">
        <v>10</v>
      </c>
      <c r="I16" s="1788" t="s">
        <v>10</v>
      </c>
      <c r="J16" s="1789" t="s">
        <v>10</v>
      </c>
      <c r="K16" s="1783" t="s">
        <v>10</v>
      </c>
      <c r="L16" s="1798"/>
      <c r="M16" s="1789" t="s">
        <v>10</v>
      </c>
      <c r="O16" s="1462"/>
      <c r="P16" s="1462"/>
      <c r="Q16" s="1462"/>
      <c r="R16" s="1462"/>
      <c r="S16" s="1462"/>
    </row>
    <row r="17" spans="1:20" ht="20.100000000000001" customHeight="1">
      <c r="A17" s="1782" t="s">
        <v>633</v>
      </c>
      <c r="B17" s="1773">
        <v>1</v>
      </c>
      <c r="C17" s="1774">
        <v>1E-3</v>
      </c>
      <c r="D17" s="1799">
        <v>4375</v>
      </c>
      <c r="E17" s="1800" t="s">
        <v>11</v>
      </c>
      <c r="F17" s="1785">
        <v>9.1199999999999992</v>
      </c>
      <c r="G17" s="1778"/>
      <c r="H17" s="1800" t="s">
        <v>11</v>
      </c>
      <c r="I17" s="1788" t="s">
        <v>10</v>
      </c>
      <c r="J17" s="1789" t="s">
        <v>10</v>
      </c>
      <c r="K17" s="1801">
        <v>4.33</v>
      </c>
      <c r="L17" s="1801"/>
      <c r="M17" s="1791">
        <v>3.0000000000000001E-3</v>
      </c>
      <c r="O17" s="1462"/>
      <c r="P17" s="1462"/>
      <c r="Q17" s="1462"/>
      <c r="R17" s="1462"/>
      <c r="S17" s="1462"/>
    </row>
    <row r="18" spans="1:20" ht="20.100000000000001" customHeight="1" thickBot="1">
      <c r="A18" s="1782" t="s">
        <v>634</v>
      </c>
      <c r="B18" s="1802">
        <v>5</v>
      </c>
      <c r="C18" s="1803">
        <v>4.0000000000000001E-3</v>
      </c>
      <c r="D18" s="1775">
        <v>4029</v>
      </c>
      <c r="E18" s="1800" t="s">
        <v>11</v>
      </c>
      <c r="F18" s="1804">
        <v>388.25</v>
      </c>
      <c r="G18" s="1805"/>
      <c r="H18" s="1806" t="s">
        <v>11</v>
      </c>
      <c r="I18" s="1807" t="s">
        <v>10</v>
      </c>
      <c r="J18" s="1808" t="s">
        <v>10</v>
      </c>
      <c r="K18" s="1801">
        <v>322.68</v>
      </c>
      <c r="L18" s="1801"/>
      <c r="M18" s="1791">
        <v>0.20200000000000001</v>
      </c>
      <c r="N18" s="1809"/>
      <c r="O18" s="1462"/>
      <c r="P18" s="1462"/>
      <c r="Q18" s="1462"/>
      <c r="R18" s="1462"/>
      <c r="S18" s="1462"/>
    </row>
    <row r="19" spans="1:20" ht="23.45" customHeight="1">
      <c r="A19" s="1810" t="s">
        <v>954</v>
      </c>
      <c r="B19" s="1811">
        <v>1246</v>
      </c>
      <c r="C19" s="1812">
        <v>1</v>
      </c>
      <c r="D19" s="1813">
        <v>11056111</v>
      </c>
      <c r="E19" s="1812">
        <v>1</v>
      </c>
      <c r="F19" s="1814">
        <v>1404027.5200000003</v>
      </c>
      <c r="G19" s="1815"/>
      <c r="H19" s="1816">
        <v>1</v>
      </c>
      <c r="I19" s="1817">
        <v>720714</v>
      </c>
      <c r="J19" s="1812">
        <v>1</v>
      </c>
      <c r="K19" s="1818">
        <v>1596</v>
      </c>
      <c r="L19" s="1818"/>
      <c r="M19" s="1819">
        <v>1</v>
      </c>
      <c r="N19" s="1820"/>
      <c r="O19" s="1462"/>
      <c r="P19" s="1462"/>
      <c r="Q19" s="1462"/>
      <c r="R19" s="1462"/>
      <c r="S19" s="1462"/>
    </row>
    <row r="20" spans="1:20" ht="20.100000000000001" customHeight="1">
      <c r="A20" s="1821" t="s">
        <v>955</v>
      </c>
      <c r="B20" s="1822">
        <v>1224</v>
      </c>
      <c r="C20" s="1823">
        <v>0.98199999999999998</v>
      </c>
      <c r="D20" s="1824">
        <v>10937908</v>
      </c>
      <c r="E20" s="1825">
        <v>0.98899999999999999</v>
      </c>
      <c r="F20" s="1826">
        <v>1397599</v>
      </c>
      <c r="G20" s="1827"/>
      <c r="H20" s="1823">
        <v>0.995</v>
      </c>
      <c r="I20" s="1828">
        <v>720714</v>
      </c>
      <c r="J20" s="1823">
        <v>1</v>
      </c>
      <c r="K20" s="1829" t="s">
        <v>10</v>
      </c>
      <c r="L20" s="1829"/>
      <c r="M20" s="1830" t="s">
        <v>10</v>
      </c>
      <c r="O20" s="1462"/>
      <c r="P20" s="1462"/>
      <c r="Q20" s="1462"/>
      <c r="R20" s="1462"/>
      <c r="S20" s="1462"/>
    </row>
    <row r="21" spans="1:20" ht="20.100000000000001" customHeight="1" thickBot="1">
      <c r="A21" s="1831" t="s">
        <v>956</v>
      </c>
      <c r="B21" s="1832">
        <v>22</v>
      </c>
      <c r="C21" s="1833">
        <v>1.7999999999999999E-2</v>
      </c>
      <c r="D21" s="1834">
        <v>118203</v>
      </c>
      <c r="E21" s="1835">
        <v>1.0999999999999999E-2</v>
      </c>
      <c r="F21" s="1836">
        <v>6429</v>
      </c>
      <c r="G21" s="1837"/>
      <c r="H21" s="1833">
        <v>5.0000000000000001E-3</v>
      </c>
      <c r="I21" s="1838" t="s">
        <v>10</v>
      </c>
      <c r="J21" s="1839" t="s">
        <v>10</v>
      </c>
      <c r="K21" s="1840">
        <v>1596</v>
      </c>
      <c r="L21" s="1840"/>
      <c r="M21" s="1841">
        <v>1</v>
      </c>
      <c r="O21" s="1462"/>
      <c r="P21" s="1462"/>
      <c r="Q21" s="1462"/>
      <c r="R21" s="1462"/>
      <c r="S21" s="1462"/>
    </row>
    <row r="22" spans="1:20" ht="20.100000000000001" customHeight="1" thickBot="1">
      <c r="A22" s="1842" t="s">
        <v>957</v>
      </c>
      <c r="B22" s="1843">
        <v>115</v>
      </c>
      <c r="C22" s="1844"/>
      <c r="D22" s="1845">
        <v>140005</v>
      </c>
      <c r="E22" s="1846"/>
      <c r="F22" s="1847">
        <v>1551</v>
      </c>
      <c r="G22" s="1848"/>
      <c r="H22" s="1844"/>
      <c r="I22" s="1849">
        <v>1551</v>
      </c>
      <c r="J22" s="1844"/>
      <c r="K22" s="1850" t="s">
        <v>10</v>
      </c>
      <c r="L22" s="1850"/>
      <c r="M22" s="1851"/>
      <c r="T22" s="1669"/>
    </row>
    <row r="23" spans="1:20" s="1608" customFormat="1" ht="8.1" customHeight="1">
      <c r="A23" s="1706"/>
      <c r="B23" s="1706"/>
      <c r="C23" s="1706"/>
      <c r="D23" s="1706"/>
      <c r="E23" s="1706"/>
      <c r="F23" s="1706"/>
      <c r="G23" s="1706"/>
      <c r="H23" s="1706"/>
      <c r="I23" s="1706"/>
      <c r="J23" s="1706"/>
      <c r="K23" s="1706"/>
      <c r="L23" s="1706"/>
      <c r="M23" s="1706"/>
    </row>
    <row r="24" spans="1:20" s="1608" customFormat="1" ht="24.95" customHeight="1">
      <c r="A24" s="2658" t="s">
        <v>958</v>
      </c>
      <c r="B24" s="2658"/>
      <c r="C24" s="2658"/>
      <c r="D24" s="2658"/>
      <c r="E24" s="2658"/>
      <c r="F24" s="2658"/>
      <c r="G24" s="2658"/>
      <c r="H24" s="2658"/>
      <c r="I24" s="2658"/>
      <c r="J24" s="2658"/>
      <c r="K24" s="2658"/>
      <c r="L24" s="2658"/>
      <c r="M24" s="2658"/>
    </row>
    <row r="25" spans="1:20" s="1608" customFormat="1" ht="24.95" customHeight="1">
      <c r="A25" s="2648" t="s">
        <v>959</v>
      </c>
      <c r="B25" s="2648"/>
      <c r="C25" s="2666"/>
      <c r="D25" s="2666"/>
      <c r="E25" s="2666"/>
      <c r="F25" s="2666"/>
      <c r="G25" s="2666"/>
      <c r="H25" s="2666"/>
      <c r="I25" s="2666"/>
      <c r="J25" s="2666"/>
      <c r="K25" s="2666"/>
      <c r="L25" s="2666"/>
      <c r="M25" s="2666"/>
    </row>
    <row r="26" spans="1:20" s="1608" customFormat="1" ht="43.5" customHeight="1">
      <c r="A26" s="2667" t="s">
        <v>1098</v>
      </c>
      <c r="B26" s="2667"/>
      <c r="C26" s="2667"/>
      <c r="D26" s="2667"/>
      <c r="E26" s="2667"/>
      <c r="F26" s="2667"/>
      <c r="G26" s="2667"/>
      <c r="H26" s="2667"/>
      <c r="I26" s="2667"/>
      <c r="J26" s="2667"/>
      <c r="K26" s="2667"/>
      <c r="L26" s="2667"/>
      <c r="M26" s="2667"/>
    </row>
    <row r="27" spans="1:20" s="1608" customFormat="1" ht="8.1" customHeight="1">
      <c r="A27" s="1706"/>
      <c r="B27" s="1706"/>
      <c r="C27" s="1706"/>
      <c r="D27" s="1706"/>
      <c r="E27" s="1706"/>
      <c r="F27" s="1706"/>
      <c r="G27" s="1706"/>
      <c r="H27" s="1706"/>
      <c r="I27" s="1706"/>
      <c r="J27" s="1706"/>
      <c r="K27" s="1706"/>
      <c r="L27" s="1706"/>
      <c r="M27" s="1706"/>
    </row>
    <row r="28" spans="1:20" s="1608" customFormat="1" ht="15" customHeight="1">
      <c r="A28" s="1625" t="s">
        <v>609</v>
      </c>
    </row>
    <row r="29" spans="1:20" s="1608" customFormat="1" ht="8.1" customHeight="1">
      <c r="B29" s="1625"/>
      <c r="C29" s="1852"/>
      <c r="D29" s="1852"/>
      <c r="E29" s="1852"/>
      <c r="F29" s="1852"/>
      <c r="G29" s="1852"/>
      <c r="H29" s="1852"/>
      <c r="I29" s="1852"/>
      <c r="J29" s="1852"/>
      <c r="K29" s="1852"/>
      <c r="L29" s="1852"/>
      <c r="M29" s="1852"/>
    </row>
    <row r="30" spans="1:20" s="1608" customFormat="1" ht="15" customHeight="1">
      <c r="A30" s="1625" t="s">
        <v>21</v>
      </c>
    </row>
    <row r="31" spans="1:20" s="1608" customFormat="1" ht="15" customHeight="1">
      <c r="A31" s="1630" t="s">
        <v>960</v>
      </c>
    </row>
    <row r="32" spans="1:20" ht="15" customHeight="1">
      <c r="A32" s="1630" t="s">
        <v>961</v>
      </c>
    </row>
    <row r="33" spans="1:13" ht="7.9" customHeight="1">
      <c r="A33" s="1630"/>
    </row>
    <row r="34" spans="1:13" ht="15" customHeight="1">
      <c r="A34" s="1625" t="s">
        <v>26</v>
      </c>
      <c r="B34" s="1853"/>
      <c r="D34" s="1853"/>
      <c r="F34" s="1853"/>
      <c r="G34" s="1853"/>
      <c r="I34" s="1853"/>
    </row>
    <row r="39" spans="1:13">
      <c r="B39" s="1853"/>
      <c r="C39" s="384"/>
      <c r="D39" s="1853"/>
      <c r="E39" s="384"/>
      <c r="F39" s="1853"/>
      <c r="G39" s="1853"/>
      <c r="H39" s="384"/>
      <c r="I39" s="1853"/>
      <c r="J39" s="384"/>
      <c r="K39" s="1853"/>
      <c r="L39" s="1853"/>
      <c r="M39" s="384"/>
    </row>
    <row r="40" spans="1:13">
      <c r="B40" s="1853"/>
      <c r="C40" s="384"/>
      <c r="D40" s="1853"/>
      <c r="E40" s="384"/>
      <c r="F40" s="1853"/>
      <c r="G40" s="1853"/>
      <c r="H40" s="384"/>
      <c r="I40" s="1853"/>
      <c r="J40" s="384"/>
      <c r="K40" s="1853"/>
      <c r="L40" s="1853"/>
      <c r="M40" s="384"/>
    </row>
    <row r="41" spans="1:13">
      <c r="B41" s="1853"/>
      <c r="C41" s="384"/>
      <c r="D41" s="1853"/>
      <c r="E41" s="384"/>
      <c r="F41" s="1853"/>
      <c r="G41" s="1853"/>
      <c r="H41" s="384"/>
      <c r="I41" s="1853"/>
      <c r="J41" s="384"/>
      <c r="K41" s="1853"/>
      <c r="L41" s="1853"/>
      <c r="M41" s="384"/>
    </row>
  </sheetData>
  <mergeCells count="9">
    <mergeCell ref="A24:M24"/>
    <mergeCell ref="A25:M25"/>
    <mergeCell ref="A26:M26"/>
    <mergeCell ref="A1:M1"/>
    <mergeCell ref="B2:C2"/>
    <mergeCell ref="D2:E2"/>
    <mergeCell ref="F2:H2"/>
    <mergeCell ref="I2:J2"/>
    <mergeCell ref="K2:M2"/>
  </mergeCells>
  <printOptions horizontalCentered="1"/>
  <pageMargins left="0.45" right="0.45" top="0.75" bottom="0.5" header="0.3" footer="0.3"/>
  <pageSetup scale="70" orientation="landscape" horizontalDpi="300" verticalDpi="300" r:id="rId1"/>
  <headerFooter>
    <oddFooter>&amp;R2023 Data Tables</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D397-AEB1-467E-B710-F67E53E1FCA4}">
  <sheetPr>
    <tabColor theme="9" tint="-0.249977111117893"/>
  </sheetPr>
  <dimension ref="A1:X47"/>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activeCell="B1" sqref="B1"/>
    </sheetView>
  </sheetViews>
  <sheetFormatPr defaultColWidth="9.140625" defaultRowHeight="12.75"/>
  <cols>
    <col min="1" max="1" width="45.5703125" style="1631" customWidth="1"/>
    <col min="2" max="2" width="10.7109375" style="1631" bestFit="1" customWidth="1"/>
    <col min="3" max="3" width="13.5703125" style="1853" customWidth="1"/>
    <col min="4" max="4" width="10.5703125" style="1631" customWidth="1"/>
    <col min="5" max="5" width="13.5703125" style="1853" customWidth="1"/>
    <col min="6" max="6" width="10.5703125" style="1631" customWidth="1"/>
    <col min="7" max="7" width="10.5703125" style="1853" customWidth="1"/>
    <col min="8" max="8" width="2.7109375" style="1853" customWidth="1"/>
    <col min="9" max="9" width="10.5703125" style="1598" customWidth="1"/>
    <col min="10" max="20" width="9.140625" style="1598"/>
    <col min="21" max="21" width="13.42578125" style="1598" bestFit="1" customWidth="1"/>
    <col min="22" max="22" width="9.140625" style="1598"/>
    <col min="23" max="23" width="10.140625" style="1598" bestFit="1" customWidth="1"/>
    <col min="24" max="16384" width="9.140625" style="1598"/>
  </cols>
  <sheetData>
    <row r="1" spans="1:24" ht="84.95" customHeight="1" thickBot="1">
      <c r="A1" s="2640"/>
      <c r="B1" s="2651"/>
      <c r="C1" s="2651"/>
      <c r="D1" s="2651"/>
      <c r="E1" s="2651"/>
      <c r="F1" s="2651"/>
      <c r="G1" s="2651"/>
      <c r="H1" s="2651"/>
      <c r="I1" s="2652"/>
    </row>
    <row r="2" spans="1:24" ht="50.1" customHeight="1" thickBot="1">
      <c r="A2" s="1600" t="s">
        <v>15</v>
      </c>
      <c r="B2" s="1761" t="s">
        <v>962</v>
      </c>
      <c r="C2" s="2664" t="s">
        <v>940</v>
      </c>
      <c r="D2" s="2654"/>
      <c r="E2" s="2675" t="s">
        <v>659</v>
      </c>
      <c r="F2" s="2676"/>
      <c r="G2" s="2664" t="s">
        <v>963</v>
      </c>
      <c r="H2" s="2664"/>
      <c r="I2" s="2655"/>
      <c r="U2" s="1603"/>
      <c r="V2" s="1603"/>
      <c r="W2" s="1603"/>
    </row>
    <row r="3" spans="1:24" ht="20.100000000000001" customHeight="1">
      <c r="A3" s="1854" t="s">
        <v>910</v>
      </c>
      <c r="B3" s="1855">
        <v>0.57499999999999996</v>
      </c>
      <c r="C3" s="1856">
        <v>853.33</v>
      </c>
      <c r="D3" s="1857">
        <v>5.9999999999999995E-4</v>
      </c>
      <c r="E3" s="1858">
        <v>362.64</v>
      </c>
      <c r="F3" s="1859">
        <v>1E-3</v>
      </c>
      <c r="G3" s="1860" t="s">
        <v>10</v>
      </c>
      <c r="H3" s="1861"/>
      <c r="I3" s="1862" t="s">
        <v>10</v>
      </c>
      <c r="L3" s="1863"/>
      <c r="M3" s="1863"/>
      <c r="N3" s="1863"/>
      <c r="P3" s="1864"/>
      <c r="Q3" s="1864"/>
      <c r="R3" s="1864"/>
      <c r="U3" s="1608"/>
      <c r="V3" s="1603"/>
      <c r="W3" s="1609"/>
      <c r="X3" s="1669"/>
    </row>
    <row r="4" spans="1:24" ht="20.100000000000001" customHeight="1">
      <c r="A4" s="1663" t="s">
        <v>911</v>
      </c>
      <c r="B4" s="1865">
        <v>0.36099999999999999</v>
      </c>
      <c r="C4" s="1866">
        <v>9202.91</v>
      </c>
      <c r="D4" s="1867">
        <v>8.0000000000000002E-3</v>
      </c>
      <c r="E4" s="1868">
        <v>6032.28</v>
      </c>
      <c r="F4" s="1869">
        <v>8.0000000000000002E-3</v>
      </c>
      <c r="G4" s="1870">
        <v>154.88</v>
      </c>
      <c r="H4" s="1871"/>
      <c r="I4" s="1872">
        <v>9.7000000000000003E-2</v>
      </c>
      <c r="L4" s="1863"/>
      <c r="M4" s="1863"/>
      <c r="N4" s="1863"/>
      <c r="P4" s="1864"/>
      <c r="Q4" s="1864"/>
      <c r="R4" s="1864"/>
      <c r="U4" s="1608"/>
      <c r="V4" s="1603"/>
      <c r="W4" s="1609"/>
    </row>
    <row r="5" spans="1:24" ht="20.100000000000001" customHeight="1">
      <c r="A5" s="1663" t="s">
        <v>912</v>
      </c>
      <c r="B5" s="1865">
        <v>0.51</v>
      </c>
      <c r="C5" s="1873">
        <v>721573.72</v>
      </c>
      <c r="D5" s="1867">
        <v>0.51400000000000001</v>
      </c>
      <c r="E5" s="1873">
        <v>354623.12</v>
      </c>
      <c r="F5" s="1869">
        <v>0.49199999999999999</v>
      </c>
      <c r="G5" s="1874">
        <v>868</v>
      </c>
      <c r="H5" s="1875"/>
      <c r="I5" s="1876">
        <v>0.54400000000000004</v>
      </c>
      <c r="L5" s="1863"/>
      <c r="M5" s="1863"/>
      <c r="N5" s="1863"/>
      <c r="P5" s="1864"/>
      <c r="Q5" s="1864"/>
      <c r="R5" s="1864"/>
      <c r="U5" s="1608"/>
      <c r="V5" s="1608"/>
      <c r="W5" s="1608"/>
    </row>
    <row r="6" spans="1:24" ht="20.100000000000001" customHeight="1">
      <c r="A6" s="1672" t="s">
        <v>913</v>
      </c>
      <c r="B6" s="1877">
        <v>0.46899999999999997</v>
      </c>
      <c r="C6" s="1878">
        <v>117555.38</v>
      </c>
      <c r="D6" s="1879">
        <v>8.4000000000000005E-2</v>
      </c>
      <c r="E6" s="1639">
        <v>62409.51</v>
      </c>
      <c r="F6" s="1880">
        <v>8.6999999999999994E-2</v>
      </c>
      <c r="G6" s="1881">
        <v>1.22</v>
      </c>
      <c r="H6" s="1882"/>
      <c r="I6" s="1883">
        <v>1E-3</v>
      </c>
      <c r="L6" s="1863"/>
      <c r="M6" s="1863"/>
      <c r="N6" s="1863"/>
      <c r="P6" s="1864"/>
      <c r="Q6" s="1864"/>
      <c r="R6" s="1864"/>
    </row>
    <row r="7" spans="1:24" ht="20.100000000000001" customHeight="1">
      <c r="A7" s="1672" t="s">
        <v>914</v>
      </c>
      <c r="B7" s="1877">
        <v>0.54800000000000004</v>
      </c>
      <c r="C7" s="1878">
        <v>122826.36</v>
      </c>
      <c r="D7" s="1879">
        <v>8.6999999999999994E-2</v>
      </c>
      <c r="E7" s="1639">
        <v>55499.79</v>
      </c>
      <c r="F7" s="1880">
        <v>7.6999999999999999E-2</v>
      </c>
      <c r="G7" s="1881">
        <v>7.84</v>
      </c>
      <c r="H7" s="1882"/>
      <c r="I7" s="1883">
        <v>5.0000000000000001E-3</v>
      </c>
      <c r="L7" s="1863"/>
      <c r="M7" s="1863"/>
      <c r="N7" s="1863"/>
      <c r="P7" s="1864"/>
      <c r="Q7" s="1864"/>
      <c r="R7" s="1864"/>
    </row>
    <row r="8" spans="1:24" ht="20.100000000000001" customHeight="1">
      <c r="A8" s="1672" t="s">
        <v>915</v>
      </c>
      <c r="B8" s="1877">
        <v>0.56100000000000005</v>
      </c>
      <c r="C8" s="1878">
        <v>72903.92</v>
      </c>
      <c r="D8" s="1879">
        <v>5.1999999999999998E-2</v>
      </c>
      <c r="E8" s="1639">
        <v>32077.23</v>
      </c>
      <c r="F8" s="1880">
        <v>4.4999999999999998E-2</v>
      </c>
      <c r="G8" s="1881">
        <v>69.959999999999994</v>
      </c>
      <c r="H8" s="1882"/>
      <c r="I8" s="1883">
        <v>4.3999999999999997E-2</v>
      </c>
      <c r="L8" s="1863"/>
      <c r="M8" s="1863"/>
      <c r="N8" s="1863"/>
      <c r="P8" s="1864"/>
      <c r="Q8" s="1864"/>
      <c r="R8" s="1864"/>
      <c r="T8" s="1884"/>
      <c r="U8" s="1884"/>
    </row>
    <row r="9" spans="1:24" ht="20.100000000000001" customHeight="1">
      <c r="A9" s="1672" t="s">
        <v>916</v>
      </c>
      <c r="B9" s="1877">
        <v>0.50700000000000001</v>
      </c>
      <c r="C9" s="1878">
        <v>112214.26</v>
      </c>
      <c r="D9" s="1879">
        <v>0.08</v>
      </c>
      <c r="E9" s="1639">
        <v>55314.66</v>
      </c>
      <c r="F9" s="1880">
        <v>7.6999999999999999E-2</v>
      </c>
      <c r="G9" s="1881" t="s">
        <v>10</v>
      </c>
      <c r="H9" s="1882"/>
      <c r="I9" s="1883" t="s">
        <v>10</v>
      </c>
      <c r="L9" s="1863"/>
      <c r="M9" s="1863"/>
      <c r="N9" s="1863"/>
      <c r="P9" s="1864"/>
      <c r="Q9" s="1864"/>
      <c r="R9" s="1864"/>
    </row>
    <row r="10" spans="1:24" ht="20.100000000000001" customHeight="1">
      <c r="A10" s="1672" t="s">
        <v>917</v>
      </c>
      <c r="B10" s="1877">
        <v>0.48099999999999998</v>
      </c>
      <c r="C10" s="1878">
        <v>66839.75</v>
      </c>
      <c r="D10" s="1879">
        <v>4.8000000000000001E-2</v>
      </c>
      <c r="E10" s="1639">
        <v>35426.019999999997</v>
      </c>
      <c r="F10" s="1880">
        <v>4.9000000000000002E-2</v>
      </c>
      <c r="G10" s="1881">
        <v>765.3</v>
      </c>
      <c r="H10" s="1882"/>
      <c r="I10" s="1883">
        <v>0.47899999999999998</v>
      </c>
      <c r="L10" s="1863"/>
      <c r="M10" s="1863"/>
      <c r="N10" s="1863"/>
      <c r="P10" s="1864"/>
      <c r="Q10" s="1864"/>
      <c r="R10" s="1864"/>
    </row>
    <row r="11" spans="1:24" ht="20.100000000000001" customHeight="1">
      <c r="A11" s="1672" t="s">
        <v>918</v>
      </c>
      <c r="B11" s="1877">
        <v>0.5</v>
      </c>
      <c r="C11" s="1878">
        <v>125937.92</v>
      </c>
      <c r="D11" s="1879">
        <v>0.09</v>
      </c>
      <c r="E11" s="1639">
        <v>62929.42</v>
      </c>
      <c r="F11" s="1880">
        <v>8.6999999999999994E-2</v>
      </c>
      <c r="G11" s="1881">
        <v>6.57</v>
      </c>
      <c r="H11" s="1882"/>
      <c r="I11" s="1883">
        <v>4.0000000000000001E-3</v>
      </c>
      <c r="L11" s="1863"/>
      <c r="M11" s="1863"/>
      <c r="N11" s="1863"/>
      <c r="P11" s="1864"/>
      <c r="Q11" s="1864"/>
      <c r="R11" s="1864"/>
    </row>
    <row r="12" spans="1:24" ht="20.100000000000001" customHeight="1">
      <c r="A12" s="1672" t="s">
        <v>919</v>
      </c>
      <c r="B12" s="1877">
        <v>0.50700000000000001</v>
      </c>
      <c r="C12" s="1878">
        <v>103296.13</v>
      </c>
      <c r="D12" s="1879">
        <v>7.3999999999999996E-2</v>
      </c>
      <c r="E12" s="1639">
        <v>50966.49</v>
      </c>
      <c r="F12" s="1880">
        <v>7.0999999999999994E-2</v>
      </c>
      <c r="G12" s="1885">
        <v>17.100000000000001</v>
      </c>
      <c r="H12" s="1886"/>
      <c r="I12" s="1887">
        <v>1.0999999999999999E-2</v>
      </c>
      <c r="L12" s="1863"/>
      <c r="M12" s="1863"/>
      <c r="N12" s="1863"/>
      <c r="P12" s="1864"/>
      <c r="Q12" s="1864"/>
      <c r="R12" s="1864"/>
    </row>
    <row r="13" spans="1:24" ht="20.100000000000001" customHeight="1">
      <c r="A13" s="1663" t="s">
        <v>27</v>
      </c>
      <c r="B13" s="1865">
        <v>0.47899999999999998</v>
      </c>
      <c r="C13" s="1873">
        <v>83663.459999999992</v>
      </c>
      <c r="D13" s="1867">
        <v>0.06</v>
      </c>
      <c r="E13" s="1873">
        <v>43681.61</v>
      </c>
      <c r="F13" s="1869">
        <v>6.0999999999999999E-2</v>
      </c>
      <c r="G13" s="1874">
        <v>105.68</v>
      </c>
      <c r="H13" s="1888"/>
      <c r="I13" s="1876">
        <v>6.6000000000000003E-2</v>
      </c>
      <c r="L13" s="1863"/>
      <c r="M13" s="1863"/>
      <c r="N13" s="1863"/>
      <c r="P13" s="1864"/>
      <c r="Q13" s="1864"/>
      <c r="R13" s="1864"/>
    </row>
    <row r="14" spans="1:24" ht="20.100000000000001" customHeight="1">
      <c r="A14" s="1672" t="s">
        <v>920</v>
      </c>
      <c r="B14" s="1877">
        <v>0.39400000000000002</v>
      </c>
      <c r="C14" s="1878">
        <v>19049.09</v>
      </c>
      <c r="D14" s="1879">
        <v>1.4E-2</v>
      </c>
      <c r="E14" s="1639">
        <v>11542.06</v>
      </c>
      <c r="F14" s="1880">
        <v>1.6E-2</v>
      </c>
      <c r="G14" s="1881" t="s">
        <v>10</v>
      </c>
      <c r="H14" s="1882"/>
      <c r="I14" s="1883" t="s">
        <v>10</v>
      </c>
      <c r="L14" s="1863"/>
      <c r="M14" s="1863"/>
      <c r="N14" s="1863"/>
      <c r="P14" s="1864"/>
      <c r="Q14" s="1864"/>
      <c r="R14" s="1864"/>
    </row>
    <row r="15" spans="1:24" ht="20.100000000000001" customHeight="1">
      <c r="A15" s="1672" t="s">
        <v>921</v>
      </c>
      <c r="B15" s="1877">
        <v>0.27</v>
      </c>
      <c r="C15" s="1878">
        <v>36.07</v>
      </c>
      <c r="D15" s="1674" t="s">
        <v>11</v>
      </c>
      <c r="E15" s="1639">
        <v>26.33</v>
      </c>
      <c r="F15" s="1880" t="s">
        <v>11</v>
      </c>
      <c r="G15" s="1881" t="s">
        <v>10</v>
      </c>
      <c r="H15" s="1882"/>
      <c r="I15" s="1883" t="s">
        <v>10</v>
      </c>
      <c r="L15" s="1863"/>
      <c r="M15" s="1863"/>
      <c r="N15" s="1863"/>
      <c r="P15" s="1864"/>
      <c r="Q15" s="1864"/>
      <c r="R15" s="1864"/>
    </row>
    <row r="16" spans="1:24" ht="20.100000000000001" customHeight="1">
      <c r="A16" s="1672" t="s">
        <v>922</v>
      </c>
      <c r="B16" s="1877">
        <v>0.373</v>
      </c>
      <c r="C16" s="1878">
        <v>5281.11</v>
      </c>
      <c r="D16" s="1674">
        <v>4.0000000000000001E-3</v>
      </c>
      <c r="E16" s="1639">
        <v>3311.24</v>
      </c>
      <c r="F16" s="1880">
        <v>5.0000000000000001E-3</v>
      </c>
      <c r="G16" s="1881" t="s">
        <v>10</v>
      </c>
      <c r="H16" s="1882"/>
      <c r="I16" s="1883" t="s">
        <v>10</v>
      </c>
      <c r="L16" s="1863"/>
      <c r="M16" s="1863"/>
      <c r="N16" s="1863"/>
      <c r="P16" s="1864"/>
      <c r="Q16" s="1864"/>
      <c r="R16" s="1864"/>
    </row>
    <row r="17" spans="1:20" ht="20.100000000000001" customHeight="1">
      <c r="A17" s="1672" t="s">
        <v>923</v>
      </c>
      <c r="B17" s="1877">
        <v>0.29499999999999998</v>
      </c>
      <c r="C17" s="1878">
        <v>6415.8</v>
      </c>
      <c r="D17" s="1674">
        <v>5.0000000000000001E-3</v>
      </c>
      <c r="E17" s="1639">
        <v>4520.88</v>
      </c>
      <c r="F17" s="1880">
        <v>6.0000000000000001E-3</v>
      </c>
      <c r="G17" s="1881" t="s">
        <v>10</v>
      </c>
      <c r="H17" s="1882"/>
      <c r="I17" s="1883" t="s">
        <v>10</v>
      </c>
      <c r="L17" s="1863"/>
      <c r="M17" s="1863"/>
      <c r="N17" s="1863"/>
      <c r="P17" s="1864"/>
      <c r="Q17" s="1864"/>
      <c r="R17" s="1864"/>
    </row>
    <row r="18" spans="1:20" ht="20.100000000000001" customHeight="1">
      <c r="A18" s="1672" t="s">
        <v>926</v>
      </c>
      <c r="B18" s="1877">
        <v>0.48599999999999999</v>
      </c>
      <c r="C18" s="1878">
        <v>290.79000000000002</v>
      </c>
      <c r="D18" s="1674" t="s">
        <v>11</v>
      </c>
      <c r="E18" s="1639">
        <v>149.38999999999999</v>
      </c>
      <c r="F18" s="1880" t="s">
        <v>11</v>
      </c>
      <c r="G18" s="1881" t="s">
        <v>10</v>
      </c>
      <c r="H18" s="1882"/>
      <c r="I18" s="1883" t="s">
        <v>10</v>
      </c>
      <c r="L18" s="1863"/>
      <c r="M18" s="1863"/>
      <c r="N18" s="1863"/>
      <c r="P18" s="1864"/>
      <c r="Q18" s="1864"/>
      <c r="R18" s="1864"/>
    </row>
    <row r="19" spans="1:20" ht="20.100000000000001" customHeight="1">
      <c r="A19" s="1672" t="s">
        <v>924</v>
      </c>
      <c r="B19" s="1877">
        <v>0.52900000000000003</v>
      </c>
      <c r="C19" s="1878">
        <v>29466.01</v>
      </c>
      <c r="D19" s="1674">
        <v>2.1000000000000001E-2</v>
      </c>
      <c r="E19" s="1639">
        <v>13863.87</v>
      </c>
      <c r="F19" s="1880">
        <v>1.9E-2</v>
      </c>
      <c r="G19" s="1881" t="s">
        <v>10</v>
      </c>
      <c r="H19" s="1882"/>
      <c r="I19" s="1883" t="s">
        <v>10</v>
      </c>
      <c r="L19" s="1863"/>
      <c r="M19" s="1863"/>
      <c r="N19" s="1863"/>
      <c r="P19" s="1864"/>
      <c r="Q19" s="1864"/>
      <c r="R19" s="1864"/>
    </row>
    <row r="20" spans="1:20" ht="20.100000000000001" customHeight="1">
      <c r="A20" s="1672" t="s">
        <v>925</v>
      </c>
      <c r="B20" s="1877">
        <v>0.74399999999999999</v>
      </c>
      <c r="C20" s="1878">
        <v>381.45</v>
      </c>
      <c r="D20" s="1674" t="s">
        <v>11</v>
      </c>
      <c r="E20" s="1639">
        <v>97.72</v>
      </c>
      <c r="F20" s="1880" t="s">
        <v>11</v>
      </c>
      <c r="G20" s="1881" t="s">
        <v>10</v>
      </c>
      <c r="H20" s="1882"/>
      <c r="I20" s="1883" t="s">
        <v>10</v>
      </c>
      <c r="L20" s="1863"/>
      <c r="M20" s="1863"/>
      <c r="N20" s="1863"/>
      <c r="P20" s="1864"/>
      <c r="Q20" s="1864"/>
      <c r="R20" s="1864"/>
    </row>
    <row r="21" spans="1:20" ht="20.100000000000001" customHeight="1">
      <c r="A21" s="1672" t="s">
        <v>542</v>
      </c>
      <c r="B21" s="1877">
        <v>0.55700000000000005</v>
      </c>
      <c r="C21" s="1878">
        <v>22743.14</v>
      </c>
      <c r="D21" s="1674">
        <v>1.6E-2</v>
      </c>
      <c r="E21" s="1639">
        <v>10170.120000000001</v>
      </c>
      <c r="F21" s="1880">
        <v>1.4E-2</v>
      </c>
      <c r="G21" s="1881">
        <v>105.68</v>
      </c>
      <c r="H21" s="1882"/>
      <c r="I21" s="1883">
        <v>6.6000000000000003E-2</v>
      </c>
      <c r="L21" s="1863"/>
      <c r="M21" s="1863"/>
      <c r="N21" s="1863"/>
      <c r="P21" s="1864"/>
      <c r="Q21" s="1864"/>
      <c r="R21" s="1864"/>
    </row>
    <row r="22" spans="1:20" ht="20.100000000000001" customHeight="1">
      <c r="A22" s="1663" t="s">
        <v>28</v>
      </c>
      <c r="B22" s="1865">
        <v>0.45600000000000002</v>
      </c>
      <c r="C22" s="1873">
        <v>259593.38</v>
      </c>
      <c r="D22" s="1671">
        <v>0.185</v>
      </c>
      <c r="E22" s="1873">
        <v>141618.30000000002</v>
      </c>
      <c r="F22" s="1869">
        <v>0.19600000000000001</v>
      </c>
      <c r="G22" s="1874">
        <v>432.77</v>
      </c>
      <c r="H22" s="1871"/>
      <c r="I22" s="1876">
        <v>0.27100000000000002</v>
      </c>
      <c r="L22" s="1863"/>
      <c r="M22" s="1863"/>
      <c r="N22" s="1863"/>
      <c r="P22" s="1864"/>
      <c r="Q22" s="1864"/>
      <c r="R22" s="1864"/>
    </row>
    <row r="23" spans="1:20" ht="20.100000000000001" customHeight="1">
      <c r="A23" s="1672" t="s">
        <v>927</v>
      </c>
      <c r="B23" s="1877">
        <v>0.433</v>
      </c>
      <c r="C23" s="1878">
        <v>225141.15</v>
      </c>
      <c r="D23" s="1674">
        <v>0.16</v>
      </c>
      <c r="E23" s="1639">
        <v>127731.83</v>
      </c>
      <c r="F23" s="1880">
        <v>0.17699999999999999</v>
      </c>
      <c r="G23" s="1881" t="s">
        <v>10</v>
      </c>
      <c r="H23" s="1882"/>
      <c r="I23" s="1883" t="s">
        <v>10</v>
      </c>
      <c r="L23" s="1863"/>
      <c r="M23" s="1863"/>
      <c r="N23" s="1863"/>
      <c r="P23" s="1864"/>
      <c r="Q23" s="1864"/>
      <c r="R23" s="1864"/>
      <c r="S23" s="1669"/>
    </row>
    <row r="24" spans="1:20" ht="20.100000000000001" customHeight="1">
      <c r="A24" s="1672" t="s">
        <v>928</v>
      </c>
      <c r="B24" s="1877">
        <v>0.63</v>
      </c>
      <c r="C24" s="1878">
        <v>27905.279999999999</v>
      </c>
      <c r="D24" s="1674">
        <v>0.02</v>
      </c>
      <c r="E24" s="1639">
        <v>10768.06</v>
      </c>
      <c r="F24" s="1880">
        <v>1.4999999999999999E-2</v>
      </c>
      <c r="G24" s="1889">
        <v>432.77</v>
      </c>
      <c r="H24" s="1890"/>
      <c r="I24" s="1887">
        <v>0.27100000000000002</v>
      </c>
      <c r="L24" s="1863"/>
      <c r="M24" s="1863"/>
      <c r="N24" s="1863"/>
      <c r="P24" s="1864"/>
      <c r="Q24" s="1864"/>
      <c r="R24" s="1864"/>
    </row>
    <row r="25" spans="1:20" ht="20.100000000000001" customHeight="1">
      <c r="A25" s="1672" t="s">
        <v>929</v>
      </c>
      <c r="B25" s="1877">
        <v>0.52400000000000002</v>
      </c>
      <c r="C25" s="1878">
        <v>6546.95</v>
      </c>
      <c r="D25" s="1674">
        <v>5.0000000000000001E-3</v>
      </c>
      <c r="E25" s="1639">
        <v>3118.41</v>
      </c>
      <c r="F25" s="1880">
        <v>4.0000000000000001E-3</v>
      </c>
      <c r="G25" s="1881" t="s">
        <v>10</v>
      </c>
      <c r="H25" s="1882"/>
      <c r="I25" s="1883" t="s">
        <v>10</v>
      </c>
      <c r="L25" s="1863"/>
      <c r="M25" s="1863"/>
      <c r="N25" s="1863"/>
      <c r="P25" s="1864"/>
      <c r="Q25" s="1864"/>
      <c r="R25" s="1864"/>
    </row>
    <row r="26" spans="1:20" ht="20.100000000000001" customHeight="1">
      <c r="A26" s="1663" t="s">
        <v>29</v>
      </c>
      <c r="B26" s="1865">
        <v>0.38700000000000001</v>
      </c>
      <c r="C26" s="1866">
        <v>37604.76</v>
      </c>
      <c r="D26" s="1671">
        <v>2.7E-2</v>
      </c>
      <c r="E26" s="1868">
        <v>23067.11</v>
      </c>
      <c r="F26" s="1869">
        <v>3.2000000000000001E-2</v>
      </c>
      <c r="G26" s="1891" t="s">
        <v>10</v>
      </c>
      <c r="H26" s="1892"/>
      <c r="I26" s="1876" t="s">
        <v>10</v>
      </c>
      <c r="L26" s="1863"/>
      <c r="M26" s="1863"/>
      <c r="N26" s="1863"/>
      <c r="P26" s="1864"/>
      <c r="Q26" s="1864"/>
      <c r="R26" s="1864"/>
    </row>
    <row r="27" spans="1:20" ht="20.100000000000001" customHeight="1">
      <c r="A27" s="1663" t="s">
        <v>30</v>
      </c>
      <c r="B27" s="1865">
        <v>0.58399999999999996</v>
      </c>
      <c r="C27" s="1866">
        <v>3525.02</v>
      </c>
      <c r="D27" s="1671">
        <v>3.0000000000000001E-3</v>
      </c>
      <c r="E27" s="1868">
        <v>1466.56</v>
      </c>
      <c r="F27" s="1869">
        <v>2E-3</v>
      </c>
      <c r="G27" s="1893" t="s">
        <v>10</v>
      </c>
      <c r="H27" s="1894"/>
      <c r="I27" s="1872" t="s">
        <v>10</v>
      </c>
      <c r="L27" s="1863"/>
      <c r="M27" s="1863"/>
      <c r="N27" s="1863"/>
      <c r="P27" s="1864"/>
      <c r="Q27" s="1864"/>
      <c r="R27" s="1864"/>
    </row>
    <row r="28" spans="1:20" ht="20.100000000000001" customHeight="1">
      <c r="A28" s="1663" t="s">
        <v>31</v>
      </c>
      <c r="B28" s="1865">
        <v>0.46800000000000003</v>
      </c>
      <c r="C28" s="1866">
        <v>91252.92</v>
      </c>
      <c r="D28" s="1671">
        <v>6.5000000000000002E-2</v>
      </c>
      <c r="E28" s="1868">
        <v>48599.01</v>
      </c>
      <c r="F28" s="1869">
        <v>6.7000000000000004E-2</v>
      </c>
      <c r="G28" s="1895">
        <v>28.19</v>
      </c>
      <c r="H28" s="1888"/>
      <c r="I28" s="1876">
        <v>1.7999999999999999E-2</v>
      </c>
      <c r="L28" s="1863"/>
      <c r="M28" s="1863"/>
      <c r="N28" s="1863"/>
      <c r="P28" s="1864"/>
      <c r="Q28" s="1864"/>
      <c r="R28" s="1864"/>
    </row>
    <row r="29" spans="1:20" ht="20.100000000000001" customHeight="1">
      <c r="A29" s="1663" t="s">
        <v>32</v>
      </c>
      <c r="B29" s="1865">
        <v>0.48499999999999999</v>
      </c>
      <c r="C29" s="1866">
        <v>196758.99</v>
      </c>
      <c r="D29" s="1671">
        <v>0.14000000000000001</v>
      </c>
      <c r="E29" s="1866">
        <v>101263.53</v>
      </c>
      <c r="F29" s="1869">
        <v>0.14099999999999999</v>
      </c>
      <c r="G29" s="1895">
        <v>6.54</v>
      </c>
      <c r="H29" s="1896"/>
      <c r="I29" s="1876">
        <v>4.0000000000000001E-3</v>
      </c>
      <c r="L29" s="1863"/>
      <c r="M29" s="1863"/>
      <c r="N29" s="1863"/>
      <c r="P29" s="1864"/>
      <c r="Q29" s="1864"/>
      <c r="R29" s="1864"/>
      <c r="T29" s="1897"/>
    </row>
    <row r="30" spans="1:20" ht="20.100000000000001" customHeight="1">
      <c r="A30" s="1672" t="s">
        <v>930</v>
      </c>
      <c r="B30" s="1877">
        <v>0.46800000000000003</v>
      </c>
      <c r="C30" s="1878">
        <v>30712.5</v>
      </c>
      <c r="D30" s="1674">
        <v>2.1999999999999999E-2</v>
      </c>
      <c r="E30" s="1639">
        <v>16347.27</v>
      </c>
      <c r="F30" s="1880">
        <v>2.3E-2</v>
      </c>
      <c r="G30" s="1885" t="s">
        <v>10</v>
      </c>
      <c r="H30" s="1886"/>
      <c r="I30" s="1883" t="s">
        <v>10</v>
      </c>
      <c r="L30" s="1863"/>
      <c r="M30" s="1863"/>
      <c r="N30" s="1863"/>
      <c r="P30" s="1864"/>
      <c r="Q30" s="1864"/>
      <c r="R30" s="1864"/>
    </row>
    <row r="31" spans="1:20" ht="20.100000000000001" customHeight="1">
      <c r="A31" s="1672" t="s">
        <v>931</v>
      </c>
      <c r="B31" s="1877">
        <v>0.53600000000000003</v>
      </c>
      <c r="C31" s="1878">
        <v>57047.22</v>
      </c>
      <c r="D31" s="1674">
        <v>4.1000000000000002E-2</v>
      </c>
      <c r="E31" s="1639">
        <v>26446.58</v>
      </c>
      <c r="F31" s="1880">
        <v>3.6999999999999998E-2</v>
      </c>
      <c r="G31" s="1881" t="s">
        <v>10</v>
      </c>
      <c r="H31" s="1882"/>
      <c r="I31" s="1883" t="s">
        <v>10</v>
      </c>
      <c r="L31" s="1863"/>
      <c r="M31" s="1863"/>
      <c r="N31" s="1863"/>
      <c r="P31" s="1864"/>
      <c r="Q31" s="1864"/>
      <c r="R31" s="1864"/>
    </row>
    <row r="32" spans="1:20" ht="20.100000000000001" customHeight="1">
      <c r="A32" s="1672" t="s">
        <v>964</v>
      </c>
      <c r="B32" s="1877">
        <v>0.47299999999999998</v>
      </c>
      <c r="C32" s="1878">
        <v>25316.05</v>
      </c>
      <c r="D32" s="1674">
        <v>1.7999999999999999E-2</v>
      </c>
      <c r="E32" s="1639">
        <v>13351.66</v>
      </c>
      <c r="F32" s="1880">
        <v>1.9E-2</v>
      </c>
      <c r="G32" s="1885">
        <v>6.54</v>
      </c>
      <c r="H32" s="1886"/>
      <c r="I32" s="1887">
        <v>4.0000000000000001E-3</v>
      </c>
      <c r="L32" s="1863"/>
      <c r="M32" s="1863"/>
      <c r="N32" s="1863"/>
      <c r="P32" s="1864"/>
      <c r="Q32" s="1864"/>
      <c r="R32" s="1864"/>
    </row>
    <row r="33" spans="1:18" ht="20.100000000000001" customHeight="1" thickBot="1">
      <c r="A33" s="1898" t="s">
        <v>547</v>
      </c>
      <c r="B33" s="1899">
        <v>0.46100000000000002</v>
      </c>
      <c r="C33" s="1900">
        <v>83683.22</v>
      </c>
      <c r="D33" s="1683">
        <v>0.06</v>
      </c>
      <c r="E33" s="1901">
        <v>45118.02</v>
      </c>
      <c r="F33" s="1902">
        <v>6.3E-2</v>
      </c>
      <c r="G33" s="1881" t="s">
        <v>10</v>
      </c>
      <c r="H33" s="1903"/>
      <c r="I33" s="1883" t="s">
        <v>10</v>
      </c>
      <c r="L33" s="1863"/>
      <c r="M33" s="1863"/>
      <c r="N33" s="1863"/>
      <c r="P33" s="1864"/>
      <c r="Q33" s="1864"/>
      <c r="R33" s="1864"/>
    </row>
    <row r="34" spans="1:18" ht="20.100000000000001" customHeight="1" thickBot="1">
      <c r="A34" s="1684" t="s">
        <v>548</v>
      </c>
      <c r="B34" s="1904">
        <v>0.48799999999999999</v>
      </c>
      <c r="C34" s="1905">
        <v>1404028.49</v>
      </c>
      <c r="D34" s="1686">
        <v>1</v>
      </c>
      <c r="E34" s="1906">
        <v>720714.16</v>
      </c>
      <c r="F34" s="1907">
        <v>1</v>
      </c>
      <c r="G34" s="1908">
        <v>1596.24</v>
      </c>
      <c r="H34" s="1909"/>
      <c r="I34" s="1910">
        <v>1</v>
      </c>
      <c r="L34" s="1863"/>
      <c r="M34" s="1863"/>
      <c r="N34" s="1863"/>
      <c r="P34" s="1864"/>
      <c r="Q34" s="1864"/>
      <c r="R34" s="1864"/>
    </row>
    <row r="35" spans="1:18" ht="8.1" customHeight="1">
      <c r="A35" s="1706"/>
      <c r="B35" s="1706"/>
      <c r="C35" s="1706"/>
      <c r="D35" s="1706"/>
      <c r="E35" s="1706"/>
      <c r="F35" s="1706"/>
      <c r="G35" s="1706"/>
      <c r="H35" s="1706"/>
      <c r="I35" s="1706"/>
    </row>
    <row r="36" spans="1:18" ht="15" customHeight="1">
      <c r="A36" s="1625" t="s">
        <v>938</v>
      </c>
      <c r="B36" s="1911"/>
      <c r="C36" s="1912"/>
      <c r="D36" s="1911"/>
      <c r="E36" s="1913"/>
      <c r="F36" s="1911"/>
      <c r="G36" s="1913"/>
      <c r="H36" s="1914"/>
      <c r="I36" s="1608"/>
    </row>
    <row r="37" spans="1:18" ht="30" customHeight="1">
      <c r="A37" s="2658" t="s">
        <v>939</v>
      </c>
      <c r="B37" s="2658"/>
      <c r="C37" s="2658"/>
      <c r="D37" s="2658"/>
      <c r="E37" s="2658"/>
      <c r="F37" s="2658"/>
      <c r="G37" s="2658"/>
      <c r="H37" s="2658"/>
      <c r="I37" s="2658"/>
    </row>
    <row r="38" spans="1:18" ht="8.1" customHeight="1">
      <c r="A38" s="1706"/>
      <c r="B38" s="1706"/>
      <c r="C38" s="1706"/>
      <c r="D38" s="1706"/>
      <c r="E38" s="1706"/>
      <c r="F38" s="1706"/>
      <c r="G38" s="1706"/>
      <c r="H38" s="1706"/>
      <c r="I38" s="1706"/>
    </row>
    <row r="39" spans="1:18" s="1627" customFormat="1" ht="15" customHeight="1">
      <c r="A39" s="1625" t="s">
        <v>26</v>
      </c>
      <c r="B39" s="1706"/>
      <c r="C39" s="1706"/>
      <c r="D39" s="1706"/>
      <c r="E39" s="1706"/>
      <c r="F39" s="1706"/>
      <c r="G39" s="1706"/>
      <c r="H39" s="1706"/>
      <c r="I39" s="1706"/>
    </row>
    <row r="40" spans="1:18" ht="8.1" customHeight="1">
      <c r="C40" s="1915"/>
      <c r="D40" s="1916"/>
      <c r="E40" s="1915"/>
      <c r="F40" s="1853"/>
      <c r="G40" s="1915"/>
      <c r="H40" s="1915"/>
      <c r="I40" s="1917" t="s">
        <v>9</v>
      </c>
    </row>
    <row r="41" spans="1:18" ht="15" customHeight="1">
      <c r="A41" s="1625" t="s">
        <v>609</v>
      </c>
      <c r="B41" s="1628"/>
      <c r="C41" s="1918"/>
      <c r="D41" s="1628"/>
      <c r="E41" s="1919"/>
      <c r="F41" s="1628"/>
      <c r="G41" s="1919"/>
      <c r="H41" s="1919"/>
      <c r="I41" s="1920"/>
    </row>
    <row r="42" spans="1:18" ht="8.1" customHeight="1">
      <c r="A42" s="1628"/>
      <c r="B42" s="1628"/>
      <c r="C42" s="1918"/>
      <c r="D42" s="1628"/>
      <c r="E42" s="1919"/>
      <c r="F42" s="1628"/>
      <c r="G42" s="1919"/>
      <c r="H42" s="1919"/>
      <c r="I42" s="1920"/>
    </row>
    <row r="43" spans="1:18" ht="15" customHeight="1">
      <c r="A43" s="1625" t="s">
        <v>230</v>
      </c>
      <c r="B43" s="1628"/>
      <c r="C43" s="1918"/>
      <c r="D43" s="1628"/>
      <c r="E43" s="1919"/>
      <c r="F43" s="1628"/>
      <c r="G43" s="1919"/>
      <c r="H43" s="1919"/>
      <c r="I43" s="1920"/>
    </row>
    <row r="44" spans="1:18" ht="15" customHeight="1">
      <c r="A44" s="1630" t="s">
        <v>247</v>
      </c>
      <c r="B44" s="1920"/>
      <c r="C44" s="1921"/>
      <c r="D44" s="1920"/>
      <c r="E44" s="1921"/>
      <c r="F44" s="1920"/>
      <c r="G44" s="1921"/>
      <c r="H44" s="1921"/>
      <c r="I44" s="1920"/>
    </row>
    <row r="45" spans="1:18" ht="15" customHeight="1">
      <c r="A45" s="1598"/>
      <c r="B45" s="1598"/>
      <c r="C45" s="1598"/>
      <c r="D45" s="1598"/>
      <c r="E45" s="1598"/>
      <c r="F45" s="1598"/>
      <c r="G45" s="1921"/>
      <c r="H45" s="1921"/>
      <c r="I45" s="1920"/>
    </row>
    <row r="46" spans="1:18" ht="15" customHeight="1">
      <c r="A46" s="1598"/>
      <c r="B46" s="1598"/>
      <c r="C46" s="1598"/>
      <c r="D46" s="1598"/>
      <c r="E46" s="1598"/>
      <c r="F46" s="1598"/>
      <c r="G46" s="1922"/>
      <c r="H46" s="1922"/>
      <c r="I46" s="1690"/>
    </row>
    <row r="47" spans="1:18">
      <c r="A47" s="1598"/>
      <c r="B47" s="1628"/>
      <c r="C47" s="1919"/>
      <c r="D47" s="1628"/>
      <c r="E47" s="1919"/>
      <c r="F47" s="1628"/>
      <c r="G47" s="1919"/>
      <c r="H47" s="1919"/>
      <c r="I47" s="1923" t="s">
        <v>9</v>
      </c>
    </row>
  </sheetData>
  <mergeCells count="5">
    <mergeCell ref="A1:I1"/>
    <mergeCell ref="C2:D2"/>
    <mergeCell ref="E2:F2"/>
    <mergeCell ref="G2:I2"/>
    <mergeCell ref="A37:I37"/>
  </mergeCells>
  <printOptions horizontalCentered="1"/>
  <pageMargins left="0.45" right="0.45" top="0.75" bottom="0.5" header="0.3" footer="0.3"/>
  <pageSetup scale="70" orientation="portrait" horizontalDpi="300" verticalDpi="300" r:id="rId1"/>
  <headerFooter>
    <oddFooter>&amp;R2023 Data Tables</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4CDA-1297-4503-9AD8-8FAB58926DBA}">
  <sheetPr>
    <tabColor rgb="FF548235"/>
    <pageSetUpPr fitToPage="1"/>
  </sheetPr>
  <dimension ref="A1:J7"/>
  <sheetViews>
    <sheetView showGridLines="0" zoomScaleNormal="100" zoomScaleSheetLayoutView="100" workbookViewId="0">
      <pane xSplit="1" ySplit="2" topLeftCell="B3" activePane="bottomRight" state="frozen"/>
      <selection activeCell="B1" sqref="B1"/>
      <selection pane="topRight" activeCell="B1" sqref="B1"/>
      <selection pane="bottomLeft" activeCell="B1" sqref="B1"/>
      <selection pane="bottomRight" sqref="A1:D1"/>
    </sheetView>
  </sheetViews>
  <sheetFormatPr defaultColWidth="9.140625" defaultRowHeight="12.75"/>
  <cols>
    <col min="1" max="1" width="31.5703125" style="1631" customWidth="1"/>
    <col min="2" max="2" width="50.5703125" style="1631" customWidth="1"/>
    <col min="3" max="4" width="20.42578125" style="1631" customWidth="1"/>
    <col min="5" max="5" width="9.140625" style="1598"/>
    <col min="6" max="6" width="9.42578125" style="1598" bestFit="1" customWidth="1"/>
    <col min="7" max="7" width="9.140625" style="1598"/>
    <col min="8" max="8" width="12.85546875" style="1598" bestFit="1" customWidth="1"/>
    <col min="9" max="9" width="9.140625" style="1598"/>
    <col min="10" max="10" width="9.85546875" style="1598" bestFit="1" customWidth="1"/>
    <col min="11" max="16384" width="9.140625" style="1598"/>
  </cols>
  <sheetData>
    <row r="1" spans="1:10" ht="84.95" customHeight="1" thickBot="1">
      <c r="A1" s="2640"/>
      <c r="B1" s="2651"/>
      <c r="C1" s="2651"/>
      <c r="D1" s="2652"/>
      <c r="H1" s="1603"/>
      <c r="I1" s="1603"/>
      <c r="J1" s="1603"/>
    </row>
    <row r="2" spans="1:10" ht="50.1" customHeight="1" thickBot="1">
      <c r="A2" s="1600" t="s">
        <v>965</v>
      </c>
      <c r="B2" s="1924" t="s">
        <v>966</v>
      </c>
      <c r="C2" s="1633" t="s">
        <v>967</v>
      </c>
      <c r="D2" s="1925" t="s">
        <v>968</v>
      </c>
      <c r="H2" s="1608"/>
      <c r="I2" s="1603"/>
      <c r="J2" s="1609"/>
    </row>
    <row r="3" spans="1:10" ht="95.1" customHeight="1">
      <c r="A3" s="1926" t="s">
        <v>969</v>
      </c>
      <c r="B3" s="1927" t="s">
        <v>970</v>
      </c>
      <c r="C3" s="1928">
        <v>487.5</v>
      </c>
      <c r="D3" s="1929">
        <v>5850</v>
      </c>
      <c r="H3" s="1608"/>
      <c r="I3" s="1603"/>
      <c r="J3" s="1609"/>
    </row>
    <row r="4" spans="1:10" ht="95.1" customHeight="1" thickBot="1">
      <c r="A4" s="1930" t="s">
        <v>971</v>
      </c>
      <c r="B4" s="1931" t="s">
        <v>972</v>
      </c>
      <c r="C4" s="1932">
        <v>1072.5</v>
      </c>
      <c r="D4" s="1933">
        <v>12870</v>
      </c>
      <c r="H4" s="1608"/>
      <c r="I4" s="1603"/>
      <c r="J4" s="1609"/>
    </row>
    <row r="5" spans="1:10" ht="8.1" customHeight="1">
      <c r="A5" s="1934"/>
      <c r="B5" s="1935"/>
      <c r="C5" s="1936"/>
      <c r="D5" s="1936"/>
    </row>
    <row r="6" spans="1:10" s="1627" customFormat="1" ht="50.1" customHeight="1">
      <c r="A6" s="2658" t="s">
        <v>973</v>
      </c>
      <c r="B6" s="2658"/>
      <c r="C6" s="2658"/>
      <c r="D6" s="2658"/>
    </row>
    <row r="7" spans="1:10" s="1627" customFormat="1" ht="25.5" customHeight="1">
      <c r="A7" s="2658" t="s">
        <v>974</v>
      </c>
      <c r="B7" s="2658"/>
      <c r="C7" s="2658"/>
      <c r="D7" s="2658"/>
    </row>
  </sheetData>
  <mergeCells count="3">
    <mergeCell ref="A1:D1"/>
    <mergeCell ref="A6:D6"/>
    <mergeCell ref="A7:D7"/>
  </mergeCells>
  <printOptions horizontalCentered="1"/>
  <pageMargins left="0.45" right="0.45" top="0.75" bottom="0.5" header="0.3" footer="0.3"/>
  <pageSetup fitToHeight="0" orientation="landscape" horizontalDpi="300" verticalDpi="300" r:id="rId1"/>
  <headerFooter>
    <oddFooter>&amp;R2023 Data Tables</oddFooter>
  </headerFooter>
  <rowBreaks count="1" manualBreakCount="1">
    <brk id="36" max="16383" man="1"/>
  </rowBreak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2CEF-0DD2-427C-9E68-D3DA9E1759D4}">
  <sheetPr>
    <tabColor rgb="FF548235"/>
    <pageSetUpPr fitToPage="1"/>
  </sheetPr>
  <dimension ref="A1:H28"/>
  <sheetViews>
    <sheetView showGridLines="0" zoomScaleNormal="100" zoomScaleSheetLayoutView="100" workbookViewId="0">
      <pane ySplit="2" topLeftCell="A3" activePane="bottomLeft" state="frozen"/>
      <selection activeCell="B1" sqref="B1"/>
      <selection pane="bottomLeft" sqref="A1:B1"/>
    </sheetView>
  </sheetViews>
  <sheetFormatPr defaultColWidth="9.140625" defaultRowHeight="12.75"/>
  <cols>
    <col min="1" max="1" width="40.5703125" style="1631" customWidth="1"/>
    <col min="2" max="2" width="46.7109375" style="1631" customWidth="1"/>
    <col min="3" max="5" width="9.140625" style="1598"/>
    <col min="6" max="6" width="12.85546875" style="1598" bestFit="1" customWidth="1"/>
    <col min="7" max="7" width="9.140625" style="1598"/>
    <col min="8" max="8" width="9.85546875" style="1598" bestFit="1" customWidth="1"/>
    <col min="9" max="16384" width="9.140625" style="1598"/>
  </cols>
  <sheetData>
    <row r="1" spans="1:8" ht="84.95" customHeight="1" thickBot="1">
      <c r="A1" s="2640"/>
      <c r="B1" s="2652"/>
    </row>
    <row r="2" spans="1:8" s="1692" customFormat="1" ht="35.1" customHeight="1" thickBot="1">
      <c r="A2" s="1600" t="s">
        <v>975</v>
      </c>
      <c r="B2" s="1937" t="s">
        <v>976</v>
      </c>
      <c r="F2" s="1603"/>
      <c r="G2" s="1603"/>
      <c r="H2" s="1603"/>
    </row>
    <row r="3" spans="1:8" ht="20.100000000000001" customHeight="1">
      <c r="A3" s="1604" t="s">
        <v>977</v>
      </c>
      <c r="B3" s="1938">
        <v>0.5</v>
      </c>
      <c r="F3" s="1608"/>
      <c r="G3" s="1603"/>
      <c r="H3" s="1609"/>
    </row>
    <row r="4" spans="1:8" ht="39.950000000000003" customHeight="1">
      <c r="A4" s="1610" t="s">
        <v>978</v>
      </c>
      <c r="B4" s="1939" t="s">
        <v>979</v>
      </c>
      <c r="F4" s="1608"/>
      <c r="G4" s="1603"/>
      <c r="H4" s="1609"/>
    </row>
    <row r="5" spans="1:8" ht="20.100000000000001" customHeight="1">
      <c r="A5" s="1614" t="s">
        <v>980</v>
      </c>
      <c r="B5" s="1940">
        <v>1.4</v>
      </c>
      <c r="F5" s="1608"/>
      <c r="G5" s="1603"/>
      <c r="H5" s="1609"/>
    </row>
    <row r="6" spans="1:8" ht="20.100000000000001" customHeight="1">
      <c r="A6" s="1610" t="s">
        <v>981</v>
      </c>
      <c r="B6" s="1941">
        <v>1.8</v>
      </c>
    </row>
    <row r="7" spans="1:8" ht="20.100000000000001" customHeight="1">
      <c r="A7" s="1614" t="s">
        <v>982</v>
      </c>
      <c r="B7" s="1940">
        <v>2.2000000000000002</v>
      </c>
    </row>
    <row r="8" spans="1:8" ht="20.100000000000001" customHeight="1">
      <c r="A8" s="1610" t="s">
        <v>983</v>
      </c>
      <c r="B8" s="1941">
        <v>2.6</v>
      </c>
    </row>
    <row r="9" spans="1:8" ht="20.100000000000001" customHeight="1">
      <c r="A9" s="1614" t="s">
        <v>984</v>
      </c>
      <c r="B9" s="1940" t="s">
        <v>985</v>
      </c>
    </row>
    <row r="10" spans="1:8" ht="20.100000000000001" customHeight="1">
      <c r="A10" s="1610" t="s">
        <v>986</v>
      </c>
      <c r="B10" s="1941">
        <v>9</v>
      </c>
    </row>
    <row r="11" spans="1:8" ht="20.100000000000001" customHeight="1">
      <c r="A11" s="1942">
        <v>2013</v>
      </c>
      <c r="B11" s="1940">
        <v>12</v>
      </c>
    </row>
    <row r="12" spans="1:8" ht="20.100000000000001" customHeight="1">
      <c r="A12" s="1943">
        <v>2014</v>
      </c>
      <c r="B12" s="1941">
        <v>12</v>
      </c>
    </row>
    <row r="13" spans="1:8" ht="20.100000000000001" customHeight="1">
      <c r="A13" s="1944">
        <v>2015</v>
      </c>
      <c r="B13" s="1940">
        <v>26</v>
      </c>
    </row>
    <row r="14" spans="1:8" ht="20.100000000000001" customHeight="1">
      <c r="A14" s="1943">
        <v>2016</v>
      </c>
      <c r="B14" s="1941">
        <v>27</v>
      </c>
    </row>
    <row r="15" spans="1:8" ht="20.100000000000001" customHeight="1">
      <c r="A15" s="1944">
        <v>2017</v>
      </c>
      <c r="B15" s="1940">
        <v>28</v>
      </c>
    </row>
    <row r="16" spans="1:8" ht="20.100000000000001" customHeight="1">
      <c r="A16" s="1943">
        <v>2018</v>
      </c>
      <c r="B16" s="1941">
        <v>28</v>
      </c>
    </row>
    <row r="17" spans="1:2" ht="20.100000000000001" customHeight="1">
      <c r="A17" s="1944">
        <v>2019</v>
      </c>
      <c r="B17" s="1940">
        <v>29</v>
      </c>
    </row>
    <row r="18" spans="1:2" ht="20.100000000000001" customHeight="1">
      <c r="A18" s="1943">
        <v>2020</v>
      </c>
      <c r="B18" s="1941">
        <v>30</v>
      </c>
    </row>
    <row r="19" spans="1:2" ht="20.100000000000001" customHeight="1">
      <c r="A19" s="1944">
        <v>2021</v>
      </c>
      <c r="B19" s="1940">
        <v>31</v>
      </c>
    </row>
    <row r="20" spans="1:2" ht="20.100000000000001" customHeight="1">
      <c r="A20" s="1945">
        <v>2022</v>
      </c>
      <c r="B20" s="1946">
        <v>32</v>
      </c>
    </row>
    <row r="21" spans="1:2" ht="20.100000000000001" customHeight="1">
      <c r="A21" s="1944">
        <v>2023</v>
      </c>
      <c r="B21" s="1940">
        <v>35</v>
      </c>
    </row>
    <row r="22" spans="1:2" ht="20.100000000000001" customHeight="1">
      <c r="A22" s="1945">
        <v>2024</v>
      </c>
      <c r="B22" s="1946">
        <v>37</v>
      </c>
    </row>
    <row r="23" spans="1:2" ht="20.100000000000001" customHeight="1" thickBot="1">
      <c r="A23" s="1947">
        <v>2025</v>
      </c>
      <c r="B23" s="1948">
        <v>39</v>
      </c>
    </row>
    <row r="24" spans="1:2" ht="8.1" customHeight="1">
      <c r="A24" s="1949"/>
      <c r="B24" s="1949"/>
    </row>
    <row r="25" spans="1:2" ht="36" customHeight="1">
      <c r="A25" s="2677" t="s">
        <v>987</v>
      </c>
      <c r="B25" s="2677"/>
    </row>
    <row r="26" spans="1:2" ht="8.1" customHeight="1">
      <c r="A26" s="1950"/>
      <c r="B26" s="1950"/>
    </row>
    <row r="27" spans="1:2" ht="15" customHeight="1">
      <c r="A27" s="1706" t="s">
        <v>230</v>
      </c>
      <c r="B27" s="1950"/>
    </row>
    <row r="28" spans="1:2" ht="25.5" customHeight="1">
      <c r="A28" s="2665" t="s">
        <v>988</v>
      </c>
      <c r="B28" s="2658"/>
    </row>
  </sheetData>
  <mergeCells count="3">
    <mergeCell ref="A1:B1"/>
    <mergeCell ref="A25:B25"/>
    <mergeCell ref="A28:B28"/>
  </mergeCells>
  <printOptions horizontalCentered="1"/>
  <pageMargins left="0.45" right="0.45" top="0.75" bottom="0.5" header="0.3" footer="0.3"/>
  <pageSetup fitToWidth="0" orientation="portrait" horizontalDpi="300" verticalDpi="300" r:id="rId1"/>
  <headerFooter>
    <oddFooter>&amp;R2023 Data Tables</oddFooter>
  </headerFooter>
  <rowBreaks count="1" manualBreakCount="1">
    <brk id="47" max="16383" man="1"/>
  </rowBreaks>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5C7E4-5DF4-4AB8-896A-031D811316E8}">
  <sheetPr>
    <tabColor theme="9" tint="-0.249977111117893"/>
  </sheetPr>
  <dimension ref="A1:U41"/>
  <sheetViews>
    <sheetView showGridLines="0" zoomScaleNormal="100" zoomScaleSheetLayoutView="100" workbookViewId="0">
      <pane xSplit="2" ySplit="4" topLeftCell="C5" activePane="bottomRight" state="frozen"/>
      <selection activeCell="B1" sqref="B1"/>
      <selection pane="topRight" activeCell="B1" sqref="B1"/>
      <selection pane="bottomLeft" activeCell="B1" sqref="B1"/>
      <selection pane="bottomRight" sqref="A1:O1"/>
    </sheetView>
  </sheetViews>
  <sheetFormatPr defaultColWidth="8.85546875" defaultRowHeight="12.75"/>
  <cols>
    <col min="1" max="1" width="13.5703125" style="1598" customWidth="1"/>
    <col min="2" max="2" width="20.5703125" style="1598" customWidth="1"/>
    <col min="3" max="16" width="12.5703125" style="1598" customWidth="1"/>
    <col min="17" max="17" width="8.85546875" style="1598"/>
    <col min="18" max="18" width="11.140625" style="1598" bestFit="1" customWidth="1"/>
    <col min="19" max="19" width="16.28515625" style="1598" bestFit="1" customWidth="1"/>
    <col min="20" max="20" width="8.85546875" style="1598"/>
    <col min="21" max="21" width="10.140625" style="1598" bestFit="1" customWidth="1"/>
    <col min="22" max="16384" width="8.85546875" style="1598"/>
  </cols>
  <sheetData>
    <row r="1" spans="1:21" ht="84.75" customHeight="1" thickBot="1">
      <c r="A1" s="2680"/>
      <c r="B1" s="2681"/>
      <c r="C1" s="2681"/>
      <c r="D1" s="2681"/>
      <c r="E1" s="2681"/>
      <c r="F1" s="2681"/>
      <c r="G1" s="2681"/>
      <c r="H1" s="2681"/>
      <c r="I1" s="2681"/>
      <c r="J1" s="2681"/>
      <c r="K1" s="2681"/>
      <c r="L1" s="2681"/>
      <c r="M1" s="2681"/>
      <c r="N1" s="2681"/>
      <c r="O1" s="2682"/>
      <c r="P1" s="1951"/>
    </row>
    <row r="2" spans="1:21" ht="18" customHeight="1" thickBot="1">
      <c r="A2" s="2683" t="s">
        <v>989</v>
      </c>
      <c r="B2" s="2684"/>
      <c r="C2" s="2687" t="s">
        <v>990</v>
      </c>
      <c r="D2" s="2688"/>
      <c r="E2" s="2688"/>
      <c r="F2" s="2688"/>
      <c r="G2" s="2688"/>
      <c r="H2" s="2688"/>
      <c r="I2" s="2688"/>
      <c r="J2" s="2688"/>
      <c r="K2" s="2688"/>
      <c r="L2" s="2688"/>
      <c r="M2" s="2688"/>
      <c r="N2" s="2688"/>
      <c r="O2" s="2688"/>
      <c r="P2" s="2688"/>
    </row>
    <row r="3" spans="1:21" ht="18" customHeight="1" thickBot="1">
      <c r="A3" s="2685"/>
      <c r="B3" s="2686"/>
      <c r="C3" s="1952">
        <v>2009</v>
      </c>
      <c r="D3" s="1952">
        <v>2010</v>
      </c>
      <c r="E3" s="1952">
        <v>2011</v>
      </c>
      <c r="F3" s="1952">
        <v>2012</v>
      </c>
      <c r="G3" s="1952">
        <v>2013</v>
      </c>
      <c r="H3" s="1952">
        <v>2014</v>
      </c>
      <c r="I3" s="1952">
        <v>2015</v>
      </c>
      <c r="J3" s="1952">
        <v>2016</v>
      </c>
      <c r="K3" s="1952">
        <v>2017</v>
      </c>
      <c r="L3" s="1952">
        <v>2018</v>
      </c>
      <c r="M3" s="1953">
        <v>2019</v>
      </c>
      <c r="N3" s="1953">
        <v>2020</v>
      </c>
      <c r="O3" s="1953">
        <v>2021</v>
      </c>
      <c r="P3" s="1954">
        <v>2022</v>
      </c>
      <c r="R3" s="1733"/>
      <c r="T3" s="1603"/>
      <c r="U3" s="1603"/>
    </row>
    <row r="4" spans="1:21" ht="18" customHeight="1">
      <c r="A4" s="2689" t="s">
        <v>991</v>
      </c>
      <c r="B4" s="2690"/>
      <c r="C4" s="1955"/>
      <c r="D4" s="1955"/>
      <c r="E4" s="1955"/>
      <c r="F4" s="1955"/>
      <c r="G4" s="1955"/>
      <c r="H4" s="1955"/>
      <c r="I4" s="1955"/>
      <c r="J4" s="1955"/>
      <c r="K4" s="1955"/>
      <c r="L4" s="1955"/>
      <c r="M4" s="1956"/>
      <c r="N4" s="1956"/>
      <c r="O4" s="1957"/>
      <c r="P4" s="1957"/>
      <c r="S4" s="1608"/>
      <c r="T4" s="1603"/>
      <c r="U4" s="1609"/>
    </row>
    <row r="5" spans="1:21" ht="18" customHeight="1">
      <c r="A5" s="2691" t="s">
        <v>992</v>
      </c>
      <c r="B5" s="2692"/>
      <c r="C5" s="1958" t="s">
        <v>24</v>
      </c>
      <c r="D5" s="1958" t="s">
        <v>24</v>
      </c>
      <c r="E5" s="1958" t="s">
        <v>24</v>
      </c>
      <c r="F5" s="1958" t="s">
        <v>24</v>
      </c>
      <c r="G5" s="1958" t="s">
        <v>24</v>
      </c>
      <c r="H5" s="1958" t="s">
        <v>24</v>
      </c>
      <c r="I5" s="1958">
        <v>0.15340000000000001</v>
      </c>
      <c r="J5" s="1958">
        <v>0.16220000000000001</v>
      </c>
      <c r="K5" s="1958">
        <v>0.161</v>
      </c>
      <c r="L5" s="1958">
        <v>0.14299999999999999</v>
      </c>
      <c r="M5" s="1959">
        <v>0.14799999999999999</v>
      </c>
      <c r="N5" s="1959">
        <v>0.15</v>
      </c>
      <c r="O5" s="1960">
        <v>0.13400000000000001</v>
      </c>
      <c r="P5" s="1960">
        <v>0.13800000000000001</v>
      </c>
      <c r="S5" s="1608"/>
      <c r="T5" s="1603"/>
      <c r="U5" s="1609"/>
    </row>
    <row r="6" spans="1:21" ht="18" customHeight="1">
      <c r="A6" s="2678" t="s">
        <v>993</v>
      </c>
      <c r="B6" s="2679"/>
      <c r="C6" s="1961" t="s">
        <v>24</v>
      </c>
      <c r="D6" s="1961" t="s">
        <v>24</v>
      </c>
      <c r="E6" s="1961" t="s">
        <v>24</v>
      </c>
      <c r="F6" s="1961" t="s">
        <v>24</v>
      </c>
      <c r="G6" s="1961" t="s">
        <v>24</v>
      </c>
      <c r="H6" s="1961" t="s">
        <v>24</v>
      </c>
      <c r="I6" s="1961">
        <v>0.52049999999999996</v>
      </c>
      <c r="J6" s="1961">
        <v>0.5171</v>
      </c>
      <c r="K6" s="1961">
        <v>0.52200000000000002</v>
      </c>
      <c r="L6" s="1961">
        <v>0.52500000000000002</v>
      </c>
      <c r="M6" s="1962">
        <v>0.52300000000000002</v>
      </c>
      <c r="N6" s="1962">
        <v>0.498</v>
      </c>
      <c r="O6" s="1963">
        <v>0.49</v>
      </c>
      <c r="P6" s="1963">
        <v>0.496</v>
      </c>
      <c r="S6" s="1608"/>
      <c r="T6" s="1608"/>
      <c r="U6" s="1608"/>
    </row>
    <row r="7" spans="1:21" ht="18" customHeight="1" thickBot="1">
      <c r="A7" s="2693" t="s">
        <v>994</v>
      </c>
      <c r="B7" s="2694"/>
      <c r="C7" s="1964" t="s">
        <v>24</v>
      </c>
      <c r="D7" s="1964" t="s">
        <v>24</v>
      </c>
      <c r="E7" s="1964" t="s">
        <v>24</v>
      </c>
      <c r="F7" s="1964" t="s">
        <v>24</v>
      </c>
      <c r="G7" s="1964" t="s">
        <v>24</v>
      </c>
      <c r="H7" s="1964" t="s">
        <v>24</v>
      </c>
      <c r="I7" s="1964">
        <v>0.3261</v>
      </c>
      <c r="J7" s="1964">
        <v>0.32069999999999999</v>
      </c>
      <c r="K7" s="1964">
        <v>0.317</v>
      </c>
      <c r="L7" s="1964">
        <v>0.33200000000000002</v>
      </c>
      <c r="M7" s="1965">
        <v>0.32900000000000001</v>
      </c>
      <c r="N7" s="1965">
        <v>0.35199999999999998</v>
      </c>
      <c r="O7" s="1966">
        <v>0.376</v>
      </c>
      <c r="P7" s="1966">
        <v>0.36499999999999999</v>
      </c>
    </row>
    <row r="8" spans="1:21" ht="18" customHeight="1">
      <c r="A8" s="2695" t="s">
        <v>995</v>
      </c>
      <c r="B8" s="2696"/>
      <c r="C8" s="1967" t="s">
        <v>24</v>
      </c>
      <c r="D8" s="1967" t="s">
        <v>24</v>
      </c>
      <c r="E8" s="1967" t="s">
        <v>24</v>
      </c>
      <c r="F8" s="1967" t="s">
        <v>24</v>
      </c>
      <c r="G8" s="1967" t="s">
        <v>24</v>
      </c>
      <c r="H8" s="1967" t="s">
        <v>24</v>
      </c>
      <c r="I8" s="1967">
        <v>1166554</v>
      </c>
      <c r="J8" s="1967">
        <v>1292774</v>
      </c>
      <c r="K8" s="1967">
        <v>1257156</v>
      </c>
      <c r="L8" s="1967">
        <v>1298375</v>
      </c>
      <c r="M8" s="1968">
        <v>1312051</v>
      </c>
      <c r="N8" s="1968">
        <v>1210969</v>
      </c>
      <c r="O8" s="1968">
        <v>1239175</v>
      </c>
      <c r="P8" s="1969">
        <v>1176233</v>
      </c>
    </row>
    <row r="9" spans="1:21" ht="18" customHeight="1" thickBot="1">
      <c r="A9" s="2697" t="s">
        <v>996</v>
      </c>
      <c r="B9" s="2698"/>
      <c r="C9" s="1970" t="s">
        <v>24</v>
      </c>
      <c r="D9" s="1970" t="s">
        <v>24</v>
      </c>
      <c r="E9" s="1970" t="s">
        <v>24</v>
      </c>
      <c r="F9" s="1970" t="s">
        <v>24</v>
      </c>
      <c r="G9" s="1970" t="s">
        <v>24</v>
      </c>
      <c r="H9" s="1970" t="s">
        <v>24</v>
      </c>
      <c r="I9" s="1970">
        <v>0.11310000000000001</v>
      </c>
      <c r="J9" s="1970">
        <v>0.12479999999999999</v>
      </c>
      <c r="K9" s="1970">
        <v>0.1207</v>
      </c>
      <c r="L9" s="1970">
        <v>0.124</v>
      </c>
      <c r="M9" s="1971">
        <v>0.123</v>
      </c>
      <c r="N9" s="1971">
        <v>0.113</v>
      </c>
      <c r="O9" s="1971">
        <v>0.11799999999999999</v>
      </c>
      <c r="P9" s="1972">
        <v>0.111</v>
      </c>
    </row>
    <row r="10" spans="1:21" ht="18" customHeight="1">
      <c r="A10" s="2699" t="s">
        <v>997</v>
      </c>
      <c r="B10" s="2700"/>
      <c r="C10" s="1973"/>
      <c r="D10" s="1973"/>
      <c r="E10" s="1973"/>
      <c r="F10" s="1973"/>
      <c r="G10" s="1973"/>
      <c r="H10" s="1973"/>
      <c r="I10" s="1973"/>
      <c r="J10" s="1973"/>
      <c r="K10" s="1973"/>
      <c r="L10" s="1973"/>
      <c r="M10" s="1974"/>
      <c r="N10" s="1974"/>
      <c r="O10" s="1975"/>
      <c r="P10" s="1975"/>
    </row>
    <row r="11" spans="1:21" ht="18" customHeight="1">
      <c r="A11" s="2701" t="s">
        <v>992</v>
      </c>
      <c r="B11" s="2702"/>
      <c r="C11" s="1976">
        <v>0.38900000000000001</v>
      </c>
      <c r="D11" s="1976">
        <v>0.34110000000000001</v>
      </c>
      <c r="E11" s="1976">
        <v>0.31269999999999998</v>
      </c>
      <c r="F11" s="1976">
        <v>0.2979</v>
      </c>
      <c r="G11" s="1976">
        <v>0.29270000000000002</v>
      </c>
      <c r="H11" s="1976">
        <v>0.27110000000000001</v>
      </c>
      <c r="I11" s="1976">
        <v>0.32569999999999999</v>
      </c>
      <c r="J11" s="1976">
        <v>0.32129999999999997</v>
      </c>
      <c r="K11" s="1976">
        <v>0.30399999999999999</v>
      </c>
      <c r="L11" s="1976">
        <v>0.31</v>
      </c>
      <c r="M11" s="1977">
        <v>0.30499999999999999</v>
      </c>
      <c r="N11" s="1977">
        <v>0.29299999999999998</v>
      </c>
      <c r="O11" s="1978">
        <v>0.27399999999999997</v>
      </c>
      <c r="P11" s="1978">
        <v>0.25800000000000001</v>
      </c>
    </row>
    <row r="12" spans="1:21" ht="18" customHeight="1">
      <c r="A12" s="2678" t="s">
        <v>993</v>
      </c>
      <c r="B12" s="2679"/>
      <c r="C12" s="1961">
        <v>0.32629999999999998</v>
      </c>
      <c r="D12" s="1961">
        <v>0.34710000000000002</v>
      </c>
      <c r="E12" s="1961">
        <v>0.36270000000000002</v>
      </c>
      <c r="F12" s="1961">
        <v>0.38069999999999998</v>
      </c>
      <c r="G12" s="1961">
        <v>0.38300000000000001</v>
      </c>
      <c r="H12" s="1961">
        <v>0.40510000000000002</v>
      </c>
      <c r="I12" s="1961">
        <v>0.34499999999999997</v>
      </c>
      <c r="J12" s="1961">
        <v>0.34420000000000001</v>
      </c>
      <c r="K12" s="1961">
        <v>0.35600000000000004</v>
      </c>
      <c r="L12" s="1961">
        <v>0.34899999999999998</v>
      </c>
      <c r="M12" s="1962">
        <v>0.36</v>
      </c>
      <c r="N12" s="1962">
        <v>0.38</v>
      </c>
      <c r="O12" s="1963">
        <v>0.40299999999999997</v>
      </c>
      <c r="P12" s="1963">
        <v>0.41099999999999998</v>
      </c>
    </row>
    <row r="13" spans="1:21" ht="18" customHeight="1" thickBot="1">
      <c r="A13" s="2693" t="s">
        <v>994</v>
      </c>
      <c r="B13" s="2694"/>
      <c r="C13" s="1964">
        <v>0.28470000000000001</v>
      </c>
      <c r="D13" s="1964">
        <v>0.31180000000000002</v>
      </c>
      <c r="E13" s="1964">
        <v>0.3246</v>
      </c>
      <c r="F13" s="1964">
        <v>0.32140000000000002</v>
      </c>
      <c r="G13" s="1964">
        <v>0.32</v>
      </c>
      <c r="H13" s="1964">
        <v>0.32379999999999998</v>
      </c>
      <c r="I13" s="1964">
        <v>0.32900000000000001</v>
      </c>
      <c r="J13" s="1964">
        <v>0.33500000000000002</v>
      </c>
      <c r="K13" s="1964">
        <v>0.34</v>
      </c>
      <c r="L13" s="1964">
        <v>0.34100000000000003</v>
      </c>
      <c r="M13" s="1965">
        <v>0.33500000000000002</v>
      </c>
      <c r="N13" s="1965">
        <v>0.32700000000000001</v>
      </c>
      <c r="O13" s="1966">
        <v>0.32299999999999995</v>
      </c>
      <c r="P13" s="1966">
        <v>0.33100000000000002</v>
      </c>
    </row>
    <row r="14" spans="1:21" ht="18" customHeight="1">
      <c r="A14" s="2695" t="s">
        <v>995</v>
      </c>
      <c r="B14" s="2696"/>
      <c r="C14" s="1967">
        <v>3901690</v>
      </c>
      <c r="D14" s="1967">
        <v>3944404</v>
      </c>
      <c r="E14" s="1967">
        <v>3474996</v>
      </c>
      <c r="F14" s="1967">
        <v>3478525</v>
      </c>
      <c r="G14" s="1967">
        <v>3648059</v>
      </c>
      <c r="H14" s="1967">
        <v>3445697</v>
      </c>
      <c r="I14" s="1967">
        <v>2188213</v>
      </c>
      <c r="J14" s="1967">
        <v>2143766</v>
      </c>
      <c r="K14" s="1967">
        <v>2148040</v>
      </c>
      <c r="L14" s="1967">
        <v>1882450</v>
      </c>
      <c r="M14" s="1968">
        <v>2248130</v>
      </c>
      <c r="N14" s="1968">
        <v>2232360</v>
      </c>
      <c r="O14" s="1968">
        <v>1840505</v>
      </c>
      <c r="P14" s="1969">
        <v>1857619</v>
      </c>
    </row>
    <row r="15" spans="1:21" ht="18" customHeight="1" thickBot="1">
      <c r="A15" s="2703" t="s">
        <v>996</v>
      </c>
      <c r="B15" s="2704"/>
      <c r="C15" s="1979">
        <v>0.37940000000000002</v>
      </c>
      <c r="D15" s="1979">
        <v>0.38729999999999998</v>
      </c>
      <c r="E15" s="1979">
        <v>0.3427</v>
      </c>
      <c r="F15" s="1979">
        <v>0.34460000000000002</v>
      </c>
      <c r="G15" s="1979">
        <v>0.35270000000000001</v>
      </c>
      <c r="H15" s="1979">
        <v>0.33860000000000001</v>
      </c>
      <c r="I15" s="1979">
        <v>0.21210000000000001</v>
      </c>
      <c r="J15" s="1979">
        <v>0.20699999999999999</v>
      </c>
      <c r="K15" s="1979">
        <v>0.20619999999999999</v>
      </c>
      <c r="L15" s="1970">
        <v>0.17899999999999999</v>
      </c>
      <c r="M15" s="1980">
        <v>0.21099999999999999</v>
      </c>
      <c r="N15" s="1980">
        <v>0.20799999999999999</v>
      </c>
      <c r="O15" s="1971">
        <v>0.17499999999999999</v>
      </c>
      <c r="P15" s="1972">
        <v>0.17499999999999999</v>
      </c>
    </row>
    <row r="16" spans="1:21" ht="18" customHeight="1">
      <c r="A16" s="2705" t="s">
        <v>998</v>
      </c>
      <c r="B16" s="2706"/>
      <c r="C16" s="1981"/>
      <c r="D16" s="1981"/>
      <c r="E16" s="1981"/>
      <c r="F16" s="1981"/>
      <c r="G16" s="1981"/>
      <c r="H16" s="1981"/>
      <c r="I16" s="1981"/>
      <c r="J16" s="1981"/>
      <c r="K16" s="1981"/>
      <c r="L16" s="1981"/>
      <c r="M16" s="1982"/>
      <c r="N16" s="1982"/>
      <c r="O16" s="1983"/>
      <c r="P16" s="1983"/>
    </row>
    <row r="17" spans="1:18" ht="18" customHeight="1">
      <c r="A17" s="2701" t="s">
        <v>992</v>
      </c>
      <c r="B17" s="2702"/>
      <c r="C17" s="1976">
        <v>0.36080000000000001</v>
      </c>
      <c r="D17" s="1976">
        <v>0.28199999999999997</v>
      </c>
      <c r="E17" s="1976">
        <v>0.20200000000000001</v>
      </c>
      <c r="F17" s="1976">
        <v>0.20430000000000001</v>
      </c>
      <c r="G17" s="1976">
        <v>0.1371</v>
      </c>
      <c r="H17" s="1976">
        <v>0.37019999999999997</v>
      </c>
      <c r="I17" s="1976">
        <v>0.40310000000000001</v>
      </c>
      <c r="J17" s="1976">
        <v>0.45040000000000002</v>
      </c>
      <c r="K17" s="1976">
        <v>0.42200000000000004</v>
      </c>
      <c r="L17" s="1976">
        <v>0.435</v>
      </c>
      <c r="M17" s="1977">
        <v>0.40400000000000003</v>
      </c>
      <c r="N17" s="1977">
        <v>0.443</v>
      </c>
      <c r="O17" s="1978">
        <v>0.43700000000000006</v>
      </c>
      <c r="P17" s="1978" t="s">
        <v>24</v>
      </c>
      <c r="R17" s="1984"/>
    </row>
    <row r="18" spans="1:18" ht="18" customHeight="1">
      <c r="A18" s="2678" t="s">
        <v>993</v>
      </c>
      <c r="B18" s="2679"/>
      <c r="C18" s="1961">
        <v>0.3831</v>
      </c>
      <c r="D18" s="1961">
        <v>0.53390000000000004</v>
      </c>
      <c r="E18" s="1961">
        <v>0.6371</v>
      </c>
      <c r="F18" s="1961">
        <v>0.65339999999999998</v>
      </c>
      <c r="G18" s="1961">
        <v>0.76500000000000001</v>
      </c>
      <c r="H18" s="1961">
        <v>0.41599999999999998</v>
      </c>
      <c r="I18" s="1961">
        <v>0.435</v>
      </c>
      <c r="J18" s="1961">
        <v>0.30509999999999998</v>
      </c>
      <c r="K18" s="1961">
        <v>0.374</v>
      </c>
      <c r="L18" s="1961">
        <v>0.35099999999999998</v>
      </c>
      <c r="M18" s="1962">
        <v>0.36799999999999999</v>
      </c>
      <c r="N18" s="1962">
        <v>0.34899999999999998</v>
      </c>
      <c r="O18" s="1963">
        <v>0.34399999999999997</v>
      </c>
      <c r="P18" s="1963" t="s">
        <v>24</v>
      </c>
    </row>
    <row r="19" spans="1:18" ht="18" customHeight="1" thickBot="1">
      <c r="A19" s="2693" t="s">
        <v>994</v>
      </c>
      <c r="B19" s="2694"/>
      <c r="C19" s="1964">
        <v>0.25609999999999999</v>
      </c>
      <c r="D19" s="1964">
        <v>0.18360000000000001</v>
      </c>
      <c r="E19" s="1964">
        <v>0.16039999999999999</v>
      </c>
      <c r="F19" s="1964">
        <v>0.14230000000000001</v>
      </c>
      <c r="G19" s="1964">
        <v>9.7900000000000001E-2</v>
      </c>
      <c r="H19" s="1964">
        <v>0.21329999999999999</v>
      </c>
      <c r="I19" s="1964">
        <v>0.16189999999999999</v>
      </c>
      <c r="J19" s="1964">
        <v>0.2445</v>
      </c>
      <c r="K19" s="1964">
        <v>0.20499999999999999</v>
      </c>
      <c r="L19" s="1964">
        <v>0.214</v>
      </c>
      <c r="M19" s="1965">
        <v>0.22800000000000001</v>
      </c>
      <c r="N19" s="1965">
        <v>0.20699999999999999</v>
      </c>
      <c r="O19" s="1966">
        <v>0.21899999999999997</v>
      </c>
      <c r="P19" s="1966" t="s">
        <v>24</v>
      </c>
    </row>
    <row r="20" spans="1:18" ht="18" customHeight="1">
      <c r="A20" s="2695" t="s">
        <v>995</v>
      </c>
      <c r="B20" s="2696"/>
      <c r="C20" s="1967">
        <v>1470071</v>
      </c>
      <c r="D20" s="1967">
        <v>334892</v>
      </c>
      <c r="E20" s="1967">
        <v>197775</v>
      </c>
      <c r="F20" s="1967">
        <v>192656</v>
      </c>
      <c r="G20" s="1967">
        <v>138096</v>
      </c>
      <c r="H20" s="1967">
        <v>5386</v>
      </c>
      <c r="I20" s="1967">
        <v>24773</v>
      </c>
      <c r="J20" s="1967">
        <v>29670</v>
      </c>
      <c r="K20" s="1967">
        <v>96347</v>
      </c>
      <c r="L20" s="1967">
        <v>85899</v>
      </c>
      <c r="M20" s="1968">
        <v>127651</v>
      </c>
      <c r="N20" s="1968">
        <v>89593</v>
      </c>
      <c r="O20" s="1968">
        <v>90621</v>
      </c>
      <c r="P20" s="1969">
        <v>0</v>
      </c>
    </row>
    <row r="21" spans="1:18" ht="18" customHeight="1" thickBot="1">
      <c r="A21" s="2703" t="s">
        <v>996</v>
      </c>
      <c r="B21" s="2704"/>
      <c r="C21" s="1979">
        <v>0.1429</v>
      </c>
      <c r="D21" s="1979">
        <v>3.2899999999999999E-2</v>
      </c>
      <c r="E21" s="1979">
        <v>1.95E-2</v>
      </c>
      <c r="F21" s="1979">
        <v>1.9099999999999999E-2</v>
      </c>
      <c r="G21" s="1979">
        <v>1.34E-2</v>
      </c>
      <c r="H21" s="1979">
        <v>5.0000000000000001E-4</v>
      </c>
      <c r="I21" s="1979">
        <v>2.3999999999999998E-3</v>
      </c>
      <c r="J21" s="1979">
        <v>2.8999999999999998E-3</v>
      </c>
      <c r="K21" s="1979">
        <v>9.1999999999999998E-3</v>
      </c>
      <c r="L21" s="1970">
        <v>8.0000000000000002E-3</v>
      </c>
      <c r="M21" s="1980">
        <v>1.2E-2</v>
      </c>
      <c r="N21" s="1980">
        <v>8.0000000000000002E-3</v>
      </c>
      <c r="O21" s="1971">
        <v>8.9999999999999993E-3</v>
      </c>
      <c r="P21" s="1972">
        <v>0</v>
      </c>
    </row>
    <row r="22" spans="1:18" ht="18" customHeight="1">
      <c r="A22" s="2705" t="s">
        <v>999</v>
      </c>
      <c r="B22" s="2706"/>
      <c r="C22" s="1981"/>
      <c r="D22" s="1981"/>
      <c r="E22" s="1981"/>
      <c r="F22" s="1981"/>
      <c r="G22" s="1981"/>
      <c r="H22" s="1981"/>
      <c r="I22" s="1981"/>
      <c r="J22" s="1981"/>
      <c r="K22" s="1981"/>
      <c r="L22" s="1981"/>
      <c r="M22" s="1982"/>
      <c r="N22" s="1982"/>
      <c r="O22" s="1983"/>
      <c r="P22" s="1983"/>
    </row>
    <row r="23" spans="1:18" ht="18" customHeight="1">
      <c r="A23" s="2701" t="s">
        <v>992</v>
      </c>
      <c r="B23" s="2702"/>
      <c r="C23" s="1976">
        <v>0.4768</v>
      </c>
      <c r="D23" s="1976">
        <v>0.46429999999999999</v>
      </c>
      <c r="E23" s="1976">
        <v>0.41909999999999997</v>
      </c>
      <c r="F23" s="1976">
        <v>0.41489999999999999</v>
      </c>
      <c r="G23" s="1976">
        <v>0.39129999999999998</v>
      </c>
      <c r="H23" s="1976">
        <v>0.39900000000000002</v>
      </c>
      <c r="I23" s="1976">
        <v>0.38290000000000002</v>
      </c>
      <c r="J23" s="1976">
        <v>0.38500000000000001</v>
      </c>
      <c r="K23" s="1976">
        <v>0.40100000000000002</v>
      </c>
      <c r="L23" s="1976">
        <v>0.39100000000000001</v>
      </c>
      <c r="M23" s="1977">
        <v>0.4</v>
      </c>
      <c r="N23" s="1977">
        <v>0.39500000000000002</v>
      </c>
      <c r="O23" s="1978">
        <v>0.37200000000000005</v>
      </c>
      <c r="P23" s="1978">
        <v>0.38799999999999996</v>
      </c>
    </row>
    <row r="24" spans="1:18" ht="18" customHeight="1">
      <c r="A24" s="2678" t="s">
        <v>993</v>
      </c>
      <c r="B24" s="2679"/>
      <c r="C24" s="1961">
        <v>0.30890000000000001</v>
      </c>
      <c r="D24" s="1961">
        <v>0.32469999999999999</v>
      </c>
      <c r="E24" s="1961">
        <v>0.35399999999999998</v>
      </c>
      <c r="F24" s="1961">
        <v>0.36030000000000001</v>
      </c>
      <c r="G24" s="1961">
        <v>0.379</v>
      </c>
      <c r="H24" s="1961">
        <v>0.36259999999999998</v>
      </c>
      <c r="I24" s="1961">
        <v>0.37019999999999997</v>
      </c>
      <c r="J24" s="1961">
        <v>0.377</v>
      </c>
      <c r="K24" s="1961">
        <v>0.37</v>
      </c>
      <c r="L24" s="1961">
        <v>0.38600000000000001</v>
      </c>
      <c r="M24" s="1962">
        <v>0.38400000000000001</v>
      </c>
      <c r="N24" s="1962">
        <v>0.39100000000000001</v>
      </c>
      <c r="O24" s="1963">
        <v>0.41299999999999998</v>
      </c>
      <c r="P24" s="1963">
        <v>0.38900000000000001</v>
      </c>
    </row>
    <row r="25" spans="1:18" ht="18" customHeight="1" thickBot="1">
      <c r="A25" s="2693" t="s">
        <v>994</v>
      </c>
      <c r="B25" s="2694"/>
      <c r="C25" s="1964">
        <v>0.21429999999999999</v>
      </c>
      <c r="D25" s="1964">
        <v>0.21099999999999999</v>
      </c>
      <c r="E25" s="1964">
        <v>0.22689999999999999</v>
      </c>
      <c r="F25" s="1964">
        <v>0.2248</v>
      </c>
      <c r="G25" s="1964">
        <v>0.2303</v>
      </c>
      <c r="H25" s="1964">
        <v>0.23769999999999999</v>
      </c>
      <c r="I25" s="1964">
        <v>0.24690000000000001</v>
      </c>
      <c r="J25" s="1964">
        <v>0.23699999999999999</v>
      </c>
      <c r="K25" s="1964">
        <v>0.22900000000000001</v>
      </c>
      <c r="L25" s="1964">
        <v>0.222</v>
      </c>
      <c r="M25" s="1965">
        <v>0.216</v>
      </c>
      <c r="N25" s="1965">
        <v>0.214</v>
      </c>
      <c r="O25" s="1966">
        <v>0.215</v>
      </c>
      <c r="P25" s="1966">
        <v>0.223</v>
      </c>
    </row>
    <row r="26" spans="1:18" ht="18" customHeight="1">
      <c r="A26" s="2695" t="s">
        <v>995</v>
      </c>
      <c r="B26" s="2696"/>
      <c r="C26" s="1967">
        <v>1791794</v>
      </c>
      <c r="D26" s="1967">
        <v>1343543</v>
      </c>
      <c r="E26" s="1967">
        <v>1182836</v>
      </c>
      <c r="F26" s="1967">
        <v>1304796</v>
      </c>
      <c r="G26" s="1967">
        <v>1339856</v>
      </c>
      <c r="H26" s="1967">
        <v>1176225</v>
      </c>
      <c r="I26" s="1967">
        <v>1154551</v>
      </c>
      <c r="J26" s="1967">
        <v>1020714</v>
      </c>
      <c r="K26" s="1967">
        <v>915694</v>
      </c>
      <c r="L26" s="1967">
        <v>1070762</v>
      </c>
      <c r="M26" s="1968">
        <v>898414</v>
      </c>
      <c r="N26" s="1968">
        <v>926774</v>
      </c>
      <c r="O26" s="1968">
        <v>660581</v>
      </c>
      <c r="P26" s="1969">
        <v>389114</v>
      </c>
    </row>
    <row r="27" spans="1:18" ht="18" customHeight="1" thickBot="1">
      <c r="A27" s="2703" t="s">
        <v>996</v>
      </c>
      <c r="B27" s="2704"/>
      <c r="C27" s="1979">
        <v>0.17419999999999999</v>
      </c>
      <c r="D27" s="1979">
        <v>0.13189999999999999</v>
      </c>
      <c r="E27" s="1979">
        <v>0.1166</v>
      </c>
      <c r="F27" s="1979">
        <v>0.12923000000000001</v>
      </c>
      <c r="G27" s="1979">
        <v>0.1295</v>
      </c>
      <c r="H27" s="1979">
        <v>0.11559999999999999</v>
      </c>
      <c r="I27" s="1979">
        <v>0.1119</v>
      </c>
      <c r="J27" s="1979">
        <v>9.8599999999999993E-2</v>
      </c>
      <c r="K27" s="1979">
        <v>8.7900000000000006E-2</v>
      </c>
      <c r="L27" s="1970">
        <v>0.10199999999999999</v>
      </c>
      <c r="M27" s="1980">
        <v>8.5000000000000006E-2</v>
      </c>
      <c r="N27" s="1980">
        <v>8.5999999999999993E-2</v>
      </c>
      <c r="O27" s="1971">
        <v>6.3E-2</v>
      </c>
      <c r="P27" s="1985">
        <v>3.6611922317395788E-2</v>
      </c>
    </row>
    <row r="28" spans="1:18" ht="18" customHeight="1">
      <c r="A28" s="2705" t="s">
        <v>1000</v>
      </c>
      <c r="B28" s="2706"/>
      <c r="C28" s="1981"/>
      <c r="D28" s="1981"/>
      <c r="E28" s="1981"/>
      <c r="F28" s="1981"/>
      <c r="G28" s="1981"/>
      <c r="H28" s="1981"/>
      <c r="I28" s="1981"/>
      <c r="J28" s="1981"/>
      <c r="K28" s="1981"/>
      <c r="L28" s="1976"/>
      <c r="M28" s="1977"/>
      <c r="N28" s="1977"/>
      <c r="O28" s="1983"/>
      <c r="P28" s="1983"/>
    </row>
    <row r="29" spans="1:18" ht="18" customHeight="1">
      <c r="A29" s="2701" t="s">
        <v>992</v>
      </c>
      <c r="B29" s="2702"/>
      <c r="C29" s="1976">
        <v>0.45960000000000001</v>
      </c>
      <c r="D29" s="1976">
        <v>0.43230000000000002</v>
      </c>
      <c r="E29" s="1976">
        <v>0.42220000000000002</v>
      </c>
      <c r="F29" s="1976">
        <v>0.42080000000000001</v>
      </c>
      <c r="G29" s="1976">
        <v>0.42170000000000002</v>
      </c>
      <c r="H29" s="1976">
        <v>0.4148</v>
      </c>
      <c r="I29" s="1976">
        <v>0.42380000000000001</v>
      </c>
      <c r="J29" s="1976">
        <v>0.42159999999999997</v>
      </c>
      <c r="K29" s="1976">
        <v>0.42</v>
      </c>
      <c r="L29" s="1976">
        <v>0.42099999999999999</v>
      </c>
      <c r="M29" s="1977">
        <v>0.42799999999999999</v>
      </c>
      <c r="N29" s="1977">
        <v>0.42099999999999999</v>
      </c>
      <c r="O29" s="1978">
        <v>0.39600000000000002</v>
      </c>
      <c r="P29" s="1978">
        <v>0.39600000000000002</v>
      </c>
    </row>
    <row r="30" spans="1:18" ht="18" customHeight="1">
      <c r="A30" s="2678" t="s">
        <v>993</v>
      </c>
      <c r="B30" s="2679"/>
      <c r="C30" s="1961">
        <v>0.29780000000000001</v>
      </c>
      <c r="D30" s="1961">
        <v>0.31030000000000002</v>
      </c>
      <c r="E30" s="1961">
        <v>0.31459999999999999</v>
      </c>
      <c r="F30" s="1961">
        <v>0.30690000000000001</v>
      </c>
      <c r="G30" s="1961">
        <v>0.31030000000000002</v>
      </c>
      <c r="H30" s="1961">
        <v>0.318</v>
      </c>
      <c r="I30" s="1961">
        <v>0.316</v>
      </c>
      <c r="J30" s="1961">
        <v>0.318</v>
      </c>
      <c r="K30" s="1961">
        <v>0.32</v>
      </c>
      <c r="L30" s="1961">
        <v>0.32300000000000001</v>
      </c>
      <c r="M30" s="1962">
        <v>0.32200000000000001</v>
      </c>
      <c r="N30" s="1962">
        <v>0.32500000000000001</v>
      </c>
      <c r="O30" s="1963">
        <v>0.33399999999999996</v>
      </c>
      <c r="P30" s="1963">
        <v>0.33799999999999997</v>
      </c>
    </row>
    <row r="31" spans="1:18" ht="18" customHeight="1" thickBot="1">
      <c r="A31" s="2693" t="s">
        <v>994</v>
      </c>
      <c r="B31" s="2694"/>
      <c r="C31" s="1964">
        <v>0.24249999999999999</v>
      </c>
      <c r="D31" s="1964">
        <v>0.25740000000000002</v>
      </c>
      <c r="E31" s="1964">
        <v>0.26319999999999999</v>
      </c>
      <c r="F31" s="1964">
        <v>0.27200000000000002</v>
      </c>
      <c r="G31" s="1964">
        <v>0.26700000000000002</v>
      </c>
      <c r="H31" s="1964">
        <v>0.26779999999999998</v>
      </c>
      <c r="I31" s="1964">
        <v>0.26079999999999998</v>
      </c>
      <c r="J31" s="1964">
        <v>0.26100000000000001</v>
      </c>
      <c r="K31" s="1964">
        <v>0.26</v>
      </c>
      <c r="L31" s="1964">
        <v>0.25600000000000001</v>
      </c>
      <c r="M31" s="1965">
        <v>0.25</v>
      </c>
      <c r="N31" s="1965">
        <v>0.254</v>
      </c>
      <c r="O31" s="1966">
        <v>0.27</v>
      </c>
      <c r="P31" s="1966">
        <v>0.26600000000000001</v>
      </c>
    </row>
    <row r="32" spans="1:18" ht="18" customHeight="1">
      <c r="A32" s="2695" t="s">
        <v>995</v>
      </c>
      <c r="B32" s="2696"/>
      <c r="C32" s="1967">
        <v>3120860</v>
      </c>
      <c r="D32" s="1967">
        <v>4560589</v>
      </c>
      <c r="E32" s="1967">
        <v>5285045</v>
      </c>
      <c r="F32" s="1967">
        <v>5119835</v>
      </c>
      <c r="G32" s="1967">
        <v>5217433</v>
      </c>
      <c r="H32" s="1967">
        <v>5548105</v>
      </c>
      <c r="I32" s="1967">
        <v>5784268</v>
      </c>
      <c r="J32" s="1967">
        <v>5869272</v>
      </c>
      <c r="K32" s="1967">
        <v>6001649</v>
      </c>
      <c r="L32" s="1967">
        <v>6158390</v>
      </c>
      <c r="M32" s="1968">
        <v>6046685</v>
      </c>
      <c r="N32" s="1968">
        <v>6280586</v>
      </c>
      <c r="O32" s="1968">
        <v>6667270</v>
      </c>
      <c r="P32" s="1969">
        <v>7176883</v>
      </c>
    </row>
    <row r="33" spans="1:16" ht="18" customHeight="1" thickBot="1">
      <c r="A33" s="2707" t="s">
        <v>996</v>
      </c>
      <c r="B33" s="2708"/>
      <c r="C33" s="1986">
        <v>0.30349999999999999</v>
      </c>
      <c r="D33" s="1986">
        <v>0.44779999999999998</v>
      </c>
      <c r="E33" s="1986">
        <v>0.5212</v>
      </c>
      <c r="F33" s="1986">
        <v>0.5071</v>
      </c>
      <c r="G33" s="1986">
        <v>0.50439999999999996</v>
      </c>
      <c r="H33" s="1986">
        <v>0.54520000000000002</v>
      </c>
      <c r="I33" s="1986">
        <v>0.56059999999999999</v>
      </c>
      <c r="J33" s="1986">
        <v>0.56669999999999998</v>
      </c>
      <c r="K33" s="1986">
        <v>0.57599999999999996</v>
      </c>
      <c r="L33" s="1986">
        <v>0.58699999999999997</v>
      </c>
      <c r="M33" s="1987">
        <v>0.56899999999999995</v>
      </c>
      <c r="N33" s="1987">
        <v>0.58499999999999996</v>
      </c>
      <c r="O33" s="1987">
        <v>0.63500000000000001</v>
      </c>
      <c r="P33" s="1988">
        <v>0.67700000000000005</v>
      </c>
    </row>
    <row r="34" spans="1:16" ht="8.1" customHeight="1">
      <c r="A34" s="1662"/>
      <c r="B34" s="1662"/>
      <c r="C34" s="1662"/>
      <c r="D34" s="1662"/>
      <c r="E34" s="1662"/>
      <c r="F34" s="1662"/>
      <c r="G34" s="1662"/>
      <c r="H34" s="1662"/>
      <c r="I34" s="1662"/>
      <c r="J34" s="1989"/>
      <c r="K34" s="1989"/>
      <c r="L34" s="1989"/>
      <c r="M34" s="1989"/>
      <c r="N34" s="1989"/>
    </row>
    <row r="35" spans="1:16" ht="15" customHeight="1">
      <c r="A35" s="2658" t="s">
        <v>1001</v>
      </c>
      <c r="B35" s="2658"/>
      <c r="C35" s="2658"/>
      <c r="D35" s="2658"/>
      <c r="E35" s="2658"/>
      <c r="F35" s="2658"/>
      <c r="G35" s="2658"/>
      <c r="H35" s="2658"/>
      <c r="I35" s="2658"/>
      <c r="J35" s="2658"/>
      <c r="K35" s="2658"/>
      <c r="L35" s="2658"/>
      <c r="M35" s="2658"/>
      <c r="N35" s="2658"/>
      <c r="O35" s="2658"/>
      <c r="P35" s="1706"/>
    </row>
    <row r="36" spans="1:16" ht="8.1" customHeight="1">
      <c r="A36" s="1662"/>
      <c r="B36" s="1662"/>
      <c r="C36" s="1662"/>
      <c r="D36" s="1662"/>
      <c r="E36" s="1662"/>
      <c r="F36" s="1662"/>
      <c r="G36" s="1662"/>
      <c r="H36" s="1662"/>
      <c r="I36" s="1662"/>
      <c r="J36" s="1989"/>
      <c r="K36" s="1989"/>
      <c r="L36" s="1989"/>
      <c r="M36" s="1989"/>
      <c r="N36" s="1989"/>
    </row>
    <row r="37" spans="1:16" ht="15" customHeight="1">
      <c r="A37" s="1625" t="s">
        <v>609</v>
      </c>
      <c r="B37" s="1911"/>
      <c r="C37" s="1990"/>
      <c r="D37" s="1990"/>
      <c r="E37" s="1990"/>
      <c r="F37" s="1990"/>
      <c r="G37" s="1990"/>
      <c r="H37" s="1990"/>
      <c r="I37" s="1990"/>
      <c r="J37" s="1990"/>
      <c r="K37" s="1990"/>
      <c r="L37" s="1990"/>
      <c r="M37" s="1990"/>
      <c r="N37" s="1990"/>
      <c r="O37" s="1990"/>
      <c r="P37" s="1864"/>
    </row>
    <row r="38" spans="1:16" ht="8.1" customHeight="1">
      <c r="A38" s="1625"/>
      <c r="B38" s="1911"/>
      <c r="C38" s="1911"/>
      <c r="D38" s="1911"/>
      <c r="E38" s="1911"/>
      <c r="F38" s="1911"/>
      <c r="G38" s="1911"/>
      <c r="H38" s="1911"/>
      <c r="I38" s="1991"/>
      <c r="J38" s="1992"/>
      <c r="K38" s="1992"/>
      <c r="L38" s="1992"/>
      <c r="M38" s="1992"/>
      <c r="N38" s="1992"/>
      <c r="O38" s="1864"/>
      <c r="P38" s="1864"/>
    </row>
    <row r="39" spans="1:16" ht="15" customHeight="1">
      <c r="A39" s="1911" t="s">
        <v>230</v>
      </c>
      <c r="B39" s="1911"/>
      <c r="C39" s="1911"/>
      <c r="D39" s="1911"/>
      <c r="E39" s="1911"/>
      <c r="F39" s="1911"/>
      <c r="G39" s="1911"/>
      <c r="H39" s="1911"/>
      <c r="I39" s="1911"/>
      <c r="J39" s="1690"/>
      <c r="K39" s="1993"/>
      <c r="L39" s="1993"/>
      <c r="M39" s="1993"/>
      <c r="N39" s="1993"/>
    </row>
    <row r="40" spans="1:16" ht="15" customHeight="1">
      <c r="A40" s="2709" t="s">
        <v>1002</v>
      </c>
      <c r="B40" s="2710"/>
      <c r="C40" s="2710"/>
      <c r="D40" s="2710"/>
      <c r="E40" s="2710"/>
      <c r="F40" s="2710"/>
      <c r="G40" s="2710"/>
      <c r="H40" s="2710"/>
      <c r="I40" s="2710"/>
      <c r="J40" s="2710"/>
      <c r="K40" s="2710"/>
      <c r="L40" s="2710"/>
      <c r="M40" s="2710"/>
      <c r="N40" s="2710"/>
      <c r="O40" s="2710"/>
      <c r="P40" s="1994"/>
    </row>
    <row r="41" spans="1:16">
      <c r="A41" s="2677"/>
      <c r="B41" s="2677"/>
      <c r="C41" s="2677"/>
      <c r="D41" s="2677"/>
      <c r="E41" s="2677"/>
      <c r="F41" s="2677"/>
      <c r="G41" s="2677"/>
      <c r="H41" s="2677"/>
      <c r="I41" s="2677"/>
    </row>
  </sheetData>
  <mergeCells count="36">
    <mergeCell ref="A41:I41"/>
    <mergeCell ref="A25:B25"/>
    <mergeCell ref="A26:B26"/>
    <mergeCell ref="A27:B27"/>
    <mergeCell ref="A28:B28"/>
    <mergeCell ref="A29:B29"/>
    <mergeCell ref="A30:B30"/>
    <mergeCell ref="A31:B31"/>
    <mergeCell ref="A32:B32"/>
    <mergeCell ref="A33:B33"/>
    <mergeCell ref="A35:O35"/>
    <mergeCell ref="A40:O40"/>
    <mergeCell ref="A24:B24"/>
    <mergeCell ref="A13:B13"/>
    <mergeCell ref="A14:B14"/>
    <mergeCell ref="A15:B15"/>
    <mergeCell ref="A16:B16"/>
    <mergeCell ref="A17:B17"/>
    <mergeCell ref="A18:B18"/>
    <mergeCell ref="A19:B19"/>
    <mergeCell ref="A20:B20"/>
    <mergeCell ref="A21:B21"/>
    <mergeCell ref="A22:B22"/>
    <mergeCell ref="A23:B23"/>
    <mergeCell ref="A12:B12"/>
    <mergeCell ref="A1:O1"/>
    <mergeCell ref="A2:B3"/>
    <mergeCell ref="C2:P2"/>
    <mergeCell ref="A4:B4"/>
    <mergeCell ref="A5:B5"/>
    <mergeCell ref="A6:B6"/>
    <mergeCell ref="A7:B7"/>
    <mergeCell ref="A8:B8"/>
    <mergeCell ref="A9:B9"/>
    <mergeCell ref="A10:B10"/>
    <mergeCell ref="A11:B11"/>
  </mergeCells>
  <printOptions horizontalCentered="1"/>
  <pageMargins left="0.45" right="0.45" top="0.75" bottom="0.5" header="0.3" footer="0.3"/>
  <pageSetup scale="60" orientation="landscape" horizontalDpi="300" verticalDpi="300" r:id="rId1"/>
  <headerFooter>
    <oddFooter>&amp;R2023 Data Tables</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0BEF0-E32F-4915-B7AF-F349166248F8}">
  <sheetPr>
    <tabColor theme="9" tint="-0.249977111117893"/>
  </sheetPr>
  <dimension ref="A1:U24"/>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activeCell="B4" sqref="B4"/>
    </sheetView>
  </sheetViews>
  <sheetFormatPr defaultColWidth="8.85546875" defaultRowHeight="12.75"/>
  <cols>
    <col min="1" max="1" width="33.5703125" style="1598" customWidth="1"/>
    <col min="2" max="12" width="11.5703125" style="1598" customWidth="1"/>
    <col min="13" max="14" width="11.7109375" style="1598" customWidth="1"/>
    <col min="15" max="15" width="11.5703125" style="1598" customWidth="1"/>
    <col min="16" max="18" width="8.85546875" style="1598"/>
    <col min="19" max="19" width="13.140625" style="1598" customWidth="1"/>
    <col min="20" max="20" width="8.85546875" style="1598"/>
    <col min="21" max="21" width="9.85546875" style="1598" bestFit="1" customWidth="1"/>
    <col min="22" max="16384" width="8.85546875" style="1598"/>
  </cols>
  <sheetData>
    <row r="1" spans="1:21" ht="84.95" customHeight="1" thickBot="1">
      <c r="A1" s="2680"/>
      <c r="B1" s="2681"/>
      <c r="C1" s="2681"/>
      <c r="D1" s="2681"/>
      <c r="E1" s="2681"/>
      <c r="F1" s="2681"/>
      <c r="G1" s="2681"/>
      <c r="H1" s="2681"/>
      <c r="I1" s="2681"/>
      <c r="J1" s="2681"/>
      <c r="K1" s="2681"/>
      <c r="L1" s="2681"/>
      <c r="M1" s="2681"/>
      <c r="N1" s="2682"/>
      <c r="O1" s="1951"/>
    </row>
    <row r="2" spans="1:21" ht="18" customHeight="1" thickBot="1">
      <c r="A2" s="2711" t="s">
        <v>1003</v>
      </c>
      <c r="B2" s="2687" t="s">
        <v>1122</v>
      </c>
      <c r="C2" s="2688"/>
      <c r="D2" s="2688"/>
      <c r="E2" s="2688"/>
      <c r="F2" s="2688"/>
      <c r="G2" s="2688"/>
      <c r="H2" s="2688"/>
      <c r="I2" s="2688"/>
      <c r="J2" s="2688"/>
      <c r="K2" s="2688"/>
      <c r="L2" s="2688"/>
      <c r="M2" s="2688"/>
      <c r="N2" s="2688"/>
      <c r="O2" s="2688"/>
    </row>
    <row r="3" spans="1:21" ht="18" customHeight="1" thickBot="1">
      <c r="A3" s="2712"/>
      <c r="B3" s="1952">
        <v>2009</v>
      </c>
      <c r="C3" s="1952">
        <v>2010</v>
      </c>
      <c r="D3" s="1952">
        <v>2011</v>
      </c>
      <c r="E3" s="1952">
        <v>2012</v>
      </c>
      <c r="F3" s="1952">
        <v>2013</v>
      </c>
      <c r="G3" s="1952">
        <v>2014</v>
      </c>
      <c r="H3" s="1952">
        <v>2015</v>
      </c>
      <c r="I3" s="1952">
        <v>2016</v>
      </c>
      <c r="J3" s="1952">
        <v>2017</v>
      </c>
      <c r="K3" s="1952">
        <v>2018</v>
      </c>
      <c r="L3" s="1952">
        <v>2019</v>
      </c>
      <c r="M3" s="1952">
        <v>2020</v>
      </c>
      <c r="N3" s="1952">
        <v>2021</v>
      </c>
      <c r="O3" s="1995">
        <v>2022</v>
      </c>
      <c r="R3" s="1733"/>
      <c r="T3" s="1603"/>
      <c r="U3" s="1603"/>
    </row>
    <row r="4" spans="1:21" ht="18" customHeight="1">
      <c r="A4" s="1996" t="s">
        <v>991</v>
      </c>
      <c r="B4" s="1997" t="s">
        <v>24</v>
      </c>
      <c r="C4" s="1997" t="s">
        <v>24</v>
      </c>
      <c r="D4" s="1997" t="s">
        <v>24</v>
      </c>
      <c r="E4" s="1997" t="s">
        <v>24</v>
      </c>
      <c r="F4" s="1997" t="s">
        <v>24</v>
      </c>
      <c r="G4" s="1997" t="s">
        <v>24</v>
      </c>
      <c r="H4" s="1998">
        <v>84</v>
      </c>
      <c r="I4" s="1998">
        <v>108</v>
      </c>
      <c r="J4" s="1998">
        <v>114</v>
      </c>
      <c r="K4" s="1998">
        <v>113</v>
      </c>
      <c r="L4" s="1999">
        <v>110</v>
      </c>
      <c r="M4" s="1999">
        <v>109</v>
      </c>
      <c r="N4" s="1999">
        <v>101</v>
      </c>
      <c r="O4" s="2000">
        <v>104</v>
      </c>
      <c r="S4" s="1608"/>
      <c r="T4" s="1603"/>
      <c r="U4" s="1609"/>
    </row>
    <row r="5" spans="1:21" ht="18" customHeight="1">
      <c r="A5" s="2001" t="s">
        <v>997</v>
      </c>
      <c r="B5" s="1998">
        <v>439</v>
      </c>
      <c r="C5" s="1998">
        <v>385</v>
      </c>
      <c r="D5" s="1998">
        <v>322</v>
      </c>
      <c r="E5" s="1998">
        <v>329</v>
      </c>
      <c r="F5" s="1998">
        <v>343</v>
      </c>
      <c r="G5" s="1998">
        <v>323</v>
      </c>
      <c r="H5" s="1998">
        <v>215</v>
      </c>
      <c r="I5" s="1998">
        <v>213</v>
      </c>
      <c r="J5" s="1998">
        <v>191</v>
      </c>
      <c r="K5" s="1998">
        <v>169</v>
      </c>
      <c r="L5" s="1999">
        <v>173</v>
      </c>
      <c r="M5" s="1999">
        <v>169</v>
      </c>
      <c r="N5" s="1999">
        <v>141</v>
      </c>
      <c r="O5" s="2000">
        <v>141</v>
      </c>
      <c r="S5" s="1608"/>
      <c r="T5" s="1603"/>
      <c r="U5" s="1609"/>
    </row>
    <row r="6" spans="1:21" ht="18" customHeight="1">
      <c r="A6" s="2001" t="s">
        <v>998</v>
      </c>
      <c r="B6" s="1998">
        <v>128</v>
      </c>
      <c r="C6" s="1998">
        <v>48</v>
      </c>
      <c r="D6" s="1998">
        <v>18</v>
      </c>
      <c r="E6" s="1998">
        <v>20</v>
      </c>
      <c r="F6" s="1998">
        <v>13</v>
      </c>
      <c r="G6" s="1998">
        <v>5</v>
      </c>
      <c r="H6" s="1998">
        <v>5</v>
      </c>
      <c r="I6" s="1998">
        <v>5</v>
      </c>
      <c r="J6" s="1998">
        <v>4</v>
      </c>
      <c r="K6" s="1998">
        <v>2</v>
      </c>
      <c r="L6" s="1999">
        <v>7</v>
      </c>
      <c r="M6" s="1999">
        <v>2</v>
      </c>
      <c r="N6" s="1999">
        <v>1</v>
      </c>
      <c r="O6" s="2000">
        <v>0</v>
      </c>
      <c r="S6" s="1608"/>
      <c r="T6" s="1608"/>
      <c r="U6" s="1608"/>
    </row>
    <row r="7" spans="1:21" ht="18" customHeight="1">
      <c r="A7" s="2001" t="s">
        <v>1004</v>
      </c>
      <c r="B7" s="1998">
        <v>298</v>
      </c>
      <c r="C7" s="1998">
        <v>228</v>
      </c>
      <c r="D7" s="1998">
        <v>212</v>
      </c>
      <c r="E7" s="1998">
        <v>228</v>
      </c>
      <c r="F7" s="1998">
        <v>206</v>
      </c>
      <c r="G7" s="1998">
        <v>163</v>
      </c>
      <c r="H7" s="1998">
        <v>150</v>
      </c>
      <c r="I7" s="1998">
        <v>136</v>
      </c>
      <c r="J7" s="1998">
        <v>129</v>
      </c>
      <c r="K7" s="1998">
        <v>124</v>
      </c>
      <c r="L7" s="1999">
        <v>113</v>
      </c>
      <c r="M7" s="1999">
        <v>103</v>
      </c>
      <c r="N7" s="1999">
        <v>74</v>
      </c>
      <c r="O7" s="2000">
        <v>49</v>
      </c>
    </row>
    <row r="8" spans="1:21" ht="18" customHeight="1" thickBot="1">
      <c r="A8" s="2002" t="s">
        <v>1000</v>
      </c>
      <c r="B8" s="2003">
        <v>485</v>
      </c>
      <c r="C8" s="2003">
        <v>672</v>
      </c>
      <c r="D8" s="2003">
        <v>770</v>
      </c>
      <c r="E8" s="2003">
        <v>727</v>
      </c>
      <c r="F8" s="2003">
        <v>728</v>
      </c>
      <c r="G8" s="2003">
        <v>788</v>
      </c>
      <c r="H8" s="2003">
        <v>802</v>
      </c>
      <c r="I8" s="2003">
        <v>780</v>
      </c>
      <c r="J8" s="2003">
        <v>796</v>
      </c>
      <c r="K8" s="2003">
        <v>815</v>
      </c>
      <c r="L8" s="2004">
        <v>805</v>
      </c>
      <c r="M8" s="2004">
        <v>825</v>
      </c>
      <c r="N8" s="2004">
        <v>859</v>
      </c>
      <c r="O8" s="2005">
        <v>871</v>
      </c>
    </row>
    <row r="9" spans="1:21" ht="18" customHeight="1" thickBot="1">
      <c r="A9" s="2006" t="s">
        <v>1005</v>
      </c>
      <c r="B9" s="2007">
        <v>1350</v>
      </c>
      <c r="C9" s="2007">
        <v>1333</v>
      </c>
      <c r="D9" s="2007">
        <v>1322</v>
      </c>
      <c r="E9" s="2007">
        <v>1304</v>
      </c>
      <c r="F9" s="2007">
        <v>1290</v>
      </c>
      <c r="G9" s="2007">
        <v>1279</v>
      </c>
      <c r="H9" s="2007">
        <v>1256</v>
      </c>
      <c r="I9" s="2007">
        <v>1242</v>
      </c>
      <c r="J9" s="2007">
        <v>1234</v>
      </c>
      <c r="K9" s="2007">
        <v>1223</v>
      </c>
      <c r="L9" s="2007">
        <v>1208</v>
      </c>
      <c r="M9" s="2007">
        <v>1208</v>
      </c>
      <c r="N9" s="2007">
        <v>1176</v>
      </c>
      <c r="O9" s="2008">
        <v>1165</v>
      </c>
    </row>
    <row r="10" spans="1:21" ht="18" customHeight="1" thickBot="1">
      <c r="A10" s="2713" t="s">
        <v>1003</v>
      </c>
      <c r="B10" s="2714" t="s">
        <v>1123</v>
      </c>
      <c r="C10" s="2644"/>
      <c r="D10" s="2644"/>
      <c r="E10" s="2644"/>
      <c r="F10" s="2644"/>
      <c r="G10" s="2644"/>
      <c r="H10" s="2644"/>
      <c r="I10" s="2644"/>
      <c r="J10" s="2644"/>
      <c r="K10" s="2644"/>
      <c r="L10" s="2644"/>
      <c r="M10" s="2644"/>
      <c r="N10" s="2644"/>
      <c r="O10" s="2644"/>
    </row>
    <row r="11" spans="1:21" ht="18" customHeight="1" thickBot="1">
      <c r="A11" s="2685"/>
      <c r="B11" s="1952">
        <v>2009</v>
      </c>
      <c r="C11" s="1952">
        <v>2010</v>
      </c>
      <c r="D11" s="1952">
        <v>2011</v>
      </c>
      <c r="E11" s="1952">
        <v>2012</v>
      </c>
      <c r="F11" s="1952">
        <v>2013</v>
      </c>
      <c r="G11" s="1952">
        <v>2014</v>
      </c>
      <c r="H11" s="1952">
        <v>2015</v>
      </c>
      <c r="I11" s="1952">
        <v>2016</v>
      </c>
      <c r="J11" s="1952">
        <v>2017</v>
      </c>
      <c r="K11" s="1952">
        <v>2018</v>
      </c>
      <c r="L11" s="1952">
        <v>2019</v>
      </c>
      <c r="M11" s="1952">
        <v>2020</v>
      </c>
      <c r="N11" s="1952">
        <v>2021</v>
      </c>
      <c r="O11" s="1995">
        <v>2022</v>
      </c>
    </row>
    <row r="12" spans="1:21" ht="18" customHeight="1">
      <c r="A12" s="1996" t="s">
        <v>991</v>
      </c>
      <c r="B12" s="1997" t="s">
        <v>24</v>
      </c>
      <c r="C12" s="1997" t="s">
        <v>24</v>
      </c>
      <c r="D12" s="1997" t="s">
        <v>24</v>
      </c>
      <c r="E12" s="1997" t="s">
        <v>24</v>
      </c>
      <c r="F12" s="1997" t="s">
        <v>24</v>
      </c>
      <c r="G12" s="1997" t="s">
        <v>24</v>
      </c>
      <c r="H12" s="2009">
        <v>6.6799999999999998E-2</v>
      </c>
      <c r="I12" s="2009">
        <v>8.6999999999999994E-2</v>
      </c>
      <c r="J12" s="2009">
        <v>9.2399999999999996E-2</v>
      </c>
      <c r="K12" s="2009">
        <v>9.1999999999999998E-2</v>
      </c>
      <c r="L12" s="2010">
        <v>9.0999999999999998E-2</v>
      </c>
      <c r="M12" s="2010">
        <v>0.09</v>
      </c>
      <c r="N12" s="2010">
        <v>8.5999999999999993E-2</v>
      </c>
      <c r="O12" s="2011">
        <v>8.8999999999999996E-2</v>
      </c>
    </row>
    <row r="13" spans="1:21" ht="18" customHeight="1">
      <c r="A13" s="2001" t="s">
        <v>997</v>
      </c>
      <c r="B13" s="1961">
        <v>0.32519999999999999</v>
      </c>
      <c r="C13" s="1961">
        <v>0.2888</v>
      </c>
      <c r="D13" s="1961">
        <v>0.24360000000000001</v>
      </c>
      <c r="E13" s="1961">
        <v>0.25230000000000002</v>
      </c>
      <c r="F13" s="1961">
        <v>0.26590000000000003</v>
      </c>
      <c r="G13" s="1961">
        <v>0.2525</v>
      </c>
      <c r="H13" s="2012">
        <v>0.17119999999999999</v>
      </c>
      <c r="I13" s="2012">
        <v>0.17150000000000001</v>
      </c>
      <c r="J13" s="2012">
        <v>0.15479999999999999</v>
      </c>
      <c r="K13" s="2012">
        <v>0.13800000000000001</v>
      </c>
      <c r="L13" s="2013">
        <v>0.14299999999999999</v>
      </c>
      <c r="M13" s="2013">
        <v>0.14000000000000001</v>
      </c>
      <c r="N13" s="2013">
        <v>0.12</v>
      </c>
      <c r="O13" s="2014">
        <v>0.121</v>
      </c>
    </row>
    <row r="14" spans="1:21" ht="18" customHeight="1">
      <c r="A14" s="2001" t="s">
        <v>998</v>
      </c>
      <c r="B14" s="1961">
        <v>9.4814814814814796E-2</v>
      </c>
      <c r="C14" s="1961">
        <v>3.5999999999999997E-2</v>
      </c>
      <c r="D14" s="1961">
        <v>1.3599999999999999E-2</v>
      </c>
      <c r="E14" s="1961">
        <v>1.5299999999999999E-2</v>
      </c>
      <c r="F14" s="1961">
        <v>1.01E-2</v>
      </c>
      <c r="G14" s="1961">
        <v>3.8999999999999998E-3</v>
      </c>
      <c r="H14" s="2012">
        <v>4.0000000000000001E-3</v>
      </c>
      <c r="I14" s="2012">
        <v>4.0000000000000001E-3</v>
      </c>
      <c r="J14" s="2012">
        <v>3.2000000000000002E-3</v>
      </c>
      <c r="K14" s="2012">
        <v>2E-3</v>
      </c>
      <c r="L14" s="2013">
        <v>6.0000000000000001E-3</v>
      </c>
      <c r="M14" s="2013">
        <v>2E-3</v>
      </c>
      <c r="N14" s="2013">
        <v>1E-3</v>
      </c>
      <c r="O14" s="2014">
        <v>0</v>
      </c>
      <c r="Q14" s="1984"/>
    </row>
    <row r="15" spans="1:21" ht="18" customHeight="1">
      <c r="A15" s="2001" t="s">
        <v>1004</v>
      </c>
      <c r="B15" s="1961">
        <v>0.22070000000000001</v>
      </c>
      <c r="C15" s="1961">
        <v>0.17100000000000001</v>
      </c>
      <c r="D15" s="1961">
        <v>0.16039999999999999</v>
      </c>
      <c r="E15" s="1961">
        <v>0.17480000000000001</v>
      </c>
      <c r="F15" s="1961">
        <v>0.15970000000000001</v>
      </c>
      <c r="G15" s="1961">
        <v>0.12740000000000001</v>
      </c>
      <c r="H15" s="2012">
        <v>0.11940000000000001</v>
      </c>
      <c r="I15" s="2012">
        <v>0.1095</v>
      </c>
      <c r="J15" s="2012">
        <v>0.1045</v>
      </c>
      <c r="K15" s="2012">
        <v>0.10100000000000001</v>
      </c>
      <c r="L15" s="2013">
        <v>9.4E-2</v>
      </c>
      <c r="M15" s="2013">
        <v>8.5000000000000006E-2</v>
      </c>
      <c r="N15" s="2013">
        <v>6.3E-2</v>
      </c>
      <c r="O15" s="2014">
        <v>4.2000000000000003E-2</v>
      </c>
    </row>
    <row r="16" spans="1:21" ht="18" customHeight="1" thickBot="1">
      <c r="A16" s="2002" t="s">
        <v>1000</v>
      </c>
      <c r="B16" s="2015">
        <v>0.35930000000000001</v>
      </c>
      <c r="C16" s="2015">
        <v>0.50409999999999999</v>
      </c>
      <c r="D16" s="2015">
        <v>0.58250000000000002</v>
      </c>
      <c r="E16" s="2015">
        <v>0.5575</v>
      </c>
      <c r="F16" s="2015">
        <v>0.56430000000000002</v>
      </c>
      <c r="G16" s="2015">
        <v>0.61609999999999998</v>
      </c>
      <c r="H16" s="2016">
        <v>0.63849999999999996</v>
      </c>
      <c r="I16" s="2016">
        <v>0.628</v>
      </c>
      <c r="J16" s="2016">
        <v>0.64510000000000001</v>
      </c>
      <c r="K16" s="2016">
        <v>0.66600000000000004</v>
      </c>
      <c r="L16" s="2017">
        <v>0.66600000000000004</v>
      </c>
      <c r="M16" s="2017">
        <v>0.68300000000000005</v>
      </c>
      <c r="N16" s="2017">
        <v>0.73</v>
      </c>
      <c r="O16" s="2018">
        <v>0.748</v>
      </c>
    </row>
    <row r="17" spans="1:15" ht="18" customHeight="1" thickBot="1">
      <c r="A17" s="2006" t="s">
        <v>1006</v>
      </c>
      <c r="B17" s="2019">
        <v>1</v>
      </c>
      <c r="C17" s="2019">
        <v>1</v>
      </c>
      <c r="D17" s="2019">
        <v>1</v>
      </c>
      <c r="E17" s="2019">
        <v>1</v>
      </c>
      <c r="F17" s="2019">
        <v>1</v>
      </c>
      <c r="G17" s="2019">
        <v>1</v>
      </c>
      <c r="H17" s="2019">
        <v>1</v>
      </c>
      <c r="I17" s="2019">
        <v>1</v>
      </c>
      <c r="J17" s="2019">
        <v>1</v>
      </c>
      <c r="K17" s="2019">
        <v>1</v>
      </c>
      <c r="L17" s="2020">
        <v>1</v>
      </c>
      <c r="M17" s="2020">
        <v>1</v>
      </c>
      <c r="N17" s="2020">
        <v>1</v>
      </c>
      <c r="O17" s="2021">
        <v>1</v>
      </c>
    </row>
    <row r="18" spans="1:15" ht="8.1" customHeight="1">
      <c r="A18" s="1625"/>
      <c r="B18" s="2022"/>
      <c r="C18" s="2023"/>
      <c r="D18" s="2023"/>
      <c r="E18" s="2023"/>
      <c r="F18" s="2023"/>
      <c r="G18" s="2023"/>
      <c r="H18" s="2023"/>
      <c r="I18" s="2023"/>
      <c r="J18" s="2023"/>
      <c r="K18" s="2023"/>
      <c r="L18" s="2023"/>
      <c r="M18" s="2023"/>
      <c r="N18" s="2023"/>
      <c r="O18" s="2023"/>
    </row>
    <row r="19" spans="1:15">
      <c r="A19" s="1625" t="s">
        <v>1001</v>
      </c>
      <c r="C19" s="2024"/>
      <c r="D19" s="2024"/>
      <c r="E19" s="2024"/>
      <c r="F19" s="2024"/>
      <c r="G19" s="2024"/>
      <c r="H19" s="2024"/>
      <c r="I19" s="2024"/>
      <c r="J19" s="2024"/>
      <c r="K19" s="2024"/>
      <c r="L19" s="2024"/>
      <c r="M19" s="2024"/>
      <c r="N19" s="2024"/>
      <c r="O19" s="2024"/>
    </row>
    <row r="20" spans="1:15" ht="8.1" customHeight="1">
      <c r="A20" s="1625"/>
      <c r="C20" s="2024"/>
      <c r="D20" s="2024"/>
      <c r="E20" s="2024"/>
      <c r="F20" s="2024"/>
      <c r="G20" s="2024"/>
      <c r="H20" s="2024"/>
      <c r="I20" s="2024"/>
      <c r="J20" s="2024"/>
      <c r="K20" s="2024"/>
      <c r="L20" s="2024"/>
      <c r="M20" s="2024"/>
      <c r="N20" s="2024"/>
      <c r="O20" s="2024"/>
    </row>
    <row r="21" spans="1:15">
      <c r="A21" s="1625" t="s">
        <v>609</v>
      </c>
      <c r="B21" s="2022"/>
      <c r="C21" s="2023"/>
      <c r="D21" s="2023"/>
      <c r="E21" s="2023"/>
      <c r="F21" s="2023"/>
      <c r="G21" s="2023"/>
      <c r="H21" s="2023"/>
      <c r="I21" s="2023"/>
      <c r="J21" s="2023"/>
      <c r="K21" s="2023"/>
      <c r="L21" s="2023"/>
      <c r="M21" s="2023"/>
      <c r="N21" s="2023"/>
      <c r="O21" s="2023"/>
    </row>
    <row r="22" spans="1:15" ht="8.1" customHeight="1">
      <c r="A22" s="1625"/>
      <c r="B22" s="2022"/>
      <c r="C22" s="2023"/>
      <c r="D22" s="2023"/>
      <c r="E22" s="2023"/>
      <c r="F22" s="2023"/>
      <c r="G22" s="2023"/>
      <c r="H22" s="2023"/>
      <c r="I22" s="2023"/>
      <c r="J22" s="2023"/>
      <c r="K22" s="2023"/>
      <c r="L22" s="2023"/>
      <c r="M22" s="2023"/>
      <c r="N22" s="2023"/>
      <c r="O22" s="2023"/>
    </row>
    <row r="23" spans="1:15">
      <c r="A23" s="1911" t="s">
        <v>230</v>
      </c>
      <c r="B23" s="1690"/>
      <c r="C23" s="2025"/>
      <c r="D23" s="2025"/>
      <c r="E23" s="2025"/>
      <c r="F23" s="2025"/>
      <c r="G23" s="2025"/>
      <c r="H23" s="2025"/>
      <c r="I23" s="2025"/>
      <c r="J23" s="2026"/>
      <c r="K23" s="2026"/>
      <c r="L23" s="2026"/>
      <c r="M23" s="2026"/>
      <c r="N23" s="2026"/>
      <c r="O23" s="2026"/>
    </row>
    <row r="24" spans="1:15">
      <c r="A24" s="1630" t="s">
        <v>1002</v>
      </c>
      <c r="B24" s="1628"/>
      <c r="C24" s="2026"/>
      <c r="D24" s="2026"/>
      <c r="E24" s="2026"/>
      <c r="F24" s="2026"/>
      <c r="G24" s="2026"/>
      <c r="H24" s="2026"/>
      <c r="I24" s="2026"/>
      <c r="J24" s="2024"/>
      <c r="K24" s="2024"/>
      <c r="L24" s="2024"/>
      <c r="M24" s="2024"/>
      <c r="N24" s="2024"/>
      <c r="O24" s="2024"/>
    </row>
  </sheetData>
  <mergeCells count="5">
    <mergeCell ref="A1:N1"/>
    <mergeCell ref="A2:A3"/>
    <mergeCell ref="B2:O2"/>
    <mergeCell ref="A10:A11"/>
    <mergeCell ref="B10:O10"/>
  </mergeCells>
  <printOptions horizontalCentered="1"/>
  <pageMargins left="0.45" right="0.45" top="0.75" bottom="0.5" header="0.3" footer="0.3"/>
  <pageSetup scale="65" orientation="landscape" horizontalDpi="300" verticalDpi="300" r:id="rId1"/>
  <headerFooter>
    <oddFooter>&amp;R2023 Data Tables</odd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10908-F92E-46BD-B03B-6A866971DB8E}">
  <sheetPr>
    <tabColor theme="9" tint="-0.249977111117893"/>
  </sheetPr>
  <dimension ref="A1:T40"/>
  <sheetViews>
    <sheetView showGridLines="0" zoomScaleNormal="100" zoomScaleSheetLayoutView="100" workbookViewId="0">
      <pane xSplit="1" ySplit="4" topLeftCell="B5" activePane="bottomRight" state="frozen"/>
      <selection activeCell="B1" sqref="B1"/>
      <selection pane="topRight" activeCell="B1" sqref="B1"/>
      <selection pane="bottomLeft" activeCell="B1" sqref="B1"/>
      <selection pane="bottomRight" sqref="A1:N1"/>
    </sheetView>
  </sheetViews>
  <sheetFormatPr defaultColWidth="8.85546875" defaultRowHeight="12.75"/>
  <cols>
    <col min="1" max="1" width="35.5703125" style="1598" customWidth="1"/>
    <col min="2" max="11" width="8.85546875" style="1598"/>
    <col min="12" max="12" width="9.85546875" style="1598" customWidth="1"/>
    <col min="13" max="13" width="8.85546875" style="1598" customWidth="1"/>
    <col min="14" max="14" width="9.7109375" style="1598" bestFit="1" customWidth="1"/>
    <col min="15" max="15" width="9.7109375" style="1598" customWidth="1"/>
    <col min="16" max="17" width="8.85546875" style="1598"/>
    <col min="18" max="18" width="12.42578125" style="1598" customWidth="1"/>
    <col min="19" max="19" width="8.85546875" style="1598"/>
    <col min="20" max="20" width="11.42578125" style="1598" customWidth="1"/>
    <col min="21" max="16384" width="8.85546875" style="1598"/>
  </cols>
  <sheetData>
    <row r="1" spans="1:20" ht="81" customHeight="1" thickBot="1">
      <c r="A1" s="2717"/>
      <c r="B1" s="2718"/>
      <c r="C1" s="2718"/>
      <c r="D1" s="2718"/>
      <c r="E1" s="2718"/>
      <c r="F1" s="2718"/>
      <c r="G1" s="2718"/>
      <c r="H1" s="2718"/>
      <c r="I1" s="2718"/>
      <c r="J1" s="2718"/>
      <c r="K1" s="2718"/>
      <c r="L1" s="2718"/>
      <c r="M1" s="2718"/>
      <c r="N1" s="2719"/>
      <c r="O1" s="1951"/>
    </row>
    <row r="2" spans="1:20" ht="20.100000000000001" customHeight="1">
      <c r="A2" s="2720" t="s">
        <v>1007</v>
      </c>
      <c r="B2" s="2722" t="s">
        <v>1008</v>
      </c>
      <c r="C2" s="2723"/>
      <c r="D2" s="2723"/>
      <c r="E2" s="2723"/>
      <c r="F2" s="2723"/>
      <c r="G2" s="2723"/>
      <c r="H2" s="2723"/>
      <c r="I2" s="2723"/>
      <c r="J2" s="2723"/>
      <c r="K2" s="2723"/>
      <c r="L2" s="2723"/>
      <c r="M2" s="2723"/>
      <c r="N2" s="2723"/>
      <c r="O2" s="2723"/>
    </row>
    <row r="3" spans="1:20" ht="20.100000000000001" customHeight="1" thickBot="1">
      <c r="A3" s="2721"/>
      <c r="B3" s="2027">
        <v>2009</v>
      </c>
      <c r="C3" s="2027">
        <v>2010</v>
      </c>
      <c r="D3" s="2027">
        <v>2011</v>
      </c>
      <c r="E3" s="2027">
        <v>2012</v>
      </c>
      <c r="F3" s="2027">
        <v>2013</v>
      </c>
      <c r="G3" s="2027">
        <v>2014</v>
      </c>
      <c r="H3" s="2027">
        <v>2015</v>
      </c>
      <c r="I3" s="2027">
        <v>2016</v>
      </c>
      <c r="J3" s="2027">
        <v>2017</v>
      </c>
      <c r="K3" s="2027">
        <v>2018</v>
      </c>
      <c r="L3" s="2028">
        <v>2019</v>
      </c>
      <c r="M3" s="2028">
        <v>2020</v>
      </c>
      <c r="N3" s="2028">
        <v>2021</v>
      </c>
      <c r="O3" s="2029">
        <v>2022</v>
      </c>
    </row>
    <row r="4" spans="1:20" ht="20.100000000000001" customHeight="1" thickBot="1">
      <c r="A4" s="2724" t="s">
        <v>912</v>
      </c>
      <c r="B4" s="2725"/>
      <c r="C4" s="2725"/>
      <c r="D4" s="2725"/>
      <c r="E4" s="2725"/>
      <c r="F4" s="2725"/>
      <c r="G4" s="2725"/>
      <c r="H4" s="2725"/>
      <c r="I4" s="2725"/>
      <c r="J4" s="2725"/>
      <c r="K4" s="2725"/>
      <c r="L4" s="2725"/>
      <c r="M4" s="2725"/>
      <c r="N4" s="2725"/>
      <c r="O4" s="2725"/>
      <c r="Q4" s="1733"/>
      <c r="S4" s="1603"/>
      <c r="T4" s="1603"/>
    </row>
    <row r="5" spans="1:20" ht="20.100000000000001" customHeight="1">
      <c r="A5" s="2030" t="s">
        <v>991</v>
      </c>
      <c r="B5" s="2031" t="s">
        <v>24</v>
      </c>
      <c r="C5" s="2031" t="s">
        <v>24</v>
      </c>
      <c r="D5" s="2031" t="s">
        <v>24</v>
      </c>
      <c r="E5" s="2031" t="s">
        <v>24</v>
      </c>
      <c r="F5" s="2031" t="s">
        <v>24</v>
      </c>
      <c r="G5" s="2031" t="s">
        <v>24</v>
      </c>
      <c r="H5" s="2032">
        <v>336</v>
      </c>
      <c r="I5" s="2032">
        <v>362</v>
      </c>
      <c r="J5" s="2032">
        <v>411.53</v>
      </c>
      <c r="K5" s="2033">
        <v>369.39</v>
      </c>
      <c r="L5" s="2033">
        <v>342.83</v>
      </c>
      <c r="M5" s="2033">
        <v>379.53</v>
      </c>
      <c r="N5" s="2033">
        <v>391.4</v>
      </c>
      <c r="O5" s="2034">
        <v>424.8</v>
      </c>
      <c r="R5" s="1608"/>
      <c r="S5" s="1603"/>
      <c r="T5" s="1609"/>
    </row>
    <row r="6" spans="1:20" ht="20.100000000000001" customHeight="1">
      <c r="A6" s="2001" t="s">
        <v>997</v>
      </c>
      <c r="B6" s="2035">
        <v>264</v>
      </c>
      <c r="C6" s="2035">
        <v>265</v>
      </c>
      <c r="D6" s="2035">
        <v>273</v>
      </c>
      <c r="E6" s="2035">
        <v>257.7</v>
      </c>
      <c r="F6" s="2035">
        <v>269</v>
      </c>
      <c r="G6" s="2035">
        <v>277.10000000000002</v>
      </c>
      <c r="H6" s="2036">
        <v>279</v>
      </c>
      <c r="I6" s="2036">
        <v>291</v>
      </c>
      <c r="J6" s="2036">
        <v>269.66000000000003</v>
      </c>
      <c r="K6" s="2037">
        <v>302.33</v>
      </c>
      <c r="L6" s="2037">
        <v>304.58999999999997</v>
      </c>
      <c r="M6" s="2037">
        <v>307.77999999999997</v>
      </c>
      <c r="N6" s="2037">
        <v>307.62</v>
      </c>
      <c r="O6" s="2038">
        <v>334.08</v>
      </c>
      <c r="R6" s="1608"/>
      <c r="S6" s="1603"/>
      <c r="T6" s="1609"/>
    </row>
    <row r="7" spans="1:20" ht="20.100000000000001" customHeight="1">
      <c r="A7" s="2001" t="s">
        <v>998</v>
      </c>
      <c r="B7" s="2035">
        <v>239.8</v>
      </c>
      <c r="C7" s="2035">
        <v>219.3</v>
      </c>
      <c r="D7" s="2035">
        <v>193</v>
      </c>
      <c r="E7" s="2035">
        <v>351.8</v>
      </c>
      <c r="F7" s="2035">
        <v>310.39999999999998</v>
      </c>
      <c r="G7" s="2035">
        <v>329</v>
      </c>
      <c r="H7" s="2036">
        <v>273</v>
      </c>
      <c r="I7" s="2036">
        <v>227.1</v>
      </c>
      <c r="J7" s="2036">
        <v>164.45</v>
      </c>
      <c r="K7" s="2037">
        <v>144.26</v>
      </c>
      <c r="L7" s="2037">
        <v>148.44999999999999</v>
      </c>
      <c r="M7" s="2037">
        <v>202.71</v>
      </c>
      <c r="N7" s="2037">
        <v>135.61000000000001</v>
      </c>
      <c r="O7" s="2039" t="s">
        <v>24</v>
      </c>
      <c r="R7" s="1608"/>
      <c r="S7" s="1608"/>
      <c r="T7" s="1608"/>
    </row>
    <row r="8" spans="1:20" ht="20.100000000000001" customHeight="1">
      <c r="A8" s="2001" t="s">
        <v>1004</v>
      </c>
      <c r="B8" s="2035">
        <v>227</v>
      </c>
      <c r="C8" s="2035">
        <v>253</v>
      </c>
      <c r="D8" s="2035">
        <v>250</v>
      </c>
      <c r="E8" s="2035">
        <v>246.4</v>
      </c>
      <c r="F8" s="2035">
        <v>248.9</v>
      </c>
      <c r="G8" s="2035">
        <v>251</v>
      </c>
      <c r="H8" s="2036">
        <v>267</v>
      </c>
      <c r="I8" s="2036">
        <v>261</v>
      </c>
      <c r="J8" s="2036">
        <v>251</v>
      </c>
      <c r="K8" s="2037">
        <v>251.18</v>
      </c>
      <c r="L8" s="2037">
        <v>238.41</v>
      </c>
      <c r="M8" s="2037">
        <v>255.51</v>
      </c>
      <c r="N8" s="2037">
        <v>261.27</v>
      </c>
      <c r="O8" s="2038">
        <v>273.94</v>
      </c>
    </row>
    <row r="9" spans="1:20" ht="20.100000000000001" customHeight="1" thickBot="1">
      <c r="A9" s="2040" t="s">
        <v>1000</v>
      </c>
      <c r="B9" s="2041">
        <v>227.8</v>
      </c>
      <c r="C9" s="2041">
        <v>228.3</v>
      </c>
      <c r="D9" s="2041">
        <v>231</v>
      </c>
      <c r="E9" s="2041">
        <v>229</v>
      </c>
      <c r="F9" s="2041">
        <v>238</v>
      </c>
      <c r="G9" s="2041">
        <v>247</v>
      </c>
      <c r="H9" s="2042">
        <v>261.2</v>
      </c>
      <c r="I9" s="2042">
        <v>253</v>
      </c>
      <c r="J9" s="2042">
        <v>262.16000000000003</v>
      </c>
      <c r="K9" s="2043">
        <v>259.75</v>
      </c>
      <c r="L9" s="2043">
        <v>260.43</v>
      </c>
      <c r="M9" s="2043">
        <v>253.28</v>
      </c>
      <c r="N9" s="2043">
        <v>264.33999999999997</v>
      </c>
      <c r="O9" s="2044">
        <v>268.14999999999998</v>
      </c>
    </row>
    <row r="10" spans="1:20" ht="20.100000000000001" customHeight="1" thickBot="1">
      <c r="A10" s="2045" t="s">
        <v>1009</v>
      </c>
      <c r="B10" s="2046">
        <v>235</v>
      </c>
      <c r="C10" s="2046">
        <v>238.6</v>
      </c>
      <c r="D10" s="2046">
        <v>241</v>
      </c>
      <c r="E10" s="2046">
        <v>242</v>
      </c>
      <c r="F10" s="2046">
        <v>250</v>
      </c>
      <c r="G10" s="2046">
        <v>252</v>
      </c>
      <c r="H10" s="2047">
        <v>267</v>
      </c>
      <c r="I10" s="2047">
        <v>265</v>
      </c>
      <c r="J10" s="2047">
        <v>265.25</v>
      </c>
      <c r="K10" s="2048">
        <v>266.44</v>
      </c>
      <c r="L10" s="2048">
        <v>263.95999999999998</v>
      </c>
      <c r="M10" s="2048">
        <v>262.51</v>
      </c>
      <c r="N10" s="2048">
        <v>274.69</v>
      </c>
      <c r="O10" s="2049">
        <v>280.20999999999998</v>
      </c>
    </row>
    <row r="11" spans="1:20" ht="20.100000000000001" customHeight="1" thickBot="1">
      <c r="A11" s="2715" t="s">
        <v>27</v>
      </c>
      <c r="B11" s="2716"/>
      <c r="C11" s="2716"/>
      <c r="D11" s="2716"/>
      <c r="E11" s="2716"/>
      <c r="F11" s="2716"/>
      <c r="G11" s="2716"/>
      <c r="H11" s="2716"/>
      <c r="I11" s="2716"/>
      <c r="J11" s="2716"/>
      <c r="K11" s="2716"/>
      <c r="L11" s="2716"/>
      <c r="M11" s="2716"/>
      <c r="N11" s="2716"/>
      <c r="O11" s="2716"/>
    </row>
    <row r="12" spans="1:20" ht="20.100000000000001" customHeight="1">
      <c r="A12" s="2030" t="s">
        <v>991</v>
      </c>
      <c r="B12" s="2031" t="s">
        <v>24</v>
      </c>
      <c r="C12" s="2031" t="s">
        <v>24</v>
      </c>
      <c r="D12" s="2031" t="s">
        <v>24</v>
      </c>
      <c r="E12" s="2031" t="s">
        <v>24</v>
      </c>
      <c r="F12" s="2031" t="s">
        <v>24</v>
      </c>
      <c r="G12" s="2031" t="s">
        <v>24</v>
      </c>
      <c r="H12" s="2032">
        <v>199</v>
      </c>
      <c r="I12" s="2032">
        <v>162</v>
      </c>
      <c r="J12" s="2032">
        <v>232.48</v>
      </c>
      <c r="K12" s="2033">
        <v>187.63</v>
      </c>
      <c r="L12" s="2033">
        <v>221.63</v>
      </c>
      <c r="M12" s="2033">
        <v>232.12</v>
      </c>
      <c r="N12" s="2033">
        <v>213.77</v>
      </c>
      <c r="O12" s="2034">
        <v>231.54</v>
      </c>
    </row>
    <row r="13" spans="1:20" ht="20.100000000000001" customHeight="1">
      <c r="A13" s="2001" t="s">
        <v>997</v>
      </c>
      <c r="B13" s="2035">
        <v>170.7</v>
      </c>
      <c r="C13" s="2035">
        <v>181</v>
      </c>
      <c r="D13" s="2035">
        <v>169</v>
      </c>
      <c r="E13" s="2035">
        <v>181.7</v>
      </c>
      <c r="F13" s="2035">
        <v>180</v>
      </c>
      <c r="G13" s="2035">
        <v>182</v>
      </c>
      <c r="H13" s="2036">
        <v>212</v>
      </c>
      <c r="I13" s="2036">
        <v>233.7</v>
      </c>
      <c r="J13" s="2036">
        <v>236.81</v>
      </c>
      <c r="K13" s="2037">
        <v>255.61</v>
      </c>
      <c r="L13" s="2037">
        <v>212.23</v>
      </c>
      <c r="M13" s="2037">
        <v>206.39</v>
      </c>
      <c r="N13" s="2037">
        <v>233.65</v>
      </c>
      <c r="O13" s="2038">
        <v>260.52999999999997</v>
      </c>
    </row>
    <row r="14" spans="1:20" ht="20.100000000000001" customHeight="1">
      <c r="A14" s="2001" t="s">
        <v>998</v>
      </c>
      <c r="B14" s="2035">
        <v>133</v>
      </c>
      <c r="C14" s="2035">
        <v>159.69999999999999</v>
      </c>
      <c r="D14" s="2035">
        <v>245</v>
      </c>
      <c r="E14" s="2035">
        <v>179.7</v>
      </c>
      <c r="F14" s="2035">
        <v>194.1</v>
      </c>
      <c r="G14" s="2035">
        <v>252.3</v>
      </c>
      <c r="H14" s="2050" t="s">
        <v>24</v>
      </c>
      <c r="I14" s="2050" t="s">
        <v>24</v>
      </c>
      <c r="J14" s="2050" t="s">
        <v>24</v>
      </c>
      <c r="K14" s="2051" t="s">
        <v>24</v>
      </c>
      <c r="L14" s="2051" t="s">
        <v>24</v>
      </c>
      <c r="M14" s="2051" t="s">
        <v>24</v>
      </c>
      <c r="N14" s="2051" t="s">
        <v>24</v>
      </c>
      <c r="O14" s="2039" t="s">
        <v>24</v>
      </c>
    </row>
    <row r="15" spans="1:20" ht="20.100000000000001" customHeight="1">
      <c r="A15" s="2001" t="s">
        <v>1004</v>
      </c>
      <c r="B15" s="2035">
        <v>180</v>
      </c>
      <c r="C15" s="2035">
        <v>247.6</v>
      </c>
      <c r="D15" s="2035">
        <v>163</v>
      </c>
      <c r="E15" s="2035">
        <v>201.4</v>
      </c>
      <c r="F15" s="2035">
        <v>181.7</v>
      </c>
      <c r="G15" s="2035">
        <v>151.69999999999999</v>
      </c>
      <c r="H15" s="2036">
        <v>189</v>
      </c>
      <c r="I15" s="2036">
        <v>187.3</v>
      </c>
      <c r="J15" s="2036">
        <v>179.05</v>
      </c>
      <c r="K15" s="2037">
        <v>203.57</v>
      </c>
      <c r="L15" s="2037">
        <v>204.19</v>
      </c>
      <c r="M15" s="2037">
        <v>275.99</v>
      </c>
      <c r="N15" s="2037">
        <v>329.24</v>
      </c>
      <c r="O15" s="2038">
        <v>424.68</v>
      </c>
    </row>
    <row r="16" spans="1:20" ht="20.100000000000001" customHeight="1" thickBot="1">
      <c r="A16" s="2040" t="s">
        <v>1000</v>
      </c>
      <c r="B16" s="2041">
        <v>171.9</v>
      </c>
      <c r="C16" s="2041">
        <v>181.6</v>
      </c>
      <c r="D16" s="2041">
        <v>197</v>
      </c>
      <c r="E16" s="2041">
        <v>182</v>
      </c>
      <c r="F16" s="2041">
        <v>186</v>
      </c>
      <c r="G16" s="2041">
        <v>195</v>
      </c>
      <c r="H16" s="2042">
        <v>197</v>
      </c>
      <c r="I16" s="2042">
        <v>235</v>
      </c>
      <c r="J16" s="2042">
        <v>222.84</v>
      </c>
      <c r="K16" s="2043">
        <v>205.29</v>
      </c>
      <c r="L16" s="2043">
        <v>219.33</v>
      </c>
      <c r="M16" s="2043">
        <v>214.64</v>
      </c>
      <c r="N16" s="2043">
        <v>235.86</v>
      </c>
      <c r="O16" s="2044">
        <v>242.26</v>
      </c>
    </row>
    <row r="17" spans="1:15" ht="20.100000000000001" customHeight="1" thickBot="1">
      <c r="A17" s="2045" t="s">
        <v>1010</v>
      </c>
      <c r="B17" s="2046">
        <v>170</v>
      </c>
      <c r="C17" s="2046">
        <v>181</v>
      </c>
      <c r="D17" s="2046">
        <v>184</v>
      </c>
      <c r="E17" s="2046">
        <v>182</v>
      </c>
      <c r="F17" s="2046">
        <v>186</v>
      </c>
      <c r="G17" s="2046">
        <v>185</v>
      </c>
      <c r="H17" s="2047">
        <v>202</v>
      </c>
      <c r="I17" s="2047">
        <v>210</v>
      </c>
      <c r="J17" s="2047">
        <v>219</v>
      </c>
      <c r="K17" s="2048">
        <v>206.4</v>
      </c>
      <c r="L17" s="2048">
        <v>217.47</v>
      </c>
      <c r="M17" s="2048">
        <v>219.39</v>
      </c>
      <c r="N17" s="2048">
        <v>235.64</v>
      </c>
      <c r="O17" s="2049">
        <v>255.46</v>
      </c>
    </row>
    <row r="18" spans="1:15" ht="20.100000000000001" customHeight="1" thickBot="1">
      <c r="A18" s="2715" t="s">
        <v>1011</v>
      </c>
      <c r="B18" s="2716"/>
      <c r="C18" s="2716"/>
      <c r="D18" s="2716"/>
      <c r="E18" s="2716"/>
      <c r="F18" s="2716"/>
      <c r="G18" s="2716"/>
      <c r="H18" s="2716"/>
      <c r="I18" s="2716"/>
      <c r="J18" s="2716"/>
      <c r="K18" s="2716"/>
      <c r="L18" s="2716"/>
      <c r="M18" s="2716"/>
      <c r="N18" s="2716"/>
      <c r="O18" s="2716"/>
    </row>
    <row r="19" spans="1:15" ht="20.100000000000001" customHeight="1">
      <c r="A19" s="2030" t="s">
        <v>991</v>
      </c>
      <c r="B19" s="2031" t="s">
        <v>24</v>
      </c>
      <c r="C19" s="2031" t="s">
        <v>24</v>
      </c>
      <c r="D19" s="2031" t="s">
        <v>24</v>
      </c>
      <c r="E19" s="2031" t="s">
        <v>24</v>
      </c>
      <c r="F19" s="2031" t="s">
        <v>24</v>
      </c>
      <c r="G19" s="2031" t="s">
        <v>24</v>
      </c>
      <c r="H19" s="2032">
        <v>365</v>
      </c>
      <c r="I19" s="2032">
        <v>302.89999999999998</v>
      </c>
      <c r="J19" s="2032">
        <v>301.5</v>
      </c>
      <c r="K19" s="2033">
        <v>279.39999999999998</v>
      </c>
      <c r="L19" s="2033">
        <v>249.82</v>
      </c>
      <c r="M19" s="2033">
        <v>280</v>
      </c>
      <c r="N19" s="2033">
        <v>274.29000000000002</v>
      </c>
      <c r="O19" s="2034">
        <v>254.01</v>
      </c>
    </row>
    <row r="20" spans="1:15" ht="20.100000000000001" customHeight="1">
      <c r="A20" s="2001" t="s">
        <v>997</v>
      </c>
      <c r="B20" s="2035">
        <v>198.5</v>
      </c>
      <c r="C20" s="2035">
        <v>212</v>
      </c>
      <c r="D20" s="2035">
        <v>230</v>
      </c>
      <c r="E20" s="2035">
        <v>223</v>
      </c>
      <c r="F20" s="2035">
        <v>206</v>
      </c>
      <c r="G20" s="2035">
        <v>208.4</v>
      </c>
      <c r="H20" s="2036">
        <v>220</v>
      </c>
      <c r="I20" s="2036">
        <v>219.3</v>
      </c>
      <c r="J20" s="2036">
        <v>221.85</v>
      </c>
      <c r="K20" s="2037">
        <v>234.56</v>
      </c>
      <c r="L20" s="2037">
        <v>210.63</v>
      </c>
      <c r="M20" s="2037">
        <v>223.43</v>
      </c>
      <c r="N20" s="2037">
        <v>231.12</v>
      </c>
      <c r="O20" s="2038">
        <v>260.97000000000003</v>
      </c>
    </row>
    <row r="21" spans="1:15" ht="20.100000000000001" customHeight="1">
      <c r="A21" s="2001" t="s">
        <v>998</v>
      </c>
      <c r="B21" s="2035">
        <v>224.1</v>
      </c>
      <c r="C21" s="2035">
        <v>342</v>
      </c>
      <c r="D21" s="2035">
        <v>741</v>
      </c>
      <c r="E21" s="2035">
        <v>207</v>
      </c>
      <c r="F21" s="2035">
        <v>311</v>
      </c>
      <c r="G21" s="2052" t="s">
        <v>24</v>
      </c>
      <c r="H21" s="2050" t="s">
        <v>24</v>
      </c>
      <c r="I21" s="2050" t="s">
        <v>24</v>
      </c>
      <c r="J21" s="2050" t="s">
        <v>24</v>
      </c>
      <c r="K21" s="2051" t="s">
        <v>24</v>
      </c>
      <c r="L21" s="2035">
        <v>1575.3</v>
      </c>
      <c r="M21" s="2053" t="s">
        <v>24</v>
      </c>
      <c r="N21" s="2053" t="s">
        <v>24</v>
      </c>
      <c r="O21" s="2039" t="s">
        <v>24</v>
      </c>
    </row>
    <row r="22" spans="1:15" ht="20.100000000000001" customHeight="1">
      <c r="A22" s="2001" t="s">
        <v>1004</v>
      </c>
      <c r="B22" s="2035">
        <v>316</v>
      </c>
      <c r="C22" s="2035">
        <v>283</v>
      </c>
      <c r="D22" s="2035">
        <v>263</v>
      </c>
      <c r="E22" s="2035">
        <v>285</v>
      </c>
      <c r="F22" s="2035">
        <v>289.39999999999998</v>
      </c>
      <c r="G22" s="2035">
        <v>256.2</v>
      </c>
      <c r="H22" s="2036">
        <v>311</v>
      </c>
      <c r="I22" s="2036">
        <v>253</v>
      </c>
      <c r="J22" s="2036">
        <v>224.91</v>
      </c>
      <c r="K22" s="2037">
        <v>210.02</v>
      </c>
      <c r="L22" s="2037">
        <v>172.1</v>
      </c>
      <c r="M22" s="2037">
        <v>201.64</v>
      </c>
      <c r="N22" s="2037">
        <v>198.17</v>
      </c>
      <c r="O22" s="2038">
        <v>290.39</v>
      </c>
    </row>
    <row r="23" spans="1:15" ht="20.100000000000001" customHeight="1" thickBot="1">
      <c r="A23" s="2040" t="s">
        <v>1000</v>
      </c>
      <c r="B23" s="2041">
        <v>304.39999999999998</v>
      </c>
      <c r="C23" s="2041">
        <v>261.60000000000002</v>
      </c>
      <c r="D23" s="2041">
        <v>273</v>
      </c>
      <c r="E23" s="2041">
        <v>283</v>
      </c>
      <c r="F23" s="2041">
        <v>298</v>
      </c>
      <c r="G23" s="2041">
        <v>295</v>
      </c>
      <c r="H23" s="2042">
        <v>290</v>
      </c>
      <c r="I23" s="2042">
        <v>303</v>
      </c>
      <c r="J23" s="2042">
        <v>304.37</v>
      </c>
      <c r="K23" s="2043">
        <v>310.58</v>
      </c>
      <c r="L23" s="2043">
        <v>321.10000000000002</v>
      </c>
      <c r="M23" s="2043">
        <v>311.14999999999998</v>
      </c>
      <c r="N23" s="2043">
        <v>330.19</v>
      </c>
      <c r="O23" s="2044">
        <v>331.64</v>
      </c>
    </row>
    <row r="24" spans="1:15" ht="20.100000000000001" customHeight="1" thickBot="1">
      <c r="A24" s="2045" t="s">
        <v>1012</v>
      </c>
      <c r="B24" s="2046">
        <v>240</v>
      </c>
      <c r="C24" s="2046">
        <v>244.7</v>
      </c>
      <c r="D24" s="2046">
        <v>263</v>
      </c>
      <c r="E24" s="2046">
        <v>258</v>
      </c>
      <c r="F24" s="2046">
        <v>258</v>
      </c>
      <c r="G24" s="2046">
        <v>267</v>
      </c>
      <c r="H24" s="2047">
        <v>296</v>
      </c>
      <c r="I24" s="2047">
        <v>288</v>
      </c>
      <c r="J24" s="2047">
        <v>292</v>
      </c>
      <c r="K24" s="2048">
        <v>279.39999999999998</v>
      </c>
      <c r="L24" s="2048">
        <v>272.75</v>
      </c>
      <c r="M24" s="2048">
        <v>277</v>
      </c>
      <c r="N24" s="2048">
        <v>304.39</v>
      </c>
      <c r="O24" s="2049">
        <v>311.93</v>
      </c>
    </row>
    <row r="25" spans="1:15" ht="20.100000000000001" customHeight="1" thickBot="1">
      <c r="A25" s="2715" t="s">
        <v>1013</v>
      </c>
      <c r="B25" s="2716"/>
      <c r="C25" s="2716"/>
      <c r="D25" s="2716"/>
      <c r="E25" s="2716"/>
      <c r="F25" s="2716"/>
      <c r="G25" s="2716"/>
      <c r="H25" s="2716"/>
      <c r="I25" s="2716"/>
      <c r="J25" s="2716"/>
      <c r="K25" s="2716"/>
      <c r="L25" s="2716"/>
      <c r="M25" s="2716"/>
      <c r="N25" s="2716"/>
      <c r="O25" s="2716"/>
    </row>
    <row r="26" spans="1:15" ht="20.100000000000001" customHeight="1">
      <c r="A26" s="2030" t="s">
        <v>991</v>
      </c>
      <c r="B26" s="2031" t="s">
        <v>24</v>
      </c>
      <c r="C26" s="2031" t="s">
        <v>24</v>
      </c>
      <c r="D26" s="2031" t="s">
        <v>24</v>
      </c>
      <c r="E26" s="2031" t="s">
        <v>24</v>
      </c>
      <c r="F26" s="2031" t="s">
        <v>24</v>
      </c>
      <c r="G26" s="2031" t="s">
        <v>24</v>
      </c>
      <c r="H26" s="2032">
        <v>232</v>
      </c>
      <c r="I26" s="2032">
        <v>224.8</v>
      </c>
      <c r="J26" s="2032">
        <v>236.77</v>
      </c>
      <c r="K26" s="2033">
        <v>231.73</v>
      </c>
      <c r="L26" s="2033">
        <v>241.19</v>
      </c>
      <c r="M26" s="2033">
        <v>180.15</v>
      </c>
      <c r="N26" s="2033">
        <v>207.93</v>
      </c>
      <c r="O26" s="2034">
        <v>241.95</v>
      </c>
    </row>
    <row r="27" spans="1:15" ht="20.100000000000001" customHeight="1">
      <c r="A27" s="2001" t="s">
        <v>997</v>
      </c>
      <c r="B27" s="2035">
        <v>148.6</v>
      </c>
      <c r="C27" s="2035">
        <v>148</v>
      </c>
      <c r="D27" s="2035">
        <v>137</v>
      </c>
      <c r="E27" s="2035">
        <v>146.69999999999999</v>
      </c>
      <c r="F27" s="2035">
        <v>157</v>
      </c>
      <c r="G27" s="2035">
        <v>162.6</v>
      </c>
      <c r="H27" s="2036">
        <v>147</v>
      </c>
      <c r="I27" s="2036">
        <v>139</v>
      </c>
      <c r="J27" s="2036">
        <v>141.4</v>
      </c>
      <c r="K27" s="2037">
        <v>134.12</v>
      </c>
      <c r="L27" s="2037">
        <v>165.6</v>
      </c>
      <c r="M27" s="2037">
        <v>143.02000000000001</v>
      </c>
      <c r="N27" s="2037">
        <v>151.51</v>
      </c>
      <c r="O27" s="2038">
        <v>133.62</v>
      </c>
    </row>
    <row r="28" spans="1:15" ht="20.100000000000001" customHeight="1">
      <c r="A28" s="2001" t="s">
        <v>998</v>
      </c>
      <c r="B28" s="2035">
        <v>175.6</v>
      </c>
      <c r="C28" s="2035">
        <v>152.1</v>
      </c>
      <c r="D28" s="2035">
        <v>253</v>
      </c>
      <c r="E28" s="2035">
        <v>230</v>
      </c>
      <c r="F28" s="2035">
        <v>273.89999999999998</v>
      </c>
      <c r="G28" s="2035">
        <v>415.1</v>
      </c>
      <c r="H28" s="2036">
        <v>423.4</v>
      </c>
      <c r="I28" s="2036">
        <v>126</v>
      </c>
      <c r="J28" s="2036">
        <v>215.11</v>
      </c>
      <c r="K28" s="2037">
        <v>271.45999999999998</v>
      </c>
      <c r="L28" s="2037">
        <v>143.19</v>
      </c>
      <c r="M28" s="2051" t="s">
        <v>24</v>
      </c>
      <c r="N28" s="2051" t="s">
        <v>24</v>
      </c>
      <c r="O28" s="2039" t="s">
        <v>24</v>
      </c>
    </row>
    <row r="29" spans="1:15" ht="20.100000000000001" customHeight="1">
      <c r="A29" s="2001" t="s">
        <v>1004</v>
      </c>
      <c r="B29" s="2035">
        <v>201</v>
      </c>
      <c r="C29" s="2035">
        <v>180</v>
      </c>
      <c r="D29" s="2035">
        <v>173</v>
      </c>
      <c r="E29" s="2035">
        <v>205.6</v>
      </c>
      <c r="F29" s="2035">
        <v>158</v>
      </c>
      <c r="G29" s="2035">
        <v>153</v>
      </c>
      <c r="H29" s="2036">
        <v>170</v>
      </c>
      <c r="I29" s="2036">
        <v>229</v>
      </c>
      <c r="J29" s="2036">
        <v>173.14</v>
      </c>
      <c r="K29" s="2037">
        <v>197.1</v>
      </c>
      <c r="L29" s="2037">
        <v>267.39</v>
      </c>
      <c r="M29" s="2037">
        <v>175.27</v>
      </c>
      <c r="N29" s="2037">
        <v>268.92</v>
      </c>
      <c r="O29" s="2038">
        <v>340.1</v>
      </c>
    </row>
    <row r="30" spans="1:15" ht="20.100000000000001" customHeight="1" thickBot="1">
      <c r="A30" s="2040" t="s">
        <v>1000</v>
      </c>
      <c r="B30" s="2041">
        <v>183.6</v>
      </c>
      <c r="C30" s="2041">
        <v>188</v>
      </c>
      <c r="D30" s="2041">
        <v>195</v>
      </c>
      <c r="E30" s="2041">
        <v>188</v>
      </c>
      <c r="F30" s="2041">
        <v>198</v>
      </c>
      <c r="G30" s="2041">
        <v>195</v>
      </c>
      <c r="H30" s="2042">
        <v>210</v>
      </c>
      <c r="I30" s="2042">
        <v>203</v>
      </c>
      <c r="J30" s="2042">
        <v>209.09</v>
      </c>
      <c r="K30" s="2043">
        <v>210.5</v>
      </c>
      <c r="L30" s="2043">
        <v>242.53</v>
      </c>
      <c r="M30" s="2043">
        <v>223.63</v>
      </c>
      <c r="N30" s="2043">
        <v>212.55</v>
      </c>
      <c r="O30" s="2044">
        <v>215.54</v>
      </c>
    </row>
    <row r="31" spans="1:15" ht="20.100000000000001" customHeight="1">
      <c r="A31" s="2054" t="s">
        <v>1014</v>
      </c>
      <c r="B31" s="2055">
        <v>165</v>
      </c>
      <c r="C31" s="2055">
        <v>168</v>
      </c>
      <c r="D31" s="2055">
        <v>169</v>
      </c>
      <c r="E31" s="2055">
        <v>174</v>
      </c>
      <c r="F31" s="2055">
        <v>177.1</v>
      </c>
      <c r="G31" s="2055">
        <v>185</v>
      </c>
      <c r="H31" s="2056">
        <v>186</v>
      </c>
      <c r="I31" s="2056">
        <v>193</v>
      </c>
      <c r="J31" s="2056">
        <v>192</v>
      </c>
      <c r="K31" s="2057">
        <v>198.06</v>
      </c>
      <c r="L31" s="2057">
        <v>235.38</v>
      </c>
      <c r="M31" s="2057">
        <v>201.97</v>
      </c>
      <c r="N31" s="2057">
        <v>207.53</v>
      </c>
      <c r="O31" s="2058">
        <v>213.43</v>
      </c>
    </row>
    <row r="32" spans="1:15" ht="20.100000000000001" customHeight="1" thickBot="1">
      <c r="A32" s="2059" t="s">
        <v>1015</v>
      </c>
      <c r="B32" s="2060">
        <v>215</v>
      </c>
      <c r="C32" s="2060">
        <v>221</v>
      </c>
      <c r="D32" s="2060">
        <v>224</v>
      </c>
      <c r="E32" s="2060">
        <v>224</v>
      </c>
      <c r="F32" s="2060">
        <v>229</v>
      </c>
      <c r="G32" s="2060">
        <v>237</v>
      </c>
      <c r="H32" s="2061">
        <v>252</v>
      </c>
      <c r="I32" s="2061">
        <v>245</v>
      </c>
      <c r="J32" s="2061">
        <v>249</v>
      </c>
      <c r="K32" s="2062">
        <v>250.23</v>
      </c>
      <c r="L32" s="2062">
        <v>249.29</v>
      </c>
      <c r="M32" s="2062">
        <v>251.02</v>
      </c>
      <c r="N32" s="2062">
        <v>261.45</v>
      </c>
      <c r="O32" s="2063">
        <v>270.49</v>
      </c>
    </row>
    <row r="33" spans="1:15" ht="8.1" customHeight="1">
      <c r="A33" s="2064"/>
      <c r="B33" s="2064"/>
      <c r="C33" s="2064"/>
      <c r="D33" s="2064"/>
      <c r="E33" s="2064"/>
      <c r="F33" s="2064"/>
      <c r="G33" s="2064"/>
      <c r="H33" s="2064"/>
      <c r="I33" s="2022"/>
    </row>
    <row r="34" spans="1:15" ht="14.1" customHeight="1">
      <c r="A34" s="2658" t="s">
        <v>1001</v>
      </c>
      <c r="B34" s="2658"/>
      <c r="C34" s="2658"/>
      <c r="D34" s="2658"/>
      <c r="E34" s="2658"/>
      <c r="F34" s="2658"/>
      <c r="G34" s="2658"/>
      <c r="H34" s="2658"/>
      <c r="I34" s="2658"/>
      <c r="J34" s="2658"/>
      <c r="K34" s="2658"/>
      <c r="L34" s="2658"/>
      <c r="M34" s="2658"/>
      <c r="N34" s="2658"/>
      <c r="O34" s="1706"/>
    </row>
    <row r="35" spans="1:15" ht="14.1" customHeight="1">
      <c r="A35" s="2658" t="s">
        <v>1016</v>
      </c>
      <c r="B35" s="2658"/>
      <c r="C35" s="2658"/>
      <c r="D35" s="2658"/>
      <c r="E35" s="2658"/>
      <c r="F35" s="2658"/>
      <c r="G35" s="2658"/>
      <c r="H35" s="2658"/>
      <c r="I35" s="2658"/>
      <c r="J35" s="2658"/>
      <c r="K35" s="2658"/>
      <c r="L35" s="2658"/>
      <c r="M35" s="2658"/>
      <c r="N35" s="2658"/>
      <c r="O35" s="1706"/>
    </row>
    <row r="36" spans="1:15" ht="8.1" customHeight="1">
      <c r="A36" s="2064"/>
      <c r="B36" s="2064"/>
      <c r="C36" s="2064"/>
      <c r="D36" s="2064"/>
      <c r="E36" s="2064"/>
      <c r="F36" s="2064"/>
      <c r="G36" s="2064"/>
      <c r="H36" s="2064"/>
    </row>
    <row r="37" spans="1:15" ht="15" customHeight="1">
      <c r="A37" s="1625" t="s">
        <v>609</v>
      </c>
      <c r="B37" s="2064"/>
      <c r="C37" s="2064"/>
      <c r="D37" s="2064"/>
      <c r="E37" s="2064"/>
      <c r="F37" s="2064"/>
      <c r="G37" s="2064"/>
      <c r="H37" s="2064"/>
      <c r="I37" s="2022"/>
      <c r="N37" s="1629"/>
      <c r="O37" s="1629"/>
    </row>
    <row r="38" spans="1:15" ht="8.1" customHeight="1">
      <c r="A38" s="2064"/>
      <c r="B38" s="2064"/>
      <c r="C38" s="2064"/>
      <c r="D38" s="2064"/>
      <c r="E38" s="2064"/>
      <c r="F38" s="2064"/>
      <c r="G38" s="2064"/>
      <c r="H38" s="2064"/>
      <c r="I38" s="2022"/>
    </row>
    <row r="39" spans="1:15" ht="15" customHeight="1">
      <c r="A39" s="1911" t="s">
        <v>230</v>
      </c>
      <c r="B39" s="2064"/>
      <c r="C39" s="2064"/>
      <c r="D39" s="2064"/>
      <c r="E39" s="2064"/>
      <c r="F39" s="2064"/>
      <c r="G39" s="2064"/>
      <c r="H39" s="1625"/>
      <c r="I39" s="1628"/>
      <c r="J39" s="1629"/>
      <c r="K39" s="1629"/>
      <c r="L39" s="1629"/>
      <c r="M39" s="1629"/>
    </row>
    <row r="40" spans="1:15" ht="15" customHeight="1">
      <c r="A40" s="2649" t="s">
        <v>1017</v>
      </c>
      <c r="B40" s="2650"/>
      <c r="C40" s="2650"/>
      <c r="D40" s="2650"/>
      <c r="E40" s="2650"/>
      <c r="F40" s="2650"/>
      <c r="G40" s="2650"/>
      <c r="H40" s="2650"/>
    </row>
  </sheetData>
  <mergeCells count="10">
    <mergeCell ref="A25:O25"/>
    <mergeCell ref="A34:N34"/>
    <mergeCell ref="A35:N35"/>
    <mergeCell ref="A40:H40"/>
    <mergeCell ref="A1:N1"/>
    <mergeCell ref="A2:A3"/>
    <mergeCell ref="B2:O2"/>
    <mergeCell ref="A4:O4"/>
    <mergeCell ref="A11:O11"/>
    <mergeCell ref="A18:O18"/>
  </mergeCells>
  <printOptions horizontalCentered="1"/>
  <pageMargins left="0.45" right="0.45" top="0.75" bottom="0.5" header="0.3" footer="0.3"/>
  <pageSetup scale="70" orientation="landscape" horizontalDpi="300" verticalDpi="300" r:id="rId1"/>
  <headerFooter>
    <oddFooter>&amp;R2023 Data Tables</odd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14969-C169-452A-AB9C-0FA4CDBE5617}">
  <sheetPr>
    <tabColor theme="9" tint="-0.249977111117893"/>
  </sheetPr>
  <dimension ref="A1:T40"/>
  <sheetViews>
    <sheetView showGridLines="0" zoomScaleNormal="100" zoomScaleSheetLayoutView="100" workbookViewId="0">
      <pane xSplit="1" ySplit="4" topLeftCell="B5" activePane="bottomRight" state="frozen"/>
      <selection activeCell="B1" sqref="B1"/>
      <selection pane="topRight" activeCell="B1" sqref="B1"/>
      <selection pane="bottomLeft" activeCell="B1" sqref="B1"/>
      <selection pane="bottomRight" activeCell="B1" sqref="B1"/>
    </sheetView>
  </sheetViews>
  <sheetFormatPr defaultColWidth="8.85546875" defaultRowHeight="12.75"/>
  <cols>
    <col min="1" max="1" width="35.5703125" style="1598" customWidth="1"/>
    <col min="2" max="17" width="8.85546875" style="1598"/>
    <col min="18" max="18" width="12.85546875" style="1598" customWidth="1"/>
    <col min="19" max="19" width="8.85546875" style="1598"/>
    <col min="20" max="20" width="12.140625" style="1598" customWidth="1"/>
    <col min="21" max="16384" width="8.85546875" style="1598"/>
  </cols>
  <sheetData>
    <row r="1" spans="1:20" ht="81" customHeight="1" thickBot="1">
      <c r="A1" s="2659"/>
      <c r="B1" s="2668"/>
      <c r="C1" s="2668"/>
      <c r="D1" s="2668"/>
      <c r="E1" s="2668"/>
      <c r="F1" s="2668"/>
      <c r="G1" s="2668"/>
      <c r="H1" s="2668"/>
      <c r="I1" s="2668"/>
      <c r="J1" s="2668"/>
      <c r="K1" s="2668"/>
      <c r="L1" s="2668"/>
      <c r="M1" s="2668"/>
      <c r="N1" s="2669"/>
      <c r="O1" s="1951"/>
    </row>
    <row r="2" spans="1:20" ht="20.100000000000001" customHeight="1">
      <c r="A2" s="2720" t="s">
        <v>1007</v>
      </c>
      <c r="B2" s="2726" t="s">
        <v>1018</v>
      </c>
      <c r="C2" s="2727"/>
      <c r="D2" s="2727"/>
      <c r="E2" s="2727"/>
      <c r="F2" s="2727"/>
      <c r="G2" s="2727"/>
      <c r="H2" s="2727"/>
      <c r="I2" s="2727"/>
      <c r="J2" s="2727"/>
      <c r="K2" s="2727"/>
      <c r="L2" s="2727"/>
      <c r="M2" s="2727"/>
      <c r="N2" s="2727"/>
      <c r="O2" s="2727"/>
    </row>
    <row r="3" spans="1:20" ht="20.100000000000001" customHeight="1" thickBot="1">
      <c r="A3" s="2721"/>
      <c r="B3" s="2027">
        <v>2009</v>
      </c>
      <c r="C3" s="2027">
        <v>2010</v>
      </c>
      <c r="D3" s="2027">
        <v>2011</v>
      </c>
      <c r="E3" s="2027">
        <v>2012</v>
      </c>
      <c r="F3" s="2027">
        <v>2013</v>
      </c>
      <c r="G3" s="2027">
        <v>2014</v>
      </c>
      <c r="H3" s="2027">
        <v>2015</v>
      </c>
      <c r="I3" s="2027">
        <v>2016</v>
      </c>
      <c r="J3" s="2027">
        <v>2017</v>
      </c>
      <c r="K3" s="2027">
        <v>2018</v>
      </c>
      <c r="L3" s="2027">
        <v>2019</v>
      </c>
      <c r="M3" s="2027">
        <v>2020</v>
      </c>
      <c r="N3" s="2027">
        <v>2021</v>
      </c>
      <c r="O3" s="2029">
        <v>2022</v>
      </c>
    </row>
    <row r="4" spans="1:20" ht="20.100000000000001" customHeight="1" thickBot="1">
      <c r="A4" s="2728" t="s">
        <v>912</v>
      </c>
      <c r="B4" s="2729"/>
      <c r="C4" s="2729"/>
      <c r="D4" s="2729"/>
      <c r="E4" s="2729"/>
      <c r="F4" s="2729"/>
      <c r="G4" s="2729"/>
      <c r="H4" s="2729"/>
      <c r="I4" s="2729"/>
      <c r="J4" s="2729"/>
      <c r="K4" s="2729"/>
      <c r="L4" s="2729"/>
      <c r="M4" s="2729"/>
      <c r="N4" s="2729"/>
      <c r="O4" s="2729"/>
      <c r="Q4" s="1733"/>
      <c r="S4" s="1603"/>
      <c r="T4" s="1603"/>
    </row>
    <row r="5" spans="1:20" ht="20.100000000000001" customHeight="1">
      <c r="A5" s="2065" t="s">
        <v>991</v>
      </c>
      <c r="B5" s="2066" t="s">
        <v>24</v>
      </c>
      <c r="C5" s="2066" t="s">
        <v>24</v>
      </c>
      <c r="D5" s="2066" t="s">
        <v>24</v>
      </c>
      <c r="E5" s="2066" t="s">
        <v>24</v>
      </c>
      <c r="F5" s="2066" t="s">
        <v>24</v>
      </c>
      <c r="G5" s="2066" t="s">
        <v>24</v>
      </c>
      <c r="H5" s="2067">
        <v>4.5999999999999999E-2</v>
      </c>
      <c r="I5" s="2067">
        <v>7.1999999999999995E-2</v>
      </c>
      <c r="J5" s="2067">
        <v>8.6999999999999994E-2</v>
      </c>
      <c r="K5" s="2067">
        <v>8.1000000000000003E-2</v>
      </c>
      <c r="L5" s="1959">
        <v>6.8000000000000005E-2</v>
      </c>
      <c r="M5" s="1959">
        <v>7.400000000000001E-2</v>
      </c>
      <c r="N5" s="1959">
        <v>8.5999999999999993E-2</v>
      </c>
      <c r="O5" s="1960">
        <v>9.9000000000000005E-2</v>
      </c>
      <c r="R5" s="1608"/>
      <c r="S5" s="1603"/>
      <c r="T5" s="1609"/>
    </row>
    <row r="6" spans="1:20" ht="20.100000000000001" customHeight="1">
      <c r="A6" s="2001" t="s">
        <v>997</v>
      </c>
      <c r="B6" s="1961">
        <v>5.3999999999999999E-2</v>
      </c>
      <c r="C6" s="1961">
        <v>5.3999999999999999E-2</v>
      </c>
      <c r="D6" s="1961">
        <v>5.8999999999999997E-2</v>
      </c>
      <c r="E6" s="1961">
        <v>5.5E-2</v>
      </c>
      <c r="F6" s="1961">
        <v>4.9000000000000002E-2</v>
      </c>
      <c r="G6" s="1961">
        <v>4.7E-2</v>
      </c>
      <c r="H6" s="1961">
        <v>4.4999999999999998E-2</v>
      </c>
      <c r="I6" s="1961">
        <v>5.1999999999999998E-2</v>
      </c>
      <c r="J6" s="1961">
        <v>4.5999999999999999E-2</v>
      </c>
      <c r="K6" s="1961">
        <v>5.1999999999999998E-2</v>
      </c>
      <c r="L6" s="1962">
        <v>4.4999999999999998E-2</v>
      </c>
      <c r="M6" s="1962">
        <v>4.2999999999999997E-2</v>
      </c>
      <c r="N6" s="1962">
        <v>4.2999999999999997E-2</v>
      </c>
      <c r="O6" s="1963">
        <v>4.5999999999999999E-2</v>
      </c>
      <c r="R6" s="1608"/>
      <c r="S6" s="1603"/>
      <c r="T6" s="1609"/>
    </row>
    <row r="7" spans="1:20" ht="20.100000000000001" customHeight="1">
      <c r="A7" s="2001" t="s">
        <v>998</v>
      </c>
      <c r="B7" s="1961">
        <v>0.06</v>
      </c>
      <c r="C7" s="1961">
        <v>4.2999999999999997E-2</v>
      </c>
      <c r="D7" s="1961">
        <v>2.5000000000000001E-2</v>
      </c>
      <c r="E7" s="1961">
        <v>5.3999999999999999E-2</v>
      </c>
      <c r="F7" s="1961">
        <v>5.6000000000000001E-2</v>
      </c>
      <c r="G7" s="1961">
        <v>7.1999999999999995E-2</v>
      </c>
      <c r="H7" s="1961">
        <v>3.5999999999999997E-2</v>
      </c>
      <c r="I7" s="1961">
        <v>4.4999999999999998E-2</v>
      </c>
      <c r="J7" s="1961">
        <v>4.4999999999999998E-2</v>
      </c>
      <c r="K7" s="1961">
        <v>3.1E-2</v>
      </c>
      <c r="L7" s="1962">
        <v>2.8000000000000001E-2</v>
      </c>
      <c r="M7" s="1962">
        <v>2.6000000000000002E-2</v>
      </c>
      <c r="N7" s="1962">
        <v>0.03</v>
      </c>
      <c r="O7" s="2068" t="s">
        <v>24</v>
      </c>
      <c r="R7" s="1608"/>
      <c r="S7" s="1608"/>
      <c r="T7" s="1608"/>
    </row>
    <row r="8" spans="1:20" ht="20.100000000000001" customHeight="1">
      <c r="A8" s="2001" t="s">
        <v>1004</v>
      </c>
      <c r="B8" s="1961">
        <v>5.2999999999999999E-2</v>
      </c>
      <c r="C8" s="1961">
        <v>4.8000000000000001E-2</v>
      </c>
      <c r="D8" s="1961">
        <v>4.4999999999999998E-2</v>
      </c>
      <c r="E8" s="1961">
        <v>4.1000000000000002E-2</v>
      </c>
      <c r="F8" s="1961">
        <v>0.04</v>
      </c>
      <c r="G8" s="1961">
        <v>4.2000000000000003E-2</v>
      </c>
      <c r="H8" s="1961">
        <v>4.2999999999999997E-2</v>
      </c>
      <c r="I8" s="1961">
        <v>4.1000000000000002E-2</v>
      </c>
      <c r="J8" s="1961">
        <v>3.7999999999999999E-2</v>
      </c>
      <c r="K8" s="1961">
        <v>3.6999999999999998E-2</v>
      </c>
      <c r="L8" s="1962">
        <v>3.6999999999999998E-2</v>
      </c>
      <c r="M8" s="1962">
        <v>3.9E-2</v>
      </c>
      <c r="N8" s="1962">
        <v>3.7000000000000005E-2</v>
      </c>
      <c r="O8" s="1963">
        <v>3.6000000000000004E-2</v>
      </c>
    </row>
    <row r="9" spans="1:20" ht="20.100000000000001" customHeight="1" thickBot="1">
      <c r="A9" s="2040" t="s">
        <v>1000</v>
      </c>
      <c r="B9" s="2069">
        <v>7.0999999999999994E-2</v>
      </c>
      <c r="C9" s="2069">
        <v>6.2E-2</v>
      </c>
      <c r="D9" s="2069">
        <v>5.6000000000000001E-2</v>
      </c>
      <c r="E9" s="2069">
        <v>5.3999999999999999E-2</v>
      </c>
      <c r="F9" s="2069">
        <v>5.3999999999999999E-2</v>
      </c>
      <c r="G9" s="2069">
        <v>5.3999999999999999E-2</v>
      </c>
      <c r="H9" s="2069">
        <v>5.1999999999999998E-2</v>
      </c>
      <c r="I9" s="2069">
        <v>5.0999999999999997E-2</v>
      </c>
      <c r="J9" s="2069">
        <v>0.05</v>
      </c>
      <c r="K9" s="2069">
        <v>4.9000000000000002E-2</v>
      </c>
      <c r="L9" s="2070">
        <v>4.8000000000000001E-2</v>
      </c>
      <c r="M9" s="2070">
        <v>4.4000000000000004E-2</v>
      </c>
      <c r="N9" s="2070">
        <v>4.4999999999999998E-2</v>
      </c>
      <c r="O9" s="2071">
        <v>4.4999999999999998E-2</v>
      </c>
    </row>
    <row r="10" spans="1:20" ht="20.100000000000001" customHeight="1" thickBot="1">
      <c r="A10" s="2045" t="s">
        <v>1009</v>
      </c>
      <c r="B10" s="2072">
        <v>6.0999999999999999E-2</v>
      </c>
      <c r="C10" s="2072">
        <v>5.6000000000000001E-2</v>
      </c>
      <c r="D10" s="2072">
        <v>5.3999999999999999E-2</v>
      </c>
      <c r="E10" s="2072">
        <v>5.0999999999999997E-2</v>
      </c>
      <c r="F10" s="2072">
        <v>0.05</v>
      </c>
      <c r="G10" s="2072">
        <v>5.0999999999999997E-2</v>
      </c>
      <c r="H10" s="2072">
        <v>4.9000000000000002E-2</v>
      </c>
      <c r="I10" s="2072">
        <v>0.05</v>
      </c>
      <c r="J10" s="2072">
        <v>4.8000000000000001E-2</v>
      </c>
      <c r="K10" s="2073">
        <v>4.8000000000000001E-2</v>
      </c>
      <c r="L10" s="2073">
        <v>4.7E-2</v>
      </c>
      <c r="M10" s="2073">
        <v>4.4000000000000004E-2</v>
      </c>
      <c r="N10" s="2073">
        <v>4.4999999999999998E-2</v>
      </c>
      <c r="O10" s="2074">
        <v>4.5999999999999999E-2</v>
      </c>
    </row>
    <row r="11" spans="1:20" ht="20.100000000000001" customHeight="1">
      <c r="A11" s="2730" t="s">
        <v>27</v>
      </c>
      <c r="B11" s="2731"/>
      <c r="C11" s="2731"/>
      <c r="D11" s="2731"/>
      <c r="E11" s="2731"/>
      <c r="F11" s="2731"/>
      <c r="G11" s="2731"/>
      <c r="H11" s="2731"/>
      <c r="I11" s="2731"/>
      <c r="J11" s="2731"/>
      <c r="K11" s="2731"/>
      <c r="L11" s="2731"/>
      <c r="M11" s="2731"/>
      <c r="N11" s="2731"/>
      <c r="O11" s="2731"/>
    </row>
    <row r="12" spans="1:20" ht="20.100000000000001" customHeight="1">
      <c r="A12" s="2065" t="s">
        <v>991</v>
      </c>
      <c r="B12" s="2075" t="s">
        <v>24</v>
      </c>
      <c r="C12" s="2075" t="s">
        <v>24</v>
      </c>
      <c r="D12" s="2075" t="s">
        <v>24</v>
      </c>
      <c r="E12" s="2075" t="s">
        <v>24</v>
      </c>
      <c r="F12" s="2075" t="s">
        <v>24</v>
      </c>
      <c r="G12" s="2075" t="s">
        <v>24</v>
      </c>
      <c r="H12" s="1958">
        <v>6.8000000000000005E-2</v>
      </c>
      <c r="I12" s="1958">
        <v>7.4999999999999997E-2</v>
      </c>
      <c r="J12" s="1958">
        <v>8.3000000000000004E-2</v>
      </c>
      <c r="K12" s="1959">
        <v>6.9000000000000006E-2</v>
      </c>
      <c r="L12" s="1959">
        <v>7.5999999999999998E-2</v>
      </c>
      <c r="M12" s="1959">
        <v>7.9000000000000001E-2</v>
      </c>
      <c r="N12" s="1959">
        <v>7.5999999999999998E-2</v>
      </c>
      <c r="O12" s="1960">
        <v>8.4000000000000005E-2</v>
      </c>
    </row>
    <row r="13" spans="1:20" ht="20.100000000000001" customHeight="1">
      <c r="A13" s="2001" t="s">
        <v>997</v>
      </c>
      <c r="B13" s="1961">
        <v>8.5999999999999993E-2</v>
      </c>
      <c r="C13" s="1961">
        <v>8.5999999999999993E-2</v>
      </c>
      <c r="D13" s="1961">
        <v>7.4999999999999997E-2</v>
      </c>
      <c r="E13" s="1961">
        <v>7.0999999999999994E-2</v>
      </c>
      <c r="F13" s="1961">
        <v>7.4999999999999997E-2</v>
      </c>
      <c r="G13" s="1961">
        <v>6.8000000000000005E-2</v>
      </c>
      <c r="H13" s="1961">
        <v>0.122</v>
      </c>
      <c r="I13" s="1961">
        <v>8.4000000000000005E-2</v>
      </c>
      <c r="J13" s="1961">
        <v>7.8E-2</v>
      </c>
      <c r="K13" s="1962">
        <v>7.9000000000000001E-2</v>
      </c>
      <c r="L13" s="1962">
        <v>7.4999999999999997E-2</v>
      </c>
      <c r="M13" s="1962">
        <v>6.9000000000000006E-2</v>
      </c>
      <c r="N13" s="1962">
        <v>7.0999999999999994E-2</v>
      </c>
      <c r="O13" s="1963">
        <v>7.5999999999999998E-2</v>
      </c>
    </row>
    <row r="14" spans="1:20" ht="20.100000000000001" customHeight="1">
      <c r="A14" s="2001" t="s">
        <v>998</v>
      </c>
      <c r="B14" s="1961">
        <v>7.4999999999999997E-2</v>
      </c>
      <c r="C14" s="1961">
        <v>0.114</v>
      </c>
      <c r="D14" s="1961">
        <v>9.9000000000000005E-2</v>
      </c>
      <c r="E14" s="1961">
        <v>0.03</v>
      </c>
      <c r="F14" s="1961">
        <v>0.04</v>
      </c>
      <c r="G14" s="1961">
        <v>0.13900000000000001</v>
      </c>
      <c r="H14" s="2076" t="s">
        <v>24</v>
      </c>
      <c r="I14" s="2076" t="s">
        <v>24</v>
      </c>
      <c r="J14" s="2076" t="s">
        <v>24</v>
      </c>
      <c r="K14" s="2077" t="s">
        <v>24</v>
      </c>
      <c r="L14" s="2077" t="s">
        <v>24</v>
      </c>
      <c r="M14" s="2077" t="s">
        <v>24</v>
      </c>
      <c r="N14" s="2077" t="s">
        <v>24</v>
      </c>
      <c r="O14" s="2068" t="s">
        <v>24</v>
      </c>
    </row>
    <row r="15" spans="1:20" ht="20.100000000000001" customHeight="1">
      <c r="A15" s="2001" t="s">
        <v>1004</v>
      </c>
      <c r="B15" s="1961">
        <v>8.3000000000000004E-2</v>
      </c>
      <c r="C15" s="1961">
        <v>0.11</v>
      </c>
      <c r="D15" s="1961">
        <v>7.2999999999999995E-2</v>
      </c>
      <c r="E15" s="1961">
        <v>0.128</v>
      </c>
      <c r="F15" s="1961">
        <v>0.111</v>
      </c>
      <c r="G15" s="1961">
        <v>5.0999999999999997E-2</v>
      </c>
      <c r="H15" s="1961">
        <v>5.3999999999999999E-2</v>
      </c>
      <c r="I15" s="1961">
        <v>0.05</v>
      </c>
      <c r="J15" s="1961">
        <v>6.8000000000000005E-2</v>
      </c>
      <c r="K15" s="1962">
        <v>6.9000000000000006E-2</v>
      </c>
      <c r="L15" s="1962">
        <v>7.0000000000000007E-2</v>
      </c>
      <c r="M15" s="1962">
        <v>6.7000000000000004E-2</v>
      </c>
      <c r="N15" s="1962">
        <v>7.4999999999999997E-2</v>
      </c>
      <c r="O15" s="1963">
        <v>0.11</v>
      </c>
    </row>
    <row r="16" spans="1:20" ht="20.100000000000001" customHeight="1" thickBot="1">
      <c r="A16" s="2040" t="s">
        <v>1000</v>
      </c>
      <c r="B16" s="2069">
        <v>9.9000000000000005E-2</v>
      </c>
      <c r="C16" s="2069">
        <v>9.8000000000000004E-2</v>
      </c>
      <c r="D16" s="2069">
        <v>0.01</v>
      </c>
      <c r="E16" s="2069">
        <v>0.1</v>
      </c>
      <c r="F16" s="2069">
        <v>8.4000000000000005E-2</v>
      </c>
      <c r="G16" s="2069">
        <v>8.5000000000000006E-2</v>
      </c>
      <c r="H16" s="2069">
        <v>8.8999999999999996E-2</v>
      </c>
      <c r="I16" s="2069">
        <v>8.7999999999999995E-2</v>
      </c>
      <c r="J16" s="2069">
        <v>8.199999999999999E-2</v>
      </c>
      <c r="K16" s="2070">
        <v>7.9000000000000001E-2</v>
      </c>
      <c r="L16" s="2070">
        <v>7.3999999999999996E-2</v>
      </c>
      <c r="M16" s="2070">
        <v>7.400000000000001E-2</v>
      </c>
      <c r="N16" s="2070">
        <v>7.1999999999999995E-2</v>
      </c>
      <c r="O16" s="2071">
        <v>7.4999999999999997E-2</v>
      </c>
    </row>
    <row r="17" spans="1:15" ht="20.100000000000001" customHeight="1" thickBot="1">
      <c r="A17" s="2045" t="s">
        <v>1010</v>
      </c>
      <c r="B17" s="2072">
        <v>8.5999999999999993E-2</v>
      </c>
      <c r="C17" s="2072">
        <v>9.4E-2</v>
      </c>
      <c r="D17" s="2072">
        <v>8.4000000000000005E-2</v>
      </c>
      <c r="E17" s="2072">
        <v>7.6999999999999999E-2</v>
      </c>
      <c r="F17" s="2072">
        <v>7.8E-2</v>
      </c>
      <c r="G17" s="2072">
        <v>7.2999999999999995E-2</v>
      </c>
      <c r="H17" s="2072">
        <v>8.3000000000000004E-2</v>
      </c>
      <c r="I17" s="2072">
        <v>0.08</v>
      </c>
      <c r="J17" s="2072">
        <v>7.8E-2</v>
      </c>
      <c r="K17" s="2073">
        <v>7.3999999999999996E-2</v>
      </c>
      <c r="L17" s="2073">
        <v>7.2999999999999995E-2</v>
      </c>
      <c r="M17" s="2073">
        <v>7.2999999999999995E-2</v>
      </c>
      <c r="N17" s="2073">
        <v>7.2000000000000008E-2</v>
      </c>
      <c r="O17" s="2074">
        <v>7.6999999999999999E-2</v>
      </c>
    </row>
    <row r="18" spans="1:15" ht="20.100000000000001" customHeight="1" thickBot="1">
      <c r="A18" s="2715" t="s">
        <v>1011</v>
      </c>
      <c r="B18" s="2716"/>
      <c r="C18" s="2716"/>
      <c r="D18" s="2716"/>
      <c r="E18" s="2716"/>
      <c r="F18" s="2716"/>
      <c r="G18" s="2716"/>
      <c r="H18" s="2716"/>
      <c r="I18" s="2716"/>
      <c r="J18" s="2716"/>
      <c r="K18" s="2716"/>
      <c r="L18" s="2716"/>
      <c r="M18" s="2716"/>
      <c r="N18" s="2716"/>
      <c r="O18" s="2716"/>
    </row>
    <row r="19" spans="1:15" ht="20.100000000000001" customHeight="1">
      <c r="A19" s="2030" t="s">
        <v>991</v>
      </c>
      <c r="B19" s="2066" t="s">
        <v>24</v>
      </c>
      <c r="C19" s="2066" t="s">
        <v>24</v>
      </c>
      <c r="D19" s="2066" t="s">
        <v>24</v>
      </c>
      <c r="E19" s="2066" t="s">
        <v>24</v>
      </c>
      <c r="F19" s="2066" t="s">
        <v>24</v>
      </c>
      <c r="G19" s="2066" t="s">
        <v>24</v>
      </c>
      <c r="H19" s="2067">
        <v>5.0999999999999997E-2</v>
      </c>
      <c r="I19" s="2067">
        <v>4.2999999999999997E-2</v>
      </c>
      <c r="J19" s="2067">
        <v>4.5999999999999999E-2</v>
      </c>
      <c r="K19" s="2078">
        <v>4.8000000000000001E-2</v>
      </c>
      <c r="L19" s="2078">
        <v>5.5E-2</v>
      </c>
      <c r="M19" s="2078">
        <v>4.8000000000000001E-2</v>
      </c>
      <c r="N19" s="2078">
        <v>5.6000000000000001E-2</v>
      </c>
      <c r="O19" s="2079">
        <v>4.8000000000000001E-2</v>
      </c>
    </row>
    <row r="20" spans="1:15" ht="20.100000000000001" customHeight="1">
      <c r="A20" s="2001" t="s">
        <v>997</v>
      </c>
      <c r="B20" s="1961">
        <v>4.2000000000000003E-2</v>
      </c>
      <c r="C20" s="1961">
        <v>4.4999999999999998E-2</v>
      </c>
      <c r="D20" s="1961">
        <v>3.9E-2</v>
      </c>
      <c r="E20" s="1961">
        <v>0.04</v>
      </c>
      <c r="F20" s="1961">
        <v>3.9E-2</v>
      </c>
      <c r="G20" s="1961">
        <v>3.5999999999999997E-2</v>
      </c>
      <c r="H20" s="1961">
        <v>0.03</v>
      </c>
      <c r="I20" s="1961">
        <v>3.5999999999999997E-2</v>
      </c>
      <c r="J20" s="1961">
        <v>0.05</v>
      </c>
      <c r="K20" s="1962">
        <v>4.1000000000000002E-2</v>
      </c>
      <c r="L20" s="1962">
        <v>3.6999999999999998E-2</v>
      </c>
      <c r="M20" s="1962">
        <v>3.6000000000000004E-2</v>
      </c>
      <c r="N20" s="1962">
        <v>0.04</v>
      </c>
      <c r="O20" s="1963">
        <v>3.7999999999999999E-2</v>
      </c>
    </row>
    <row r="21" spans="1:15" ht="20.100000000000001" customHeight="1">
      <c r="A21" s="2001" t="s">
        <v>998</v>
      </c>
      <c r="B21" s="1961">
        <v>4.2999999999999997E-2</v>
      </c>
      <c r="C21" s="1961">
        <v>4.5999999999999999E-2</v>
      </c>
      <c r="D21" s="1961">
        <v>0.115</v>
      </c>
      <c r="E21" s="1961">
        <v>0.10100000000000001</v>
      </c>
      <c r="F21" s="1961">
        <v>5.6000000000000001E-2</v>
      </c>
      <c r="G21" s="2076" t="s">
        <v>24</v>
      </c>
      <c r="H21" s="2076" t="s">
        <v>24</v>
      </c>
      <c r="I21" s="2076" t="s">
        <v>24</v>
      </c>
      <c r="J21" s="2076" t="s">
        <v>24</v>
      </c>
      <c r="K21" s="2077" t="s">
        <v>24</v>
      </c>
      <c r="L21" s="1962">
        <v>6.9000000000000006E-2</v>
      </c>
      <c r="M21" s="2077" t="s">
        <v>24</v>
      </c>
      <c r="N21" s="2077" t="s">
        <v>24</v>
      </c>
      <c r="O21" s="2068" t="s">
        <v>24</v>
      </c>
    </row>
    <row r="22" spans="1:15" ht="20.100000000000001" customHeight="1">
      <c r="A22" s="2001" t="s">
        <v>1004</v>
      </c>
      <c r="B22" s="1961">
        <v>6.6000000000000003E-2</v>
      </c>
      <c r="C22" s="1961">
        <v>5.5E-2</v>
      </c>
      <c r="D22" s="1961">
        <v>5.8000000000000003E-2</v>
      </c>
      <c r="E22" s="1961">
        <v>4.1000000000000002E-2</v>
      </c>
      <c r="F22" s="1961">
        <v>3.9E-2</v>
      </c>
      <c r="G22" s="1961">
        <v>2.8000000000000001E-2</v>
      </c>
      <c r="H22" s="1961">
        <v>0.06</v>
      </c>
      <c r="I22" s="1961">
        <v>3.1E-2</v>
      </c>
      <c r="J22" s="1961">
        <v>2.7999999999999997E-2</v>
      </c>
      <c r="K22" s="1962">
        <v>2.9000000000000001E-2</v>
      </c>
      <c r="L22" s="1962">
        <v>2.7E-2</v>
      </c>
      <c r="M22" s="1962">
        <v>2.6000000000000002E-2</v>
      </c>
      <c r="N22" s="1962">
        <v>2.1000000000000001E-2</v>
      </c>
      <c r="O22" s="1963">
        <v>5.4000000000000006E-2</v>
      </c>
    </row>
    <row r="23" spans="1:15" ht="20.100000000000001" customHeight="1" thickBot="1">
      <c r="A23" s="2040" t="s">
        <v>1000</v>
      </c>
      <c r="B23" s="2069">
        <v>7.6999999999999999E-2</v>
      </c>
      <c r="C23" s="2069">
        <v>8.7999999999999995E-2</v>
      </c>
      <c r="D23" s="2069">
        <v>7.3999999999999996E-2</v>
      </c>
      <c r="E23" s="2069">
        <v>7.0000000000000007E-2</v>
      </c>
      <c r="F23" s="2069">
        <v>6.5000000000000002E-2</v>
      </c>
      <c r="G23" s="2069">
        <v>7.2999999999999995E-2</v>
      </c>
      <c r="H23" s="2069">
        <v>8.3000000000000004E-2</v>
      </c>
      <c r="I23" s="2069">
        <v>6.5000000000000002E-2</v>
      </c>
      <c r="J23" s="2069">
        <v>6.3E-2</v>
      </c>
      <c r="K23" s="2070">
        <v>5.8999999999999997E-2</v>
      </c>
      <c r="L23" s="2070">
        <v>5.1999999999999998E-2</v>
      </c>
      <c r="M23" s="2070">
        <v>5.5999999999999994E-2</v>
      </c>
      <c r="N23" s="2070">
        <v>5.3999999999999999E-2</v>
      </c>
      <c r="O23" s="2071">
        <v>5.4000000000000006E-2</v>
      </c>
    </row>
    <row r="24" spans="1:15" ht="20.100000000000001" customHeight="1" thickBot="1">
      <c r="A24" s="2045" t="s">
        <v>1012</v>
      </c>
      <c r="B24" s="2072">
        <v>5.3999999999999999E-2</v>
      </c>
      <c r="C24" s="2072">
        <v>5.8000000000000003E-2</v>
      </c>
      <c r="D24" s="2072">
        <v>5.6000000000000001E-2</v>
      </c>
      <c r="E24" s="2072">
        <v>5.3999999999999999E-2</v>
      </c>
      <c r="F24" s="2072">
        <v>5.0999999999999997E-2</v>
      </c>
      <c r="G24" s="2072">
        <v>5.3999999999999999E-2</v>
      </c>
      <c r="H24" s="2072">
        <v>0.06</v>
      </c>
      <c r="I24" s="2072">
        <v>4.7E-2</v>
      </c>
      <c r="J24" s="2072">
        <v>5.2999999999999999E-2</v>
      </c>
      <c r="K24" s="2073">
        <v>4.9000000000000002E-2</v>
      </c>
      <c r="L24" s="2073">
        <v>4.9000000000000002E-2</v>
      </c>
      <c r="M24" s="2073">
        <v>4.8000000000000001E-2</v>
      </c>
      <c r="N24" s="2073">
        <v>5.0999999999999997E-2</v>
      </c>
      <c r="O24" s="2074">
        <v>4.9000000000000002E-2</v>
      </c>
    </row>
    <row r="25" spans="1:15" ht="20.100000000000001" customHeight="1" thickBot="1">
      <c r="A25" s="2715" t="s">
        <v>1013</v>
      </c>
      <c r="B25" s="2716"/>
      <c r="C25" s="2716"/>
      <c r="D25" s="2716"/>
      <c r="E25" s="2716"/>
      <c r="F25" s="2716"/>
      <c r="G25" s="2716"/>
      <c r="H25" s="2716"/>
      <c r="I25" s="2716"/>
      <c r="J25" s="2716"/>
      <c r="K25" s="2716"/>
      <c r="L25" s="2716"/>
      <c r="M25" s="2716"/>
      <c r="N25" s="2716"/>
      <c r="O25" s="2716"/>
    </row>
    <row r="26" spans="1:15" ht="20.100000000000001" customHeight="1">
      <c r="A26" s="2030" t="s">
        <v>1019</v>
      </c>
      <c r="B26" s="2066" t="s">
        <v>24</v>
      </c>
      <c r="C26" s="2066" t="s">
        <v>24</v>
      </c>
      <c r="D26" s="2066" t="s">
        <v>24</v>
      </c>
      <c r="E26" s="2066" t="s">
        <v>24</v>
      </c>
      <c r="F26" s="2066" t="s">
        <v>24</v>
      </c>
      <c r="G26" s="2066" t="s">
        <v>24</v>
      </c>
      <c r="H26" s="2067">
        <v>8.5999999999999993E-2</v>
      </c>
      <c r="I26" s="2067">
        <v>7.2999999999999995E-2</v>
      </c>
      <c r="J26" s="2067">
        <v>7.400000000000001E-2</v>
      </c>
      <c r="K26" s="2078">
        <v>8.3000000000000004E-2</v>
      </c>
      <c r="L26" s="2078">
        <v>7.9000000000000001E-2</v>
      </c>
      <c r="M26" s="2078">
        <v>9.1999999999999998E-2</v>
      </c>
      <c r="N26" s="2078">
        <v>9.5000000000000001E-2</v>
      </c>
      <c r="O26" s="2079">
        <v>9.4E-2</v>
      </c>
    </row>
    <row r="27" spans="1:15" ht="20.100000000000001" customHeight="1">
      <c r="A27" s="2001" t="s">
        <v>997</v>
      </c>
      <c r="B27" s="1961">
        <v>7.6999999999999999E-2</v>
      </c>
      <c r="C27" s="1961">
        <v>8.5999999999999993E-2</v>
      </c>
      <c r="D27" s="1961">
        <v>8.2000000000000003E-2</v>
      </c>
      <c r="E27" s="1961">
        <v>7.5999999999999998E-2</v>
      </c>
      <c r="F27" s="1961">
        <v>8.5000000000000006E-2</v>
      </c>
      <c r="G27" s="1961">
        <v>0.09</v>
      </c>
      <c r="H27" s="1961">
        <v>8.5999999999999993E-2</v>
      </c>
      <c r="I27" s="1961">
        <v>8.5999999999999993E-2</v>
      </c>
      <c r="J27" s="1961">
        <v>9.6000000000000002E-2</v>
      </c>
      <c r="K27" s="1962">
        <v>8.1000000000000003E-2</v>
      </c>
      <c r="L27" s="1962">
        <v>6.3E-2</v>
      </c>
      <c r="M27" s="1962">
        <v>6.8000000000000005E-2</v>
      </c>
      <c r="N27" s="1962">
        <v>7.0999999999999994E-2</v>
      </c>
      <c r="O27" s="1963">
        <v>7.6999999999999999E-2</v>
      </c>
    </row>
    <row r="28" spans="1:15" ht="20.100000000000001" customHeight="1">
      <c r="A28" s="2001" t="s">
        <v>998</v>
      </c>
      <c r="B28" s="1961">
        <v>0.10299999999999999</v>
      </c>
      <c r="C28" s="1961">
        <v>6.8000000000000005E-2</v>
      </c>
      <c r="D28" s="1961">
        <v>8.5999999999999993E-2</v>
      </c>
      <c r="E28" s="1961">
        <v>6.6000000000000003E-2</v>
      </c>
      <c r="F28" s="1961">
        <v>0.04</v>
      </c>
      <c r="G28" s="1961">
        <v>4.7E-2</v>
      </c>
      <c r="H28" s="1961">
        <v>4.5999999999999999E-2</v>
      </c>
      <c r="I28" s="1961">
        <v>3.5000000000000003E-2</v>
      </c>
      <c r="J28" s="1961">
        <v>8.900000000000001E-2</v>
      </c>
      <c r="K28" s="1962">
        <v>0.14899999999999999</v>
      </c>
      <c r="L28" s="1962">
        <v>2.9000000000000001E-2</v>
      </c>
      <c r="M28" s="2077" t="s">
        <v>24</v>
      </c>
      <c r="N28" s="2077" t="s">
        <v>24</v>
      </c>
      <c r="O28" s="2068" t="s">
        <v>24</v>
      </c>
    </row>
    <row r="29" spans="1:15" ht="20.100000000000001" customHeight="1">
      <c r="A29" s="2001" t="s">
        <v>1004</v>
      </c>
      <c r="B29" s="1961">
        <v>7.6999999999999999E-2</v>
      </c>
      <c r="C29" s="1961">
        <v>7.9000000000000001E-2</v>
      </c>
      <c r="D29" s="1961">
        <v>0.09</v>
      </c>
      <c r="E29" s="1961">
        <v>5.8000000000000003E-2</v>
      </c>
      <c r="F29" s="1961">
        <v>7.8E-2</v>
      </c>
      <c r="G29" s="1961">
        <v>5.8999999999999997E-2</v>
      </c>
      <c r="H29" s="1961">
        <v>4.8000000000000001E-2</v>
      </c>
      <c r="I29" s="1961">
        <v>6.5000000000000002E-2</v>
      </c>
      <c r="J29" s="1961">
        <v>7.400000000000001E-2</v>
      </c>
      <c r="K29" s="1962">
        <v>7.1999999999999995E-2</v>
      </c>
      <c r="L29" s="1962">
        <v>5.1999999999999998E-2</v>
      </c>
      <c r="M29" s="1962">
        <v>9.3000000000000013E-2</v>
      </c>
      <c r="N29" s="1962">
        <v>5.0999999999999997E-2</v>
      </c>
      <c r="O29" s="1963">
        <v>5.7999999999999996E-2</v>
      </c>
    </row>
    <row r="30" spans="1:15" ht="20.100000000000001" customHeight="1" thickBot="1">
      <c r="A30" s="2040" t="s">
        <v>1000</v>
      </c>
      <c r="B30" s="2069">
        <v>8.3000000000000004E-2</v>
      </c>
      <c r="C30" s="2069">
        <v>9.8000000000000004E-2</v>
      </c>
      <c r="D30" s="2069">
        <v>8.4000000000000005E-2</v>
      </c>
      <c r="E30" s="2069">
        <v>7.6999999999999999E-2</v>
      </c>
      <c r="F30" s="2069">
        <v>7.9000000000000001E-2</v>
      </c>
      <c r="G30" s="2069">
        <v>8.1000000000000003E-2</v>
      </c>
      <c r="H30" s="2069">
        <v>9.9000000000000005E-2</v>
      </c>
      <c r="I30" s="2069">
        <v>0.09</v>
      </c>
      <c r="J30" s="2069">
        <v>8.5999999999999993E-2</v>
      </c>
      <c r="K30" s="2070">
        <v>8.5999999999999993E-2</v>
      </c>
      <c r="L30" s="2070">
        <v>7.0000000000000007E-2</v>
      </c>
      <c r="M30" s="2070">
        <v>7.5999999999999998E-2</v>
      </c>
      <c r="N30" s="2070">
        <v>7.4999999999999997E-2</v>
      </c>
      <c r="O30" s="2071">
        <v>0.08</v>
      </c>
    </row>
    <row r="31" spans="1:15" ht="20.100000000000001" customHeight="1">
      <c r="A31" s="2054" t="s">
        <v>1014</v>
      </c>
      <c r="B31" s="2080">
        <v>8.4000000000000005E-2</v>
      </c>
      <c r="C31" s="2080">
        <v>8.7999999999999995E-2</v>
      </c>
      <c r="D31" s="2080">
        <v>8.4000000000000005E-2</v>
      </c>
      <c r="E31" s="2080">
        <v>7.5999999999999998E-2</v>
      </c>
      <c r="F31" s="2080">
        <v>8.1000000000000003E-2</v>
      </c>
      <c r="G31" s="2080">
        <v>8.3000000000000004E-2</v>
      </c>
      <c r="H31" s="2080">
        <v>8.8999999999999996E-2</v>
      </c>
      <c r="I31" s="2080">
        <v>8.5000000000000006E-2</v>
      </c>
      <c r="J31" s="2080">
        <v>8.5999999999999993E-2</v>
      </c>
      <c r="K31" s="2081">
        <v>8.5000000000000006E-2</v>
      </c>
      <c r="L31" s="2081">
        <v>6.7000000000000004E-2</v>
      </c>
      <c r="M31" s="2081">
        <v>7.6999999999999999E-2</v>
      </c>
      <c r="N31" s="2081">
        <v>7.5999999999999998E-2</v>
      </c>
      <c r="O31" s="2082">
        <v>0.08</v>
      </c>
    </row>
    <row r="32" spans="1:15" ht="20.100000000000001" customHeight="1" thickBot="1">
      <c r="A32" s="2083" t="s">
        <v>1015</v>
      </c>
      <c r="B32" s="2084">
        <v>6.7000000000000004E-2</v>
      </c>
      <c r="C32" s="2084">
        <v>6.3E-2</v>
      </c>
      <c r="D32" s="2084">
        <v>6.0999999999999999E-2</v>
      </c>
      <c r="E32" s="2084">
        <v>5.8000000000000003E-2</v>
      </c>
      <c r="F32" s="2084">
        <v>5.7000000000000002E-2</v>
      </c>
      <c r="G32" s="2084">
        <v>5.7000000000000002E-2</v>
      </c>
      <c r="H32" s="2084">
        <v>5.8000000000000003E-2</v>
      </c>
      <c r="I32" s="2084">
        <v>5.7000000000000002E-2</v>
      </c>
      <c r="J32" s="2084">
        <v>5.5E-2</v>
      </c>
      <c r="K32" s="2085">
        <v>5.3999999999999999E-2</v>
      </c>
      <c r="L32" s="2085">
        <v>5.2999999999999999E-2</v>
      </c>
      <c r="M32" s="2085">
        <v>5.0999999999999997E-2</v>
      </c>
      <c r="N32" s="2085">
        <v>0.05</v>
      </c>
      <c r="O32" s="2086">
        <v>5.0999999999999997E-2</v>
      </c>
    </row>
    <row r="33" spans="1:15" ht="8.1" customHeight="1">
      <c r="A33" s="1662"/>
      <c r="B33" s="1662"/>
      <c r="C33" s="1662"/>
      <c r="D33" s="1662"/>
      <c r="E33" s="1662"/>
      <c r="F33" s="1662"/>
      <c r="G33" s="1662"/>
      <c r="H33" s="1662"/>
      <c r="I33" s="1662"/>
      <c r="J33" s="1662"/>
      <c r="K33" s="1662"/>
      <c r="L33" s="1662"/>
      <c r="M33" s="1662"/>
      <c r="N33" s="1662"/>
      <c r="O33" s="1662"/>
    </row>
    <row r="34" spans="1:15" ht="12.6" customHeight="1">
      <c r="A34" s="2658" t="s">
        <v>1001</v>
      </c>
      <c r="B34" s="2658"/>
      <c r="C34" s="2658"/>
      <c r="D34" s="2658"/>
      <c r="E34" s="2658"/>
      <c r="F34" s="2658"/>
      <c r="G34" s="2658"/>
      <c r="H34" s="2658"/>
      <c r="I34" s="2658"/>
      <c r="J34" s="2658"/>
      <c r="K34" s="2658"/>
      <c r="L34" s="2658"/>
      <c r="M34" s="2658"/>
      <c r="N34" s="2658"/>
      <c r="O34" s="1706"/>
    </row>
    <row r="35" spans="1:15" ht="12.6" customHeight="1">
      <c r="A35" s="2658" t="s">
        <v>1020</v>
      </c>
      <c r="B35" s="2658"/>
      <c r="C35" s="2658"/>
      <c r="D35" s="2658"/>
      <c r="E35" s="2658"/>
      <c r="F35" s="2658"/>
      <c r="G35" s="2658"/>
      <c r="H35" s="2658"/>
      <c r="I35" s="2658"/>
      <c r="J35" s="2658"/>
      <c r="K35" s="2658"/>
      <c r="L35" s="2658"/>
      <c r="M35" s="2658"/>
      <c r="N35" s="2658"/>
      <c r="O35" s="1706"/>
    </row>
    <row r="36" spans="1:15" ht="8.1" customHeight="1">
      <c r="A36" s="1706"/>
      <c r="B36" s="1706"/>
      <c r="C36" s="1706"/>
      <c r="D36" s="1706"/>
      <c r="E36" s="1706"/>
      <c r="F36" s="1706"/>
      <c r="G36" s="1706"/>
      <c r="H36" s="1706"/>
      <c r="I36" s="1706"/>
      <c r="J36" s="1706"/>
      <c r="K36" s="1706"/>
      <c r="L36" s="1706"/>
      <c r="M36" s="1706"/>
      <c r="N36" s="1706"/>
      <c r="O36" s="1706"/>
    </row>
    <row r="37" spans="1:15" ht="15" customHeight="1">
      <c r="A37" s="1625" t="s">
        <v>609</v>
      </c>
      <c r="B37" s="1627"/>
      <c r="C37" s="1627"/>
      <c r="D37" s="1627"/>
      <c r="E37" s="1627"/>
      <c r="F37" s="1627"/>
      <c r="G37" s="1627"/>
      <c r="H37" s="1627"/>
      <c r="I37" s="1627"/>
      <c r="J37" s="1627"/>
      <c r="K37" s="1627"/>
      <c r="L37" s="1627"/>
      <c r="M37" s="1627"/>
      <c r="N37" s="1626"/>
      <c r="O37" s="1626"/>
    </row>
    <row r="38" spans="1:15" ht="8.1" customHeight="1">
      <c r="A38" s="1662"/>
      <c r="B38" s="1662"/>
      <c r="C38" s="1662"/>
      <c r="D38" s="1662"/>
      <c r="E38" s="1662"/>
      <c r="F38" s="1662"/>
      <c r="G38" s="1662"/>
      <c r="H38" s="1662"/>
      <c r="I38" s="1662"/>
      <c r="J38" s="1662"/>
      <c r="K38" s="1662"/>
      <c r="L38" s="1662"/>
      <c r="M38" s="1662"/>
      <c r="N38" s="1662"/>
      <c r="O38" s="1662"/>
    </row>
    <row r="39" spans="1:15" ht="15" customHeight="1">
      <c r="A39" s="1706" t="s">
        <v>230</v>
      </c>
      <c r="B39" s="1706"/>
      <c r="C39" s="1706"/>
      <c r="D39" s="1706"/>
      <c r="E39" s="1706"/>
      <c r="F39" s="1706"/>
      <c r="G39" s="1706"/>
      <c r="H39" s="1706"/>
      <c r="I39" s="1706"/>
      <c r="J39" s="1706"/>
      <c r="K39" s="1706"/>
      <c r="L39" s="1706"/>
      <c r="M39" s="1706"/>
      <c r="N39" s="1706"/>
      <c r="O39" s="1706"/>
    </row>
    <row r="40" spans="1:15" ht="15" customHeight="1">
      <c r="A40" s="1630" t="s">
        <v>1017</v>
      </c>
      <c r="B40" s="1625"/>
      <c r="C40" s="1625"/>
      <c r="D40" s="1625"/>
      <c r="E40" s="1625"/>
      <c r="F40" s="1625"/>
      <c r="G40" s="1625"/>
      <c r="H40" s="1625"/>
      <c r="I40" s="1627"/>
      <c r="J40" s="1627"/>
      <c r="K40" s="1627"/>
      <c r="L40" s="1627"/>
      <c r="M40" s="1627"/>
      <c r="N40" s="1627"/>
      <c r="O40" s="1627"/>
    </row>
  </sheetData>
  <mergeCells count="9">
    <mergeCell ref="A25:O25"/>
    <mergeCell ref="A34:N34"/>
    <mergeCell ref="A35:N35"/>
    <mergeCell ref="A1:N1"/>
    <mergeCell ref="A2:A3"/>
    <mergeCell ref="B2:O2"/>
    <mergeCell ref="A4:O4"/>
    <mergeCell ref="A11:O11"/>
    <mergeCell ref="A18:O18"/>
  </mergeCells>
  <printOptions horizontalCentered="1"/>
  <pageMargins left="0.45" right="0.45" top="0.75" bottom="0.5" header="0.3" footer="0.3"/>
  <pageSetup scale="70" orientation="landscape" horizontalDpi="300" verticalDpi="300" r:id="rId1"/>
  <headerFooter>
    <oddFooter>&amp;R2023 Data Tables</odd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9A2A-5BF6-4C80-BABE-ED260790A42E}">
  <sheetPr>
    <tabColor theme="9" tint="-0.249977111117893"/>
    <pageSetUpPr fitToPage="1"/>
  </sheetPr>
  <dimension ref="A1:AA29"/>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RowHeight="15"/>
  <cols>
    <col min="1" max="1" width="20.7109375" customWidth="1"/>
    <col min="2" max="2" width="9.140625" customWidth="1"/>
    <col min="3" max="3" width="1.28515625" bestFit="1" customWidth="1"/>
    <col min="4" max="12" width="14.7109375" customWidth="1"/>
    <col min="15" max="15" width="13.42578125" bestFit="1" customWidth="1"/>
    <col min="17" max="17" width="10.140625" bestFit="1" customWidth="1"/>
  </cols>
  <sheetData>
    <row r="1" spans="1:27" ht="84.95" customHeight="1" thickBot="1">
      <c r="A1" s="2732"/>
      <c r="B1" s="2733"/>
      <c r="C1" s="2733"/>
      <c r="D1" s="2733"/>
      <c r="E1" s="2733"/>
      <c r="F1" s="2733"/>
      <c r="G1" s="2733"/>
      <c r="H1" s="2733"/>
      <c r="I1" s="2733"/>
      <c r="J1" s="2733"/>
      <c r="K1" s="2733"/>
      <c r="L1" s="2734"/>
    </row>
    <row r="2" spans="1:27" ht="43.5" customHeight="1" thickBot="1">
      <c r="A2" s="2087" t="s">
        <v>253</v>
      </c>
      <c r="B2" s="2088" t="s">
        <v>12</v>
      </c>
      <c r="C2" s="2089"/>
      <c r="D2" s="2090"/>
      <c r="E2" s="2735" t="s">
        <v>1021</v>
      </c>
      <c r="F2" s="2736"/>
      <c r="G2" s="2091" t="s">
        <v>1022</v>
      </c>
      <c r="H2" s="2091"/>
      <c r="I2" s="2092" t="s">
        <v>1023</v>
      </c>
      <c r="J2" s="2093"/>
      <c r="K2" s="2089" t="s">
        <v>1024</v>
      </c>
      <c r="L2" s="2094"/>
      <c r="O2" s="2095"/>
      <c r="P2" s="2095"/>
      <c r="Q2" s="2095"/>
    </row>
    <row r="3" spans="1:27" ht="20.100000000000001" customHeight="1" thickBot="1">
      <c r="A3" s="2737" t="s">
        <v>1025</v>
      </c>
      <c r="B3" s="2738"/>
      <c r="C3" s="2738"/>
      <c r="D3" s="2738"/>
      <c r="E3" s="2738"/>
      <c r="F3" s="2738"/>
      <c r="G3" s="2738"/>
      <c r="H3" s="2738"/>
      <c r="I3" s="2738"/>
      <c r="J3" s="2738"/>
      <c r="K3" s="2738"/>
      <c r="L3" s="2739"/>
      <c r="O3" s="2096"/>
      <c r="P3" s="2095"/>
      <c r="Q3" s="2097"/>
      <c r="R3" s="2098"/>
    </row>
    <row r="4" spans="1:27" ht="20.100000000000001" customHeight="1">
      <c r="A4" s="2099" t="s">
        <v>1026</v>
      </c>
      <c r="B4" s="2100">
        <v>2</v>
      </c>
      <c r="C4" s="2101"/>
      <c r="D4" s="2102">
        <v>7.407407407407407E-2</v>
      </c>
      <c r="E4" s="2103">
        <v>352</v>
      </c>
      <c r="F4" s="2104">
        <v>9.1302644923495126E-4</v>
      </c>
      <c r="G4" s="2105">
        <v>24.52</v>
      </c>
      <c r="H4" s="2106">
        <v>1.6750384432252824E-3</v>
      </c>
      <c r="I4" s="2105">
        <v>0</v>
      </c>
      <c r="J4" s="2107" t="s">
        <v>10</v>
      </c>
      <c r="K4" s="2105">
        <v>24.52</v>
      </c>
      <c r="L4" s="2106">
        <v>1.6750384432252824E-3</v>
      </c>
      <c r="N4" s="2108"/>
      <c r="O4" s="2096"/>
      <c r="P4" s="2095"/>
      <c r="Q4" s="2109"/>
      <c r="S4" s="2110"/>
      <c r="U4" s="2110"/>
      <c r="W4" s="2110"/>
      <c r="Y4" s="2110"/>
      <c r="AA4" s="2110"/>
    </row>
    <row r="5" spans="1:27" ht="20.100000000000001" customHeight="1">
      <c r="A5" s="2111" t="s">
        <v>1027</v>
      </c>
      <c r="B5" s="2112">
        <v>0</v>
      </c>
      <c r="C5" s="2113"/>
      <c r="D5" s="2114">
        <v>0</v>
      </c>
      <c r="E5" s="2115">
        <v>0</v>
      </c>
      <c r="F5" s="2116">
        <v>0</v>
      </c>
      <c r="G5" s="2115">
        <v>0</v>
      </c>
      <c r="H5" s="2117">
        <v>0</v>
      </c>
      <c r="I5" s="2115">
        <v>0</v>
      </c>
      <c r="J5" s="2118" t="s">
        <v>10</v>
      </c>
      <c r="K5" s="2115">
        <v>0</v>
      </c>
      <c r="L5" s="2117">
        <v>0</v>
      </c>
      <c r="N5" s="2108"/>
      <c r="O5" s="2096"/>
      <c r="P5" s="2095"/>
      <c r="Q5" s="2109"/>
      <c r="S5" s="2110"/>
      <c r="U5" s="2110"/>
      <c r="W5" s="2110"/>
      <c r="Y5" s="2110"/>
      <c r="AA5" s="2110"/>
    </row>
    <row r="6" spans="1:27" ht="20.100000000000001" customHeight="1">
      <c r="A6" s="2099" t="s">
        <v>35</v>
      </c>
      <c r="B6" s="2119">
        <v>9</v>
      </c>
      <c r="C6" s="2120"/>
      <c r="D6" s="2102">
        <v>0.33333333333333331</v>
      </c>
      <c r="E6" s="2121">
        <v>5384</v>
      </c>
      <c r="F6" s="2104">
        <v>1.3965154553070959E-2</v>
      </c>
      <c r="G6" s="2121">
        <v>220.07</v>
      </c>
      <c r="H6" s="2106">
        <v>1.503367496739755E-2</v>
      </c>
      <c r="I6" s="2121">
        <v>0</v>
      </c>
      <c r="J6" s="2122" t="s">
        <v>10</v>
      </c>
      <c r="K6" s="2121">
        <v>220.07</v>
      </c>
      <c r="L6" s="2106">
        <v>1.503367496739755E-2</v>
      </c>
      <c r="N6" s="2108"/>
      <c r="S6" s="2110"/>
      <c r="U6" s="2110"/>
      <c r="W6" s="2110"/>
      <c r="Y6" s="2110"/>
      <c r="AA6" s="2110"/>
    </row>
    <row r="7" spans="1:27" ht="20.100000000000001" customHeight="1">
      <c r="A7" s="2111" t="s">
        <v>36</v>
      </c>
      <c r="B7" s="2112">
        <v>5</v>
      </c>
      <c r="C7" s="2113"/>
      <c r="D7" s="2114">
        <v>0.18518518518518517</v>
      </c>
      <c r="E7" s="2115">
        <v>7566</v>
      </c>
      <c r="F7" s="2116">
        <v>1.962488100827171E-2</v>
      </c>
      <c r="G7" s="2115">
        <v>421.44</v>
      </c>
      <c r="H7" s="2117">
        <v>2.8789894025810076E-2</v>
      </c>
      <c r="I7" s="2115">
        <v>0</v>
      </c>
      <c r="J7" s="2118" t="s">
        <v>10</v>
      </c>
      <c r="K7" s="2115">
        <v>421.44</v>
      </c>
      <c r="L7" s="2117">
        <v>2.8789894025810076E-2</v>
      </c>
      <c r="N7" s="2108"/>
      <c r="S7" s="2110"/>
      <c r="U7" s="2110"/>
      <c r="W7" s="2110"/>
      <c r="Y7" s="2110"/>
      <c r="AA7" s="2110"/>
    </row>
    <row r="8" spans="1:27" ht="20.100000000000001" customHeight="1">
      <c r="A8" s="2099" t="s">
        <v>37</v>
      </c>
      <c r="B8" s="2119">
        <v>2</v>
      </c>
      <c r="C8" s="2120"/>
      <c r="D8" s="2102">
        <v>7.407407407407407E-2</v>
      </c>
      <c r="E8" s="2121">
        <v>8492</v>
      </c>
      <c r="F8" s="2104">
        <v>2.2026763087793201E-2</v>
      </c>
      <c r="G8" s="2121">
        <v>103.94</v>
      </c>
      <c r="H8" s="2106">
        <v>7.1004688331499123E-3</v>
      </c>
      <c r="I8" s="2121">
        <v>0</v>
      </c>
      <c r="J8" s="2122" t="s">
        <v>10</v>
      </c>
      <c r="K8" s="2121">
        <v>103.94</v>
      </c>
      <c r="L8" s="2106">
        <v>7.1004688331499123E-3</v>
      </c>
      <c r="N8" s="2108"/>
      <c r="S8" s="2110"/>
      <c r="U8" s="2110"/>
      <c r="W8" s="2110"/>
      <c r="Y8" s="2110"/>
      <c r="AA8" s="2110"/>
    </row>
    <row r="9" spans="1:27" ht="20.100000000000001" customHeight="1">
      <c r="A9" s="2111" t="s">
        <v>38</v>
      </c>
      <c r="B9" s="2112">
        <v>1</v>
      </c>
      <c r="C9" s="2113"/>
      <c r="D9" s="2114">
        <v>3.7037037037037035E-2</v>
      </c>
      <c r="E9" s="2115">
        <v>8145</v>
      </c>
      <c r="F9" s="2116">
        <v>2.1126705764257608E-2</v>
      </c>
      <c r="G9" s="2115">
        <v>43.1</v>
      </c>
      <c r="H9" s="2117">
        <v>2.944296774184734E-3</v>
      </c>
      <c r="I9" s="2115">
        <v>0</v>
      </c>
      <c r="J9" s="2118" t="s">
        <v>10</v>
      </c>
      <c r="K9" s="2115">
        <v>43.1</v>
      </c>
      <c r="L9" s="2117">
        <v>2.944296774184734E-3</v>
      </c>
      <c r="N9" s="2108"/>
      <c r="S9" s="2110"/>
      <c r="U9" s="2110"/>
      <c r="W9" s="2110"/>
      <c r="Y9" s="2110"/>
      <c r="AA9" s="2110"/>
    </row>
    <row r="10" spans="1:27" ht="20.100000000000001" customHeight="1" thickBot="1">
      <c r="A10" s="2099" t="s">
        <v>123</v>
      </c>
      <c r="B10" s="2123">
        <v>8</v>
      </c>
      <c r="C10" s="2120"/>
      <c r="D10" s="2102">
        <v>0.29629629629629628</v>
      </c>
      <c r="E10" s="2124">
        <v>355592</v>
      </c>
      <c r="F10" s="2104">
        <v>0.92234346913737153</v>
      </c>
      <c r="G10" s="2121">
        <v>13825.4</v>
      </c>
      <c r="H10" s="2106">
        <v>0.94445662695623245</v>
      </c>
      <c r="I10" s="2125">
        <v>0</v>
      </c>
      <c r="J10" s="2122" t="s">
        <v>10</v>
      </c>
      <c r="K10" s="2121">
        <v>13825.4</v>
      </c>
      <c r="L10" s="2106">
        <v>0.94445662695623245</v>
      </c>
      <c r="N10" s="2108"/>
      <c r="S10" s="2110"/>
      <c r="U10" s="2110"/>
      <c r="W10" s="2110"/>
      <c r="Y10" s="2110"/>
      <c r="AA10" s="2110"/>
    </row>
    <row r="11" spans="1:27" ht="20.100000000000001" customHeight="1" thickBot="1">
      <c r="A11" s="2087" t="s">
        <v>25</v>
      </c>
      <c r="B11" s="2126">
        <v>27</v>
      </c>
      <c r="C11" s="2127"/>
      <c r="D11" s="2128">
        <v>1</v>
      </c>
      <c r="E11" s="2129">
        <v>385531</v>
      </c>
      <c r="F11" s="2130">
        <v>1</v>
      </c>
      <c r="G11" s="2131">
        <v>14638.47</v>
      </c>
      <c r="H11" s="2132">
        <v>1</v>
      </c>
      <c r="I11" s="2133">
        <v>0</v>
      </c>
      <c r="J11" s="2134" t="s">
        <v>10</v>
      </c>
      <c r="K11" s="2133">
        <v>14638.47</v>
      </c>
      <c r="L11" s="2135">
        <v>1</v>
      </c>
      <c r="N11" s="2108"/>
      <c r="S11" s="2110"/>
      <c r="U11" s="2110"/>
      <c r="W11" s="2110"/>
      <c r="Y11" s="2110"/>
      <c r="AA11" s="2110"/>
    </row>
    <row r="12" spans="1:27" ht="20.100000000000001" customHeight="1" thickBot="1">
      <c r="A12" s="2737" t="s">
        <v>1028</v>
      </c>
      <c r="B12" s="2738"/>
      <c r="C12" s="2738"/>
      <c r="D12" s="2738"/>
      <c r="E12" s="2738"/>
      <c r="F12" s="2738"/>
      <c r="G12" s="2738"/>
      <c r="H12" s="2738"/>
      <c r="I12" s="2738"/>
      <c r="J12" s="2738"/>
      <c r="K12" s="2738"/>
      <c r="L12" s="2739"/>
    </row>
    <row r="13" spans="1:27" ht="20.100000000000001" customHeight="1">
      <c r="A13" s="2099" t="s">
        <v>1026</v>
      </c>
      <c r="B13" s="2100">
        <v>9</v>
      </c>
      <c r="C13" s="2101"/>
      <c r="D13" s="2102">
        <v>0.10112359550561797</v>
      </c>
      <c r="E13" s="2103">
        <v>1210</v>
      </c>
      <c r="F13" s="2104">
        <v>1.0521885521885522E-3</v>
      </c>
      <c r="G13" s="2105">
        <v>94.37</v>
      </c>
      <c r="H13" s="2106">
        <v>1.4301340782901799E-3</v>
      </c>
      <c r="I13" s="2105">
        <v>3.03</v>
      </c>
      <c r="J13" s="2106">
        <v>1.7265744307432816E-3</v>
      </c>
      <c r="K13" s="2105">
        <v>97.4</v>
      </c>
      <c r="L13" s="2106">
        <v>1.4378136729289804E-3</v>
      </c>
      <c r="O13" s="2136"/>
      <c r="S13" s="2110"/>
      <c r="U13" s="2110"/>
      <c r="W13" s="2110"/>
      <c r="Y13" s="2110"/>
      <c r="AA13" s="2110"/>
    </row>
    <row r="14" spans="1:27" ht="20.100000000000001" customHeight="1">
      <c r="A14" s="2111" t="s">
        <v>1027</v>
      </c>
      <c r="B14" s="2112">
        <v>8</v>
      </c>
      <c r="C14" s="2113"/>
      <c r="D14" s="2114">
        <v>8.98876404494382E-2</v>
      </c>
      <c r="E14" s="2115">
        <v>3372</v>
      </c>
      <c r="F14" s="2116">
        <v>2.9322147090742132E-3</v>
      </c>
      <c r="G14" s="2115">
        <v>262.51</v>
      </c>
      <c r="H14" s="2117">
        <v>3.9782186806395581E-3</v>
      </c>
      <c r="I14" s="2115">
        <v>15.54</v>
      </c>
      <c r="J14" s="2117">
        <v>8.855104506188316E-3</v>
      </c>
      <c r="K14" s="2115">
        <v>278.05</v>
      </c>
      <c r="L14" s="2117">
        <v>4.1045594636335003E-3</v>
      </c>
      <c r="O14" s="2136"/>
      <c r="S14" s="2110"/>
      <c r="U14" s="2110"/>
      <c r="W14" s="2110"/>
      <c r="Y14" s="2110"/>
      <c r="AA14" s="2110"/>
    </row>
    <row r="15" spans="1:27" ht="20.100000000000001" customHeight="1">
      <c r="A15" s="2099" t="s">
        <v>35</v>
      </c>
      <c r="B15" s="2119">
        <v>19</v>
      </c>
      <c r="C15" s="2120"/>
      <c r="D15" s="2102">
        <v>0.21348314606741572</v>
      </c>
      <c r="E15" s="2121">
        <v>13256</v>
      </c>
      <c r="F15" s="2104">
        <v>1.1527116899017725E-2</v>
      </c>
      <c r="G15" s="2121">
        <v>957.12</v>
      </c>
      <c r="H15" s="2106">
        <v>1.4504714729395962E-2</v>
      </c>
      <c r="I15" s="2121">
        <v>71.319999999999993</v>
      </c>
      <c r="J15" s="2106">
        <v>4.0640029175119087E-2</v>
      </c>
      <c r="K15" s="2121">
        <v>1028.44</v>
      </c>
      <c r="L15" s="2106">
        <v>1.5181777143604523E-2</v>
      </c>
      <c r="O15" s="2136"/>
      <c r="S15" s="2110"/>
      <c r="U15" s="2110"/>
      <c r="W15" s="2110"/>
      <c r="Y15" s="2110"/>
      <c r="AA15" s="2110"/>
    </row>
    <row r="16" spans="1:27" ht="20.100000000000001" customHeight="1">
      <c r="A16" s="2111" t="s">
        <v>36</v>
      </c>
      <c r="B16" s="2112">
        <v>20</v>
      </c>
      <c r="C16" s="2113"/>
      <c r="D16" s="2114">
        <v>0.2247191011235955</v>
      </c>
      <c r="E16" s="2115">
        <v>32685</v>
      </c>
      <c r="F16" s="2116">
        <v>2.8422134568828784E-2</v>
      </c>
      <c r="G16" s="2115">
        <v>1984.86</v>
      </c>
      <c r="H16" s="2117">
        <v>3.0079643177228423E-2</v>
      </c>
      <c r="I16" s="2115">
        <v>194.02</v>
      </c>
      <c r="J16" s="2117">
        <v>0.11055774622205002</v>
      </c>
      <c r="K16" s="2115">
        <v>2178.88</v>
      </c>
      <c r="L16" s="2117">
        <v>3.2164511865210438E-2</v>
      </c>
      <c r="O16" s="2136"/>
      <c r="S16" s="2110"/>
      <c r="U16" s="2110"/>
      <c r="W16" s="2110"/>
      <c r="Y16" s="2110"/>
      <c r="AA16" s="2110"/>
    </row>
    <row r="17" spans="1:27" ht="20.100000000000001" customHeight="1">
      <c r="A17" s="2099" t="s">
        <v>37</v>
      </c>
      <c r="B17" s="2119">
        <v>8</v>
      </c>
      <c r="C17" s="2120"/>
      <c r="D17" s="2102">
        <v>8.98876404494382E-2</v>
      </c>
      <c r="E17" s="2121">
        <v>28438</v>
      </c>
      <c r="F17" s="2104">
        <v>2.4729039708378552E-2</v>
      </c>
      <c r="G17" s="2121">
        <v>2557.6799999999998</v>
      </c>
      <c r="H17" s="2106">
        <v>3.8717277177472718E-2</v>
      </c>
      <c r="I17" s="2121">
        <v>231.36</v>
      </c>
      <c r="J17" s="2106">
        <v>0.13345907505755247</v>
      </c>
      <c r="K17" s="2121">
        <v>2789.04</v>
      </c>
      <c r="L17" s="2106">
        <v>4.1171661666795104E-2</v>
      </c>
      <c r="O17" s="2136"/>
      <c r="S17" s="2110"/>
      <c r="U17" s="2110"/>
      <c r="W17" s="2110"/>
      <c r="Y17" s="2110"/>
      <c r="AA17" s="2110"/>
    </row>
    <row r="18" spans="1:27" ht="20.100000000000001" customHeight="1">
      <c r="A18" s="2111" t="s">
        <v>38</v>
      </c>
      <c r="B18" s="2112">
        <v>7</v>
      </c>
      <c r="C18" s="2113"/>
      <c r="D18" s="2114">
        <v>7.8651685393258425E-2</v>
      </c>
      <c r="E18" s="2115">
        <v>51007</v>
      </c>
      <c r="F18" s="2116">
        <v>4.4354530149984694E-2</v>
      </c>
      <c r="G18" s="2115">
        <v>1979.92</v>
      </c>
      <c r="H18" s="2117">
        <v>3.0004779742378862E-2</v>
      </c>
      <c r="I18" s="2115">
        <v>166.63</v>
      </c>
      <c r="J18" s="2117">
        <v>9.4950197159984498E-2</v>
      </c>
      <c r="K18" s="2115">
        <v>2146.5500000000002</v>
      </c>
      <c r="L18" s="2117">
        <v>3.1687258107040067E-2</v>
      </c>
      <c r="O18" s="2136"/>
      <c r="S18" s="2110"/>
      <c r="U18" s="2110"/>
      <c r="W18" s="2110"/>
      <c r="Y18" s="2110"/>
      <c r="AA18" s="2110"/>
    </row>
    <row r="19" spans="1:27" ht="20.100000000000001" customHeight="1" thickBot="1">
      <c r="A19" s="2099" t="s">
        <v>123</v>
      </c>
      <c r="B19" s="2123">
        <v>18</v>
      </c>
      <c r="C19" s="2120"/>
      <c r="D19" s="2102">
        <v>0.20224719101123595</v>
      </c>
      <c r="E19" s="2124">
        <v>1020016</v>
      </c>
      <c r="F19" s="2104">
        <v>0.88698277541252746</v>
      </c>
      <c r="G19" s="2121">
        <v>58153.21</v>
      </c>
      <c r="H19" s="2106">
        <v>0.88128523241459444</v>
      </c>
      <c r="I19" s="2121">
        <v>1070.17</v>
      </c>
      <c r="J19" s="2106">
        <v>0.60981127344836239</v>
      </c>
      <c r="K19" s="2121">
        <v>59223.38</v>
      </c>
      <c r="L19" s="2106">
        <v>0.87425241808078746</v>
      </c>
      <c r="O19" s="2136"/>
      <c r="S19" s="2110"/>
      <c r="U19" s="2110"/>
      <c r="W19" s="2110"/>
      <c r="Y19" s="2110"/>
      <c r="AA19" s="2110"/>
    </row>
    <row r="20" spans="1:27" ht="20.100000000000001" customHeight="1" thickBot="1">
      <c r="A20" s="2087" t="s">
        <v>25</v>
      </c>
      <c r="B20" s="2126">
        <v>89</v>
      </c>
      <c r="C20" s="2137" t="s">
        <v>1029</v>
      </c>
      <c r="D20" s="2128">
        <v>1</v>
      </c>
      <c r="E20" s="2129">
        <v>1149984</v>
      </c>
      <c r="F20" s="2130">
        <v>1</v>
      </c>
      <c r="G20" s="2131">
        <v>65989.67</v>
      </c>
      <c r="H20" s="2132">
        <v>1</v>
      </c>
      <c r="I20" s="2131">
        <v>1752.0700000000002</v>
      </c>
      <c r="J20" s="2132">
        <v>1</v>
      </c>
      <c r="K20" s="2133">
        <v>67741.739999999991</v>
      </c>
      <c r="L20" s="2135">
        <v>1</v>
      </c>
      <c r="O20" s="2136"/>
      <c r="S20" s="2110"/>
      <c r="U20" s="2110"/>
      <c r="W20" s="2110"/>
      <c r="Y20" s="2110"/>
      <c r="AA20" s="2110"/>
    </row>
    <row r="21" spans="1:27" s="2139" customFormat="1" ht="8.1" customHeight="1">
      <c r="A21" s="2095"/>
      <c r="B21" s="2138"/>
      <c r="C21" s="2138"/>
      <c r="D21" s="2138"/>
      <c r="E21" s="2138"/>
      <c r="F21" s="2138"/>
      <c r="G21" s="2138"/>
      <c r="H21" s="2138"/>
      <c r="I21" s="2138"/>
      <c r="J21" s="2138"/>
      <c r="K21" s="2138"/>
      <c r="L21" s="2138"/>
    </row>
    <row r="22" spans="1:27" s="2139" customFormat="1" ht="24.95" customHeight="1">
      <c r="A22" s="2740" t="s">
        <v>1030</v>
      </c>
      <c r="B22" s="2740"/>
      <c r="C22" s="2740"/>
      <c r="D22" s="2740"/>
      <c r="E22" s="2740"/>
      <c r="F22" s="2740"/>
      <c r="G22" s="2740"/>
      <c r="H22" s="2740"/>
      <c r="I22" s="2740"/>
      <c r="J22" s="2740"/>
      <c r="K22" s="2740"/>
      <c r="L22" s="2740"/>
      <c r="O22" s="2140"/>
    </row>
    <row r="23" spans="1:27" s="2139" customFormat="1" ht="15" customHeight="1">
      <c r="O23" s="2140"/>
    </row>
    <row r="24" spans="1:27" s="2139" customFormat="1" ht="15" customHeight="1">
      <c r="A24" s="2141" t="s">
        <v>1031</v>
      </c>
      <c r="B24" s="2142"/>
      <c r="C24" s="2142"/>
      <c r="D24" s="2142"/>
      <c r="E24" s="2142"/>
      <c r="F24" s="2142"/>
      <c r="G24" s="2142"/>
      <c r="H24" s="2142"/>
      <c r="I24" s="2142"/>
      <c r="J24" s="2142"/>
      <c r="K24" s="2142"/>
      <c r="L24" s="2142"/>
    </row>
    <row r="29" spans="1:27" ht="27.6" customHeight="1">
      <c r="A29" s="2143"/>
      <c r="B29" s="2143"/>
      <c r="C29" s="2143"/>
      <c r="D29" s="2143"/>
      <c r="E29" s="2143"/>
      <c r="F29" s="2143"/>
      <c r="G29" s="2143"/>
      <c r="H29" s="2143"/>
      <c r="I29" s="2143"/>
      <c r="J29" s="2143"/>
      <c r="K29" s="2143"/>
      <c r="L29" s="2143"/>
    </row>
  </sheetData>
  <mergeCells count="5">
    <mergeCell ref="A1:L1"/>
    <mergeCell ref="E2:F2"/>
    <mergeCell ref="A3:L3"/>
    <mergeCell ref="A12:L12"/>
    <mergeCell ref="A22:L22"/>
  </mergeCells>
  <printOptions horizontalCentered="1"/>
  <pageMargins left="0.45" right="0.45" top="0.75" bottom="0.5" header="0.3" footer="0.3"/>
  <pageSetup scale="79" fitToHeight="0" orientation="landscape" horizontalDpi="300" verticalDpi="300" r:id="rId1"/>
  <headerFooter>
    <oddFooter>&amp;R2023 Data Tables</oddFoot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CA0C-C3F5-4BF6-AE47-FAB9E4075D85}">
  <sheetPr>
    <tabColor theme="9" tint="-0.249977111117893"/>
    <pageSetUpPr fitToPage="1"/>
  </sheetPr>
  <dimension ref="A1:R33"/>
  <sheetViews>
    <sheetView showGridLines="0" zoomScaleNormal="100" zoomScaleSheetLayoutView="100" workbookViewId="0">
      <pane xSplit="1" ySplit="3" topLeftCell="B4" activePane="bottomRight" state="frozen"/>
      <selection activeCell="B1" sqref="B1"/>
      <selection pane="topRight" activeCell="B1" sqref="B1"/>
      <selection pane="bottomLeft" activeCell="B1" sqref="B1"/>
      <selection pane="bottomRight" activeCell="B1" sqref="B1"/>
    </sheetView>
  </sheetViews>
  <sheetFormatPr defaultRowHeight="15"/>
  <cols>
    <col min="1" max="1" width="44.28515625" bestFit="1" customWidth="1"/>
    <col min="2" max="2" width="6.85546875" customWidth="1"/>
    <col min="3" max="3" width="2.140625" customWidth="1"/>
    <col min="4" max="4" width="10.5703125" customWidth="1"/>
    <col min="5" max="5" width="13.42578125" customWidth="1"/>
    <col min="6" max="6" width="12.140625" customWidth="1"/>
    <col min="7" max="7" width="14.140625" customWidth="1"/>
    <col min="8" max="8" width="11.140625" customWidth="1"/>
    <col min="9" max="9" width="14.140625" customWidth="1"/>
    <col min="10" max="10" width="11.140625" customWidth="1"/>
    <col min="11" max="11" width="14.140625" customWidth="1"/>
    <col min="12" max="12" width="11.140625" customWidth="1"/>
    <col min="14" max="14" width="33.5703125" customWidth="1"/>
    <col min="15" max="15" width="13.42578125" bestFit="1" customWidth="1"/>
    <col min="17" max="17" width="10.140625" bestFit="1" customWidth="1"/>
  </cols>
  <sheetData>
    <row r="1" spans="1:18" ht="80.099999999999994" customHeight="1" thickBot="1">
      <c r="A1" s="2732"/>
      <c r="B1" s="2733"/>
      <c r="C1" s="2733"/>
      <c r="D1" s="2733"/>
      <c r="E1" s="2733"/>
      <c r="F1" s="2734"/>
    </row>
    <row r="2" spans="1:18" ht="43.9" customHeight="1" thickBot="1">
      <c r="A2" s="2144" t="s">
        <v>15</v>
      </c>
      <c r="B2" s="2092" t="s">
        <v>1032</v>
      </c>
      <c r="C2" s="2091"/>
      <c r="D2" s="2093"/>
      <c r="E2" s="2092" t="s">
        <v>1033</v>
      </c>
      <c r="F2" s="2093"/>
      <c r="G2" s="2091" t="s">
        <v>1022</v>
      </c>
      <c r="H2" s="2091"/>
      <c r="I2" s="2092" t="s">
        <v>1023</v>
      </c>
      <c r="J2" s="2093"/>
      <c r="K2" s="2091" t="s">
        <v>1034</v>
      </c>
      <c r="L2" s="2145"/>
      <c r="O2" s="2095"/>
      <c r="P2" s="2095"/>
      <c r="Q2" s="2095"/>
    </row>
    <row r="3" spans="1:18" ht="20.100000000000001" customHeight="1" thickBot="1">
      <c r="A3" s="2741" t="s">
        <v>1025</v>
      </c>
      <c r="B3" s="2742"/>
      <c r="C3" s="2742"/>
      <c r="D3" s="2742"/>
      <c r="E3" s="2742"/>
      <c r="F3" s="2742"/>
      <c r="G3" s="2742"/>
      <c r="H3" s="2742"/>
      <c r="I3" s="2742"/>
      <c r="J3" s="2742"/>
      <c r="K3" s="2742"/>
      <c r="L3" s="2743"/>
      <c r="O3" s="2096"/>
      <c r="P3" s="2095"/>
      <c r="Q3" s="2097"/>
      <c r="R3" s="2098"/>
    </row>
    <row r="4" spans="1:18" ht="20.100000000000001" customHeight="1">
      <c r="A4" s="2146" t="s">
        <v>33</v>
      </c>
      <c r="B4" s="2147">
        <v>7</v>
      </c>
      <c r="C4" s="2148"/>
      <c r="D4" s="55">
        <v>0.25925925925925924</v>
      </c>
      <c r="E4" s="2149">
        <v>12548</v>
      </c>
      <c r="F4" s="55">
        <v>3.2547317855114118E-2</v>
      </c>
      <c r="G4" s="2150">
        <v>127.3</v>
      </c>
      <c r="H4" s="56">
        <v>8.6962580814401499E-3</v>
      </c>
      <c r="I4" s="2150">
        <v>0</v>
      </c>
      <c r="J4" s="2151" t="s">
        <v>10</v>
      </c>
      <c r="K4" s="2150">
        <v>127.3</v>
      </c>
      <c r="L4" s="56">
        <v>3.2547317855114118E-2</v>
      </c>
      <c r="M4" s="2152"/>
      <c r="N4" s="2153"/>
      <c r="O4" s="2096"/>
      <c r="P4" s="2095"/>
      <c r="Q4" s="2109"/>
    </row>
    <row r="5" spans="1:18" ht="20.100000000000001" customHeight="1">
      <c r="A5" s="2154" t="s">
        <v>27</v>
      </c>
      <c r="B5" s="2112">
        <v>5</v>
      </c>
      <c r="C5" s="2113"/>
      <c r="D5" s="53">
        <v>0.18518518518518517</v>
      </c>
      <c r="E5" s="2155">
        <v>168748</v>
      </c>
      <c r="F5" s="53">
        <v>0.43770280470312373</v>
      </c>
      <c r="G5" s="2156">
        <v>4906.4799999999996</v>
      </c>
      <c r="H5" s="54">
        <v>0.33517687628770199</v>
      </c>
      <c r="I5" s="2156">
        <v>0</v>
      </c>
      <c r="J5" s="2157" t="s">
        <v>10</v>
      </c>
      <c r="K5" s="2156">
        <v>4906.4799999999996</v>
      </c>
      <c r="L5" s="54">
        <v>0.43770280470312373</v>
      </c>
      <c r="M5" s="2152"/>
      <c r="N5" s="2153"/>
      <c r="O5" s="2096"/>
      <c r="P5" s="2095"/>
      <c r="Q5" s="2109"/>
    </row>
    <row r="6" spans="1:18" ht="20.100000000000001" customHeight="1">
      <c r="A6" s="2146" t="s">
        <v>28</v>
      </c>
      <c r="B6" s="2119">
        <v>7</v>
      </c>
      <c r="C6" s="2120"/>
      <c r="D6" s="55">
        <v>0.25925925925925924</v>
      </c>
      <c r="E6" s="2158">
        <v>81431</v>
      </c>
      <c r="F6" s="55">
        <v>0.2112177749649185</v>
      </c>
      <c r="G6" s="2159">
        <v>6174.33</v>
      </c>
      <c r="H6" s="56">
        <v>0.23433922101201765</v>
      </c>
      <c r="I6" s="2159">
        <v>0</v>
      </c>
      <c r="J6" s="2160" t="s">
        <v>10</v>
      </c>
      <c r="K6" s="2159">
        <v>6174.33</v>
      </c>
      <c r="L6" s="56">
        <v>0.2112177749649185</v>
      </c>
      <c r="M6" s="2152"/>
      <c r="N6" s="2153"/>
    </row>
    <row r="7" spans="1:18" ht="19.899999999999999" hidden="1" customHeight="1">
      <c r="A7" s="2154" t="s">
        <v>29</v>
      </c>
      <c r="B7" s="2112">
        <v>0</v>
      </c>
      <c r="C7" s="2113"/>
      <c r="D7" s="53">
        <v>0</v>
      </c>
      <c r="E7" s="2155">
        <v>0</v>
      </c>
      <c r="F7" s="53">
        <v>0</v>
      </c>
      <c r="G7" s="2156"/>
      <c r="H7" s="54">
        <v>0</v>
      </c>
      <c r="I7" s="2156"/>
      <c r="J7" s="2157" t="s">
        <v>10</v>
      </c>
      <c r="K7" s="2156"/>
      <c r="L7" s="54">
        <v>0</v>
      </c>
      <c r="M7" s="2152"/>
      <c r="N7" s="2153"/>
    </row>
    <row r="8" spans="1:18" ht="19.899999999999999" hidden="1" customHeight="1">
      <c r="A8" s="2146" t="s">
        <v>30</v>
      </c>
      <c r="B8" s="2119">
        <v>0</v>
      </c>
      <c r="C8" s="2120"/>
      <c r="D8" s="55">
        <v>0</v>
      </c>
      <c r="E8" s="2158">
        <v>0</v>
      </c>
      <c r="F8" s="55">
        <v>0</v>
      </c>
      <c r="G8" s="2159"/>
      <c r="H8" s="56">
        <v>0</v>
      </c>
      <c r="I8" s="2159"/>
      <c r="J8" s="2160" t="s">
        <v>10</v>
      </c>
      <c r="K8" s="2159"/>
      <c r="L8" s="56">
        <v>0</v>
      </c>
      <c r="M8" s="2152"/>
      <c r="N8" s="2153"/>
    </row>
    <row r="9" spans="1:18" ht="19.899999999999999" hidden="1" customHeight="1">
      <c r="A9" s="2154" t="s">
        <v>31</v>
      </c>
      <c r="B9" s="2112">
        <v>0</v>
      </c>
      <c r="C9" s="2113"/>
      <c r="D9" s="53">
        <v>0</v>
      </c>
      <c r="E9" s="2155">
        <v>0</v>
      </c>
      <c r="F9" s="53">
        <v>0</v>
      </c>
      <c r="G9" s="2156"/>
      <c r="H9" s="54">
        <v>0</v>
      </c>
      <c r="I9" s="2156"/>
      <c r="J9" s="2157" t="s">
        <v>10</v>
      </c>
      <c r="K9" s="2156"/>
      <c r="L9" s="54">
        <v>0</v>
      </c>
      <c r="M9" s="2152"/>
      <c r="N9" s="2153"/>
    </row>
    <row r="10" spans="1:18" ht="19.899999999999999" hidden="1" customHeight="1">
      <c r="A10" s="2146" t="s">
        <v>39</v>
      </c>
      <c r="B10" s="2119">
        <v>0</v>
      </c>
      <c r="C10" s="2120"/>
      <c r="D10" s="55">
        <v>0</v>
      </c>
      <c r="E10" s="2158">
        <v>0</v>
      </c>
      <c r="F10" s="55">
        <v>0</v>
      </c>
      <c r="G10" s="2159"/>
      <c r="H10" s="56">
        <v>0</v>
      </c>
      <c r="I10" s="2159"/>
      <c r="J10" s="2160" t="s">
        <v>10</v>
      </c>
      <c r="K10" s="2159"/>
      <c r="L10" s="56">
        <v>0</v>
      </c>
      <c r="M10" s="2152"/>
      <c r="N10" s="2153"/>
    </row>
    <row r="11" spans="1:18" ht="20.100000000000001" customHeight="1" thickBot="1">
      <c r="A11" s="2154" t="s">
        <v>32</v>
      </c>
      <c r="B11" s="2112">
        <v>8</v>
      </c>
      <c r="C11" s="2113"/>
      <c r="D11" s="53">
        <v>0.29629629629629628</v>
      </c>
      <c r="E11" s="2155">
        <v>122804</v>
      </c>
      <c r="F11" s="53">
        <v>0.3185321024768436</v>
      </c>
      <c r="G11" s="2156">
        <v>3430.37</v>
      </c>
      <c r="H11" s="54">
        <v>0.42178764461884022</v>
      </c>
      <c r="I11" s="2156">
        <v>0</v>
      </c>
      <c r="J11" s="2157" t="s">
        <v>10</v>
      </c>
      <c r="K11" s="2156">
        <v>3430.37</v>
      </c>
      <c r="L11" s="54">
        <v>0.3185321024768436</v>
      </c>
      <c r="M11" s="2152"/>
      <c r="N11" s="2153"/>
    </row>
    <row r="12" spans="1:18" ht="19.899999999999999" hidden="1" customHeight="1" thickBot="1">
      <c r="A12" s="2146" t="s">
        <v>34</v>
      </c>
      <c r="B12" s="2123">
        <v>0</v>
      </c>
      <c r="C12" s="2161"/>
      <c r="D12" s="2162">
        <v>0</v>
      </c>
      <c r="E12" s="2163">
        <v>0</v>
      </c>
      <c r="F12" s="2162">
        <v>0</v>
      </c>
      <c r="G12" s="2159"/>
      <c r="H12" s="56">
        <v>0</v>
      </c>
      <c r="I12" s="2159"/>
      <c r="J12" s="2160" t="s">
        <v>10</v>
      </c>
      <c r="K12" s="2159"/>
      <c r="L12" s="56">
        <v>0</v>
      </c>
      <c r="M12" s="2152">
        <f t="shared" ref="M12" si="0">E12/E$13</f>
        <v>0</v>
      </c>
      <c r="N12" s="2153"/>
    </row>
    <row r="13" spans="1:18" ht="20.100000000000001" customHeight="1" thickBot="1">
      <c r="A13" s="2164" t="s">
        <v>25</v>
      </c>
      <c r="B13" s="2165">
        <v>27</v>
      </c>
      <c r="C13" s="2137"/>
      <c r="D13" s="2166">
        <v>1</v>
      </c>
      <c r="E13" s="2167">
        <v>385531</v>
      </c>
      <c r="F13" s="2166">
        <v>1</v>
      </c>
      <c r="G13" s="2168">
        <v>14638.48</v>
      </c>
      <c r="H13" s="2169">
        <v>1</v>
      </c>
      <c r="I13" s="2170">
        <v>0</v>
      </c>
      <c r="J13" s="2171" t="s">
        <v>10</v>
      </c>
      <c r="K13" s="2168">
        <v>14638.48</v>
      </c>
      <c r="L13" s="2172">
        <v>1</v>
      </c>
      <c r="M13" s="2152"/>
      <c r="N13" s="2153"/>
    </row>
    <row r="14" spans="1:18" ht="20.100000000000001" customHeight="1" thickBot="1">
      <c r="A14" s="2744" t="s">
        <v>1028</v>
      </c>
      <c r="B14" s="2745"/>
      <c r="C14" s="2745"/>
      <c r="D14" s="2745"/>
      <c r="E14" s="2745"/>
      <c r="F14" s="2745"/>
      <c r="G14" s="2745"/>
      <c r="H14" s="2745"/>
      <c r="I14" s="2745"/>
      <c r="J14" s="2745"/>
      <c r="K14" s="2745"/>
      <c r="L14" s="2746"/>
    </row>
    <row r="15" spans="1:18" ht="20.100000000000001" customHeight="1">
      <c r="A15" s="2146" t="s">
        <v>33</v>
      </c>
      <c r="B15" s="2147">
        <v>26</v>
      </c>
      <c r="C15" s="2148"/>
      <c r="D15" s="55">
        <v>0.29213483146067415</v>
      </c>
      <c r="E15" s="2149">
        <v>31772</v>
      </c>
      <c r="F15" s="55">
        <v>2.762821047945015E-2</v>
      </c>
      <c r="G15" s="2150">
        <v>1402.93</v>
      </c>
      <c r="H15" s="56">
        <v>2.1259842639006987E-2</v>
      </c>
      <c r="I15" s="2150">
        <v>72.08</v>
      </c>
      <c r="J15" s="56">
        <v>4.1140143602388046E-2</v>
      </c>
      <c r="K15" s="2150">
        <v>1475.01</v>
      </c>
      <c r="L15" s="56">
        <v>2.1774019976457649E-2</v>
      </c>
      <c r="M15" s="2152"/>
    </row>
    <row r="16" spans="1:18" ht="20.100000000000001" customHeight="1">
      <c r="A16" s="2154" t="s">
        <v>27</v>
      </c>
      <c r="B16" s="2112">
        <v>20</v>
      </c>
      <c r="C16" s="2113"/>
      <c r="D16" s="53">
        <v>0.2247191011235955</v>
      </c>
      <c r="E16" s="2155">
        <v>361543</v>
      </c>
      <c r="F16" s="53">
        <v>0.31438959150736012</v>
      </c>
      <c r="G16" s="2156">
        <v>10401.780000000001</v>
      </c>
      <c r="H16" s="54">
        <v>0.1576273983488628</v>
      </c>
      <c r="I16" s="2156">
        <v>364.48</v>
      </c>
      <c r="J16" s="54">
        <v>0.20802940538566034</v>
      </c>
      <c r="K16" s="2156">
        <v>10766.26</v>
      </c>
      <c r="L16" s="54">
        <v>0.15893096339125629</v>
      </c>
      <c r="M16" s="2152"/>
    </row>
    <row r="17" spans="1:14" ht="20.100000000000001" customHeight="1">
      <c r="A17" s="2146" t="s">
        <v>28</v>
      </c>
      <c r="B17" s="2119">
        <v>29</v>
      </c>
      <c r="C17" s="2120"/>
      <c r="D17" s="55">
        <v>0.3258426966292135</v>
      </c>
      <c r="E17" s="2158">
        <v>551137</v>
      </c>
      <c r="F17" s="55">
        <v>0.47925623313020005</v>
      </c>
      <c r="G17" s="2159">
        <v>48302.14</v>
      </c>
      <c r="H17" s="56">
        <v>0.73196516970004544</v>
      </c>
      <c r="I17" s="2159">
        <v>1187.5899999999999</v>
      </c>
      <c r="J17" s="56">
        <v>0.67782496033240869</v>
      </c>
      <c r="K17" s="2159">
        <v>49489.74</v>
      </c>
      <c r="L17" s="56">
        <v>0.7305649367731033</v>
      </c>
      <c r="M17" s="2152"/>
    </row>
    <row r="18" spans="1:14" ht="20.100000000000001" hidden="1" customHeight="1">
      <c r="A18" s="2154" t="s">
        <v>29</v>
      </c>
      <c r="B18" s="2112">
        <v>0</v>
      </c>
      <c r="C18" s="2113"/>
      <c r="D18" s="53">
        <v>0</v>
      </c>
      <c r="E18" s="2155">
        <v>0</v>
      </c>
      <c r="F18" s="53">
        <v>0</v>
      </c>
      <c r="G18" s="2156">
        <v>0</v>
      </c>
      <c r="H18" s="54">
        <v>0</v>
      </c>
      <c r="I18" s="2156">
        <v>0</v>
      </c>
      <c r="J18" s="54">
        <v>0</v>
      </c>
      <c r="K18" s="2156">
        <v>0</v>
      </c>
      <c r="L18" s="54">
        <v>0</v>
      </c>
      <c r="M18" s="2152"/>
    </row>
    <row r="19" spans="1:14" ht="20.100000000000001" hidden="1" customHeight="1">
      <c r="A19" s="2146" t="s">
        <v>30</v>
      </c>
      <c r="B19" s="2119">
        <v>0</v>
      </c>
      <c r="C19" s="2120"/>
      <c r="D19" s="55">
        <v>0</v>
      </c>
      <c r="E19" s="2158">
        <v>0</v>
      </c>
      <c r="F19" s="55">
        <v>0</v>
      </c>
      <c r="G19" s="2159">
        <v>0</v>
      </c>
      <c r="H19" s="56">
        <v>0</v>
      </c>
      <c r="I19" s="2159">
        <v>0</v>
      </c>
      <c r="J19" s="56">
        <v>0</v>
      </c>
      <c r="K19" s="2159">
        <v>0</v>
      </c>
      <c r="L19" s="56">
        <v>0</v>
      </c>
      <c r="M19" s="2152"/>
    </row>
    <row r="20" spans="1:14" ht="20.100000000000001" hidden="1" customHeight="1">
      <c r="A20" s="2154" t="s">
        <v>31</v>
      </c>
      <c r="B20" s="2112">
        <v>0</v>
      </c>
      <c r="C20" s="2113"/>
      <c r="D20" s="53">
        <v>0</v>
      </c>
      <c r="E20" s="2155">
        <v>0</v>
      </c>
      <c r="F20" s="53">
        <v>0</v>
      </c>
      <c r="G20" s="2156">
        <v>0</v>
      </c>
      <c r="H20" s="54">
        <v>0</v>
      </c>
      <c r="I20" s="2156">
        <v>0</v>
      </c>
      <c r="J20" s="54">
        <v>0</v>
      </c>
      <c r="K20" s="2156">
        <v>0</v>
      </c>
      <c r="L20" s="54">
        <v>0</v>
      </c>
      <c r="M20" s="2152"/>
    </row>
    <row r="21" spans="1:14" ht="20.100000000000001" hidden="1" customHeight="1">
      <c r="A21" s="2146" t="s">
        <v>39</v>
      </c>
      <c r="B21" s="2119">
        <v>0</v>
      </c>
      <c r="C21" s="2120"/>
      <c r="D21" s="55">
        <v>0</v>
      </c>
      <c r="E21" s="2158">
        <v>0</v>
      </c>
      <c r="F21" s="55">
        <v>0</v>
      </c>
      <c r="G21" s="2159">
        <v>0</v>
      </c>
      <c r="H21" s="56">
        <v>0</v>
      </c>
      <c r="I21" s="2159">
        <v>0</v>
      </c>
      <c r="J21" s="56">
        <v>0</v>
      </c>
      <c r="K21" s="2159">
        <v>0</v>
      </c>
      <c r="L21" s="56">
        <v>0</v>
      </c>
      <c r="M21" s="2152"/>
    </row>
    <row r="22" spans="1:14" s="2139" customFormat="1" ht="20.100000000000001" customHeight="1" thickBot="1">
      <c r="A22" s="2154" t="s">
        <v>32</v>
      </c>
      <c r="B22" s="2112">
        <v>14</v>
      </c>
      <c r="C22" s="2113"/>
      <c r="D22" s="53">
        <v>0.15730337078651685</v>
      </c>
      <c r="E22" s="2155">
        <v>205532</v>
      </c>
      <c r="F22" s="53">
        <v>0.17872596488298967</v>
      </c>
      <c r="G22" s="2156">
        <v>5882.82</v>
      </c>
      <c r="H22" s="54">
        <v>8.9147589312084746E-2</v>
      </c>
      <c r="I22" s="2156">
        <v>127.91</v>
      </c>
      <c r="J22" s="54">
        <v>7.3005490679542942E-2</v>
      </c>
      <c r="K22" s="2156">
        <v>6010.73</v>
      </c>
      <c r="L22" s="54">
        <v>8.8730079859182839E-2</v>
      </c>
      <c r="M22" s="2152"/>
    </row>
    <row r="23" spans="1:14" s="2139" customFormat="1" ht="20.100000000000001" hidden="1" customHeight="1" thickBot="1">
      <c r="A23" s="2146" t="s">
        <v>34</v>
      </c>
      <c r="B23" s="2123">
        <v>0</v>
      </c>
      <c r="C23" s="2161"/>
      <c r="D23" s="2162">
        <v>0</v>
      </c>
      <c r="E23" s="2163">
        <v>551137</v>
      </c>
      <c r="F23" s="2162">
        <v>0.47925623313020005</v>
      </c>
      <c r="G23" s="2159">
        <v>0</v>
      </c>
      <c r="H23" s="56">
        <v>0</v>
      </c>
      <c r="I23" s="2173">
        <v>0</v>
      </c>
      <c r="J23" s="56">
        <v>0</v>
      </c>
      <c r="K23" s="2159">
        <v>0</v>
      </c>
      <c r="L23" s="56">
        <v>0</v>
      </c>
      <c r="M23" s="2152"/>
    </row>
    <row r="24" spans="1:14" s="2139" customFormat="1" ht="20.100000000000001" customHeight="1">
      <c r="A24" s="2174" t="s">
        <v>25</v>
      </c>
      <c r="B24" s="2175">
        <v>89</v>
      </c>
      <c r="C24" s="2127">
        <v>1</v>
      </c>
      <c r="D24" s="2176">
        <v>1</v>
      </c>
      <c r="E24" s="2177">
        <v>1149984</v>
      </c>
      <c r="F24" s="2176">
        <v>1</v>
      </c>
      <c r="G24" s="2178">
        <v>65989.67</v>
      </c>
      <c r="H24" s="2179">
        <v>1</v>
      </c>
      <c r="I24" s="2180">
        <v>1752.06</v>
      </c>
      <c r="J24" s="2179">
        <v>1</v>
      </c>
      <c r="K24" s="2178">
        <v>67741.739999999991</v>
      </c>
      <c r="L24" s="2181">
        <v>1</v>
      </c>
      <c r="M24" s="2152"/>
    </row>
    <row r="25" spans="1:14" s="2139" customFormat="1" ht="8.1" customHeight="1">
      <c r="B25" s="2142"/>
      <c r="C25" s="2142"/>
      <c r="D25" s="2142"/>
      <c r="E25" s="2142"/>
      <c r="F25" s="2142"/>
      <c r="G25" s="2142"/>
      <c r="H25" s="2142"/>
      <c r="I25" s="2142"/>
      <c r="J25" s="2142"/>
      <c r="K25" s="2142"/>
      <c r="L25" s="2142"/>
    </row>
    <row r="26" spans="1:14" ht="24.95" customHeight="1">
      <c r="A26" s="2740" t="s">
        <v>1030</v>
      </c>
      <c r="B26" s="2740"/>
      <c r="C26" s="2740"/>
      <c r="D26" s="2740"/>
      <c r="E26" s="2740"/>
      <c r="F26" s="2740"/>
      <c r="G26" s="2740"/>
      <c r="H26" s="2740"/>
      <c r="I26" s="2740"/>
      <c r="J26" s="2740"/>
      <c r="K26" s="2740"/>
      <c r="L26" s="2740"/>
      <c r="N26" s="2140"/>
    </row>
    <row r="27" spans="1:14">
      <c r="N27" s="2140"/>
    </row>
    <row r="28" spans="1:14">
      <c r="A28" s="2141" t="s">
        <v>1031</v>
      </c>
      <c r="B28" s="383"/>
      <c r="C28" s="383"/>
      <c r="D28" s="2152"/>
      <c r="E28" s="383"/>
      <c r="F28" s="2152"/>
      <c r="G28" s="383"/>
      <c r="H28" s="2152"/>
      <c r="I28" s="383"/>
      <c r="J28" s="2152"/>
      <c r="K28" s="383"/>
      <c r="L28" s="2152"/>
    </row>
    <row r="29" spans="1:14">
      <c r="B29" s="383"/>
      <c r="D29" s="2152"/>
      <c r="E29" s="383"/>
      <c r="F29" s="2152"/>
      <c r="G29" s="383"/>
      <c r="H29" s="2152"/>
      <c r="I29" s="383"/>
      <c r="J29" s="2152"/>
      <c r="K29" s="383"/>
      <c r="L29" s="2152"/>
    </row>
    <row r="33" spans="1:12" ht="23.1" customHeight="1">
      <c r="A33" s="2143"/>
      <c r="B33" s="2143"/>
      <c r="C33" s="2143"/>
      <c r="D33" s="2143"/>
      <c r="E33" s="2143"/>
      <c r="F33" s="2143"/>
      <c r="G33" s="2143"/>
      <c r="H33" s="2143"/>
      <c r="I33" s="2143"/>
      <c r="J33" s="2143"/>
      <c r="K33" s="2143"/>
      <c r="L33" s="2143"/>
    </row>
  </sheetData>
  <mergeCells count="4">
    <mergeCell ref="A1:F1"/>
    <mergeCell ref="A3:L3"/>
    <mergeCell ref="A14:L14"/>
    <mergeCell ref="A26:L26"/>
  </mergeCells>
  <printOptions horizontalCentered="1"/>
  <pageMargins left="0.45" right="0.45" top="0.75" bottom="0.5" header="0.3" footer="0.3"/>
  <pageSetup scale="77" fitToHeight="0" orientation="landscape" horizontalDpi="300" verticalDpi="300" r:id="rId1"/>
  <headerFooter>
    <oddFooter>&amp;R2023 Data Tables</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74</vt:i4>
      </vt:variant>
      <vt:variant>
        <vt:lpstr>Named Ranges</vt:lpstr>
      </vt:variant>
      <vt:variant>
        <vt:i4>78</vt:i4>
      </vt:variant>
    </vt:vector>
  </HeadingPairs>
  <TitlesOfParts>
    <vt:vector size="152" baseType="lpstr">
      <vt:lpstr>Cover Page</vt:lpstr>
      <vt:lpstr>DATA BOOK LISTING</vt:lpstr>
      <vt:lpstr>Overview</vt:lpstr>
      <vt:lpstr>GLANCE</vt:lpstr>
      <vt:lpstr>S-1</vt:lpstr>
      <vt:lpstr>S-2</vt:lpstr>
      <vt:lpstr>S-3</vt:lpstr>
      <vt:lpstr>S-4</vt:lpstr>
      <vt:lpstr>S-5</vt:lpstr>
      <vt:lpstr>S-6</vt:lpstr>
      <vt:lpstr>S-7</vt:lpstr>
      <vt:lpstr>S-8</vt:lpstr>
      <vt:lpstr>S-9</vt:lpstr>
      <vt:lpstr>S-10</vt:lpstr>
      <vt:lpstr>S-11</vt:lpstr>
      <vt:lpstr>S-12</vt:lpstr>
      <vt:lpstr>S-13</vt:lpstr>
      <vt:lpstr>S-14</vt:lpstr>
      <vt:lpstr>S-15</vt:lpstr>
      <vt:lpstr>S-16</vt:lpstr>
      <vt:lpstr>S-17</vt:lpstr>
      <vt:lpstr>S-18</vt:lpstr>
      <vt:lpstr>S-19</vt:lpstr>
      <vt:lpstr>S-20</vt:lpstr>
      <vt:lpstr>S-21</vt:lpstr>
      <vt:lpstr>S-22</vt:lpstr>
      <vt:lpstr>S-23</vt:lpstr>
      <vt:lpstr>S-24</vt:lpstr>
      <vt:lpstr>S-25</vt:lpstr>
      <vt:lpstr>S-26</vt:lpstr>
      <vt:lpstr>S-27</vt:lpstr>
      <vt:lpstr>S-28</vt:lpstr>
      <vt:lpstr>S-29</vt:lpstr>
      <vt:lpstr>S-30</vt:lpstr>
      <vt:lpstr>S-31</vt:lpstr>
      <vt:lpstr>S-32</vt:lpstr>
      <vt:lpstr>S-33</vt:lpstr>
      <vt:lpstr>S-34</vt:lpstr>
      <vt:lpstr>S-35</vt:lpstr>
      <vt:lpstr>S-36</vt:lpstr>
      <vt:lpstr>S-37</vt:lpstr>
      <vt:lpstr>S-38</vt:lpstr>
      <vt:lpstr>S-39</vt:lpstr>
      <vt:lpstr>S-40</vt:lpstr>
      <vt:lpstr>S-41</vt:lpstr>
      <vt:lpstr>S-42</vt:lpstr>
      <vt:lpstr>S-43</vt:lpstr>
      <vt:lpstr>S-44</vt:lpstr>
      <vt:lpstr>S-45</vt:lpstr>
      <vt:lpstr>S-46</vt:lpstr>
      <vt:lpstr>S-47</vt:lpstr>
      <vt:lpstr>S-48</vt:lpstr>
      <vt:lpstr>S-49</vt:lpstr>
      <vt:lpstr>M-1</vt:lpstr>
      <vt:lpstr>M-2</vt:lpstr>
      <vt:lpstr>M-3</vt:lpstr>
      <vt:lpstr>M-4</vt:lpstr>
      <vt:lpstr>M-5</vt:lpstr>
      <vt:lpstr>M-6</vt:lpstr>
      <vt:lpstr>M-7</vt:lpstr>
      <vt:lpstr>M-8</vt:lpstr>
      <vt:lpstr>M-9</vt:lpstr>
      <vt:lpstr>M-10</vt:lpstr>
      <vt:lpstr>M-11</vt:lpstr>
      <vt:lpstr>M-12</vt:lpstr>
      <vt:lpstr>M-13</vt:lpstr>
      <vt:lpstr>M-14</vt:lpstr>
      <vt:lpstr>M-15</vt:lpstr>
      <vt:lpstr>M-16</vt:lpstr>
      <vt:lpstr>M-17</vt:lpstr>
      <vt:lpstr>M-18</vt:lpstr>
      <vt:lpstr>M-19</vt:lpstr>
      <vt:lpstr>M-20</vt:lpstr>
      <vt:lpstr>M-21</vt:lpstr>
      <vt:lpstr>'Cover Page'!Print_Area</vt:lpstr>
      <vt:lpstr>'DATA BOOK LISTING'!Print_Area</vt:lpstr>
      <vt:lpstr>GLANCE!Print_Area</vt:lpstr>
      <vt:lpstr>'M-1'!Print_Area</vt:lpstr>
      <vt:lpstr>'M-10'!Print_Area</vt:lpstr>
      <vt:lpstr>'M-11'!Print_Area</vt:lpstr>
      <vt:lpstr>'M-12'!Print_Area</vt:lpstr>
      <vt:lpstr>'M-13'!Print_Area</vt:lpstr>
      <vt:lpstr>'M-14'!Print_Area</vt:lpstr>
      <vt:lpstr>'M-15'!Print_Area</vt:lpstr>
      <vt:lpstr>'M-16'!Print_Area</vt:lpstr>
      <vt:lpstr>'M-17'!Print_Area</vt:lpstr>
      <vt:lpstr>'M-18'!Print_Area</vt:lpstr>
      <vt:lpstr>'M-19'!Print_Area</vt:lpstr>
      <vt:lpstr>'M-2'!Print_Area</vt:lpstr>
      <vt:lpstr>'M-20'!Print_Area</vt:lpstr>
      <vt:lpstr>'M-21'!Print_Area</vt:lpstr>
      <vt:lpstr>'M-3'!Print_Area</vt:lpstr>
      <vt:lpstr>'M-4'!Print_Area</vt:lpstr>
      <vt:lpstr>'M-5'!Print_Area</vt:lpstr>
      <vt:lpstr>'M-6'!Print_Area</vt:lpstr>
      <vt:lpstr>'M-7'!Print_Area</vt:lpstr>
      <vt:lpstr>'M-8'!Print_Area</vt:lpstr>
      <vt:lpstr>'M-9'!Print_Area</vt:lpstr>
      <vt:lpstr>Overview!Print_Area</vt:lpstr>
      <vt:lpstr>'S-1'!Print_Area</vt:lpstr>
      <vt:lpstr>'S-10'!Print_Area</vt:lpstr>
      <vt:lpstr>'S-11'!Print_Area</vt:lpstr>
      <vt:lpstr>'S-12'!Print_Area</vt:lpstr>
      <vt:lpstr>'S-13'!Print_Area</vt:lpstr>
      <vt:lpstr>'S-14'!Print_Area</vt:lpstr>
      <vt:lpstr>'S-15'!Print_Area</vt:lpstr>
      <vt:lpstr>'S-16'!Print_Area</vt:lpstr>
      <vt:lpstr>'S-17'!Print_Area</vt:lpstr>
      <vt:lpstr>'S-18'!Print_Area</vt:lpstr>
      <vt:lpstr>'S-19'!Print_Area</vt:lpstr>
      <vt:lpstr>'S-2'!Print_Area</vt:lpstr>
      <vt:lpstr>'S-20'!Print_Area</vt:lpstr>
      <vt:lpstr>'S-21'!Print_Area</vt:lpstr>
      <vt:lpstr>'S-22'!Print_Area</vt:lpstr>
      <vt:lpstr>'S-23'!Print_Area</vt:lpstr>
      <vt:lpstr>'S-24'!Print_Area</vt:lpstr>
      <vt:lpstr>'S-25'!Print_Area</vt:lpstr>
      <vt:lpstr>'S-26'!Print_Area</vt:lpstr>
      <vt:lpstr>'S-27'!Print_Area</vt:lpstr>
      <vt:lpstr>'S-28'!Print_Area</vt:lpstr>
      <vt:lpstr>'S-29'!Print_Area</vt:lpstr>
      <vt:lpstr>'S-3'!Print_Area</vt:lpstr>
      <vt:lpstr>'S-30'!Print_Area</vt:lpstr>
      <vt:lpstr>'S-31'!Print_Area</vt:lpstr>
      <vt:lpstr>'S-32'!Print_Area</vt:lpstr>
      <vt:lpstr>'S-33'!Print_Area</vt:lpstr>
      <vt:lpstr>'S-34'!Print_Area</vt:lpstr>
      <vt:lpstr>'S-35'!Print_Area</vt:lpstr>
      <vt:lpstr>'S-36'!Print_Area</vt:lpstr>
      <vt:lpstr>'S-37'!Print_Area</vt:lpstr>
      <vt:lpstr>'S-38'!Print_Area</vt:lpstr>
      <vt:lpstr>'S-39'!Print_Area</vt:lpstr>
      <vt:lpstr>'S-4'!Print_Area</vt:lpstr>
      <vt:lpstr>'S-40'!Print_Area</vt:lpstr>
      <vt:lpstr>'S-41'!Print_Area</vt:lpstr>
      <vt:lpstr>'S-42'!Print_Area</vt:lpstr>
      <vt:lpstr>'S-43'!Print_Area</vt:lpstr>
      <vt:lpstr>'S-44'!Print_Area</vt:lpstr>
      <vt:lpstr>'S-45'!Print_Area</vt:lpstr>
      <vt:lpstr>'S-46'!Print_Area</vt:lpstr>
      <vt:lpstr>'S-47'!Print_Area</vt:lpstr>
      <vt:lpstr>'S-48'!Print_Area</vt:lpstr>
      <vt:lpstr>'S-49'!Print_Area</vt:lpstr>
      <vt:lpstr>'S-5'!Print_Area</vt:lpstr>
      <vt:lpstr>'S-6'!Print_Area</vt:lpstr>
      <vt:lpstr>'S-7'!Print_Area</vt:lpstr>
      <vt:lpstr>'S-8'!Print_Area</vt:lpstr>
      <vt:lpstr>'S-9'!Print_Area</vt:lpstr>
      <vt:lpstr>'DATA BOOK LISTING'!Print_Titles</vt:lpstr>
      <vt:lpstr>'M-3'!Print_Titles</vt:lpstr>
      <vt:lpstr>'S-41'!Print_Titles</vt:lpstr>
      <vt:lpstr>'S-42'!Print_Titles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2023 Pension Data Tables</dc:title>
  <cp:lastPrinted>2025-12-02T21:40:43Z</cp:lastPrinted>
  <dcterms:created xsi:type="dcterms:W3CDTF">2020-04-13T15:25:17Z</dcterms:created>
  <dcterms:modified xsi:type="dcterms:W3CDTF">2025-12-02T21:41:03Z</dcterms:modified>
</cp:coreProperties>
</file>