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16790D82-E92E-409B-899A-2CF227F27C9A}" xr6:coauthVersionLast="47" xr6:coauthVersionMax="47" xr10:uidLastSave="{00000000-0000-0000-0000-000000000000}"/>
  <bookViews>
    <workbookView xWindow="-110" yWindow="-110" windowWidth="19420" windowHeight="11500" xr2:uid="{687F10FC-1069-42A3-AE47-AFC10C3B455B}"/>
  </bookViews>
  <sheets>
    <sheet name="Sept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  <c r="G17" i="1" l="1"/>
  <c r="I13" i="1" s="1"/>
  <c r="G15" i="1"/>
  <c r="I7" i="1"/>
  <c r="I12" i="1"/>
  <c r="I6" i="1"/>
  <c r="I3" i="1"/>
  <c r="I10" i="1"/>
  <c r="I9" i="1"/>
  <c r="H12" i="1"/>
  <c r="H6" i="1"/>
  <c r="I11" i="1"/>
  <c r="I5" i="1"/>
  <c r="F15" i="1"/>
  <c r="F17" i="1"/>
  <c r="H4" i="1" s="1"/>
  <c r="I2" i="1"/>
  <c r="G14" i="1"/>
  <c r="G16" i="1" s="1"/>
  <c r="I4" i="1"/>
  <c r="F14" i="1"/>
  <c r="F16" i="1" s="1"/>
  <c r="H7" i="1" l="1"/>
  <c r="H5" i="1"/>
  <c r="H13" i="1"/>
  <c r="H9" i="1"/>
  <c r="H10" i="1"/>
  <c r="H3" i="1"/>
  <c r="H2" i="1"/>
  <c r="H11" i="1"/>
</calcChain>
</file>

<file path=xl/sharedStrings.xml><?xml version="1.0" encoding="utf-8"?>
<sst xmlns="http://schemas.openxmlformats.org/spreadsheetml/2006/main" count="17" uniqueCount="15">
  <si>
    <t>M</t>
  </si>
  <si>
    <t>B</t>
  </si>
  <si>
    <t>Hi</t>
  </si>
  <si>
    <t>Lo</t>
  </si>
  <si>
    <t>Max</t>
  </si>
  <si>
    <t>Min</t>
  </si>
  <si>
    <t>Range</t>
  </si>
  <si>
    <t>Average</t>
  </si>
  <si>
    <t>M*Hi +B</t>
  </si>
  <si>
    <t>M*Lo+B</t>
  </si>
  <si>
    <t>Resid Hi</t>
  </si>
  <si>
    <t>Resid Lo</t>
  </si>
  <si>
    <t>chart Data</t>
  </si>
  <si>
    <t>Num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</si>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</sst>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'Sept-3'!$K$2</c:f>
              <c:strCache>
                <c:ptCount val="1"/>
                <c:pt idx="0">
                  <c:v>Resid 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'Sept-3'!$K$3:$K$13</c:f>
              <c:numCache>
                <c:formatCode>0.000</c:formatCode>
                <c:ptCount val="11"/>
                <c:pt idx="0">
                  <c:v>-1.3129166666669079E-2</c:v>
                </c:pt>
                <c:pt idx="1">
                  <c:v>-9.2291666666675098E-3</c:v>
                </c:pt>
                <c:pt idx="2">
                  <c:v>-1.1949166666668454E-2</c:v>
                </c:pt>
                <c:pt idx="3">
                  <c:v>-3.2791666666689423E-3</c:v>
                </c:pt>
                <c:pt idx="4">
                  <c:v>-1.1891666666681289E-3</c:v>
                </c:pt>
                <c:pt idx="5">
                  <c:v>-1.3789166666668962E-2</c:v>
                </c:pt>
                <c:pt idx="6">
                  <c:v>-1.7139166666667371E-2</c:v>
                </c:pt>
                <c:pt idx="7">
                  <c:v>-1.00191666666678E-2</c:v>
                </c:pt>
                <c:pt idx="8">
                  <c:v>-1.4359166666668699E-2</c:v>
                </c:pt>
                <c:pt idx="9">
                  <c:v>-1.6689166666669308E-2</c:v>
                </c:pt>
                <c:pt idx="10">
                  <c:v>-1.2239166666667245E-2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F-4630-988C-E46188F8E4D4}"/>
            </c:ext>
          </c:extLst>
        </c:ser>
        <c:ser>
          <c:idx val="1"/>
          <c:order val="1"/>
          <c:tx>
            <c:strRef>
              <c:f>'Sept-3'!$L$2</c:f>
              <c:strCache>
                <c:ptCount val="1"/>
                <c:pt idx="0">
                  <c:v>Resid 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'Sept-3'!$L$3:$L$13</c:f>
              <c:numCache>
                <c:formatCode>0.000</c:formatCode>
                <c:ptCount val="11"/>
                <c:pt idx="0">
                  <c:v>9.8916666666661879E-3</c:v>
                </c:pt>
                <c:pt idx="1">
                  <c:v>7.041666666667501E-3</c:v>
                </c:pt>
                <c:pt idx="2">
                  <c:v>1.3071666666667481E-2</c:v>
                </c:pt>
                <c:pt idx="3">
                  <c:v>-2.1908333333333418E-2</c:v>
                </c:pt>
                <c:pt idx="4">
                  <c:v>-2.7183333333316018E-3</c:v>
                </c:pt>
                <c:pt idx="5">
                  <c:v>5.2316666666658573E-3</c:v>
                </c:pt>
                <c:pt idx="6">
                  <c:v>1.8031666666668E-2</c:v>
                </c:pt>
                <c:pt idx="7">
                  <c:v>-1.4048333333332552E-2</c:v>
                </c:pt>
                <c:pt idx="8">
                  <c:v>2.8061666666666651E-2</c:v>
                </c:pt>
                <c:pt idx="9">
                  <c:v>1.3381666666666403E-2</c:v>
                </c:pt>
                <c:pt idx="10">
                  <c:v>3.1816666666679705E-3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F-4630-988C-E46188F8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1983"/>
        <c:axId val="1271353312"/>
      </c:scatterChart>
      <c:valAx>
        <c:axId val="1253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3312"/>
        <c:crosses val="autoZero"/>
        <c:crossBetween val="midCat"/>
      </c:valAx>
      <c:valAx>
        <c:axId val="1271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13</xdr:row>
      <xdr:rowOff>117475</xdr:rowOff>
    </xdr:from>
    <xdr:to>
      <xdr:col>14</xdr:col>
      <xdr:colOff>593725</xdr:colOff>
      <xdr:row>28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ECB0A-3157-02BA-CBFF-F93461575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F5F9-E24F-4712-AB93-95573D05AD76}">
  <dimension ref="A1:L17"/>
  <sheetViews>
    <sheetView tabSelected="1" workbookViewId="0">
      <selection activeCell="Q9" sqref="Q9"/>
    </sheetView>
  </sheetViews>
  <sheetFormatPr defaultRowHeight="14.5" x14ac:dyDescent="0.35"/>
  <sheetData>
    <row r="1" spans="1:12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K1" t="s">
        <v>12</v>
      </c>
    </row>
    <row r="2" spans="1:12" x14ac:dyDescent="0.35">
      <c r="A2">
        <v>1</v>
      </c>
      <c r="B2">
        <v>-0.99609000000000003</v>
      </c>
      <c r="C2">
        <v>9.5833499999999994</v>
      </c>
      <c r="D2">
        <v>3</v>
      </c>
      <c r="E2">
        <v>8</v>
      </c>
      <c r="F2">
        <f>$B2*D2+$C2</f>
        <v>6.5950799999999994</v>
      </c>
      <c r="G2">
        <f>$B2*E2+$C2</f>
        <v>1.6146299999999991</v>
      </c>
      <c r="H2" s="2">
        <f>F2-$F$17</f>
        <v>-1.3129166666669079E-2</v>
      </c>
      <c r="I2" s="2">
        <f>G2-$G$17</f>
        <v>9.8916666666661879E-3</v>
      </c>
      <c r="J2" t="s">
        <v>13</v>
      </c>
      <c r="K2" t="s">
        <v>10</v>
      </c>
      <c r="L2" t="s">
        <v>11</v>
      </c>
    </row>
    <row r="3" spans="1:12" x14ac:dyDescent="0.35">
      <c r="A3">
        <v>1</v>
      </c>
      <c r="B3">
        <v>-0.99743999999999999</v>
      </c>
      <c r="C3">
        <v>9.5913000000000004</v>
      </c>
      <c r="D3">
        <v>3</v>
      </c>
      <c r="E3">
        <v>8</v>
      </c>
      <c r="F3">
        <f t="shared" ref="F3:F13" si="0">$B3*D3+$C3</f>
        <v>6.598980000000001</v>
      </c>
      <c r="G3">
        <f t="shared" ref="G3:G13" si="1">$B3*E3+$C3</f>
        <v>1.6117800000000004</v>
      </c>
      <c r="H3" s="2">
        <f t="shared" ref="H3:H13" si="2">F3-$F$17</f>
        <v>-9.2291666666675098E-3</v>
      </c>
      <c r="I3" s="2">
        <f t="shared" ref="I3:I13" si="3">G3-$G$17</f>
        <v>7.041666666667501E-3</v>
      </c>
      <c r="J3">
        <v>1</v>
      </c>
      <c r="K3" s="2">
        <v>-1.3129166666669079E-2</v>
      </c>
      <c r="L3" s="2">
        <v>9.8916666666661879E-3</v>
      </c>
    </row>
    <row r="4" spans="1:12" x14ac:dyDescent="0.35">
      <c r="A4">
        <v>1</v>
      </c>
      <c r="B4">
        <v>-0.99568999999999996</v>
      </c>
      <c r="C4">
        <v>9.5833300000000001</v>
      </c>
      <c r="D4">
        <v>3</v>
      </c>
      <c r="E4">
        <v>8</v>
      </c>
      <c r="F4">
        <f t="shared" si="0"/>
        <v>6.59626</v>
      </c>
      <c r="G4">
        <f t="shared" si="1"/>
        <v>1.6178100000000004</v>
      </c>
      <c r="H4" s="2">
        <f t="shared" si="2"/>
        <v>-1.1949166666668454E-2</v>
      </c>
      <c r="I4" s="2">
        <f t="shared" si="3"/>
        <v>1.3071666666667481E-2</v>
      </c>
      <c r="J4">
        <v>2</v>
      </c>
      <c r="K4" s="2">
        <v>-9.2291666666675098E-3</v>
      </c>
      <c r="L4" s="2">
        <v>7.041666666667501E-3</v>
      </c>
    </row>
    <row r="5" spans="1:12" x14ac:dyDescent="0.35">
      <c r="A5">
        <v>1</v>
      </c>
      <c r="B5">
        <v>-1.0044200000000001</v>
      </c>
      <c r="C5">
        <v>9.6181900000000002</v>
      </c>
      <c r="D5">
        <v>3</v>
      </c>
      <c r="E5">
        <v>8</v>
      </c>
      <c r="F5">
        <f t="shared" si="0"/>
        <v>6.6049299999999995</v>
      </c>
      <c r="G5">
        <f t="shared" si="1"/>
        <v>1.5828299999999995</v>
      </c>
      <c r="H5" s="2">
        <f t="shared" si="2"/>
        <v>-3.2791666666689423E-3</v>
      </c>
      <c r="I5" s="2">
        <f t="shared" si="3"/>
        <v>-2.1908333333333418E-2</v>
      </c>
      <c r="J5">
        <v>3</v>
      </c>
      <c r="K5" s="2">
        <v>-1.1949166666668454E-2</v>
      </c>
      <c r="L5" s="2">
        <v>1.3071666666667481E-2</v>
      </c>
    </row>
    <row r="6" spans="1:12" x14ac:dyDescent="0.35">
      <c r="A6">
        <v>1</v>
      </c>
      <c r="B6">
        <v>-1.0009999999999999</v>
      </c>
      <c r="C6">
        <v>9.6100200000000005</v>
      </c>
      <c r="D6">
        <v>3</v>
      </c>
      <c r="E6">
        <v>8</v>
      </c>
      <c r="F6">
        <f t="shared" si="0"/>
        <v>6.6070200000000003</v>
      </c>
      <c r="G6">
        <f t="shared" si="1"/>
        <v>1.6020200000000013</v>
      </c>
      <c r="H6" s="2">
        <f t="shared" si="2"/>
        <v>-1.1891666666681289E-3</v>
      </c>
      <c r="I6" s="2">
        <f t="shared" si="3"/>
        <v>-2.7183333333316018E-3</v>
      </c>
      <c r="J6">
        <v>4</v>
      </c>
      <c r="K6" s="2">
        <v>-3.2791666666689423E-3</v>
      </c>
      <c r="L6" s="2">
        <v>-2.1908333333333418E-2</v>
      </c>
    </row>
    <row r="7" spans="1:12" x14ac:dyDescent="0.35">
      <c r="A7">
        <v>1</v>
      </c>
      <c r="B7">
        <v>-0.99689000000000005</v>
      </c>
      <c r="C7">
        <v>9.5850899999999992</v>
      </c>
      <c r="D7">
        <v>3</v>
      </c>
      <c r="E7">
        <v>8</v>
      </c>
      <c r="F7">
        <f t="shared" si="0"/>
        <v>6.5944199999999995</v>
      </c>
      <c r="G7">
        <f t="shared" si="1"/>
        <v>1.6099699999999988</v>
      </c>
      <c r="H7" s="2">
        <f t="shared" si="2"/>
        <v>-1.3789166666668962E-2</v>
      </c>
      <c r="I7" s="2">
        <f t="shared" si="3"/>
        <v>5.2316666666658573E-3</v>
      </c>
      <c r="J7">
        <v>5</v>
      </c>
      <c r="K7" s="2">
        <v>-1.1891666666681289E-3</v>
      </c>
      <c r="L7" s="2">
        <v>-2.7183333333316018E-3</v>
      </c>
    </row>
    <row r="8" spans="1:12" x14ac:dyDescent="0.35">
      <c r="A8" s="3">
        <v>2</v>
      </c>
      <c r="B8" s="3">
        <v>-1.03714</v>
      </c>
      <c r="C8" s="3">
        <v>9.8426399999999994</v>
      </c>
      <c r="D8" s="3">
        <v>3</v>
      </c>
      <c r="E8" s="3">
        <v>8</v>
      </c>
      <c r="F8" s="3">
        <f t="shared" si="0"/>
        <v>6.7312199999999995</v>
      </c>
      <c r="G8" s="3">
        <f t="shared" si="1"/>
        <v>1.5455199999999998</v>
      </c>
      <c r="H8" s="4"/>
      <c r="I8" s="4"/>
      <c r="J8">
        <v>6</v>
      </c>
      <c r="K8" s="2">
        <v>-1.3789166666668962E-2</v>
      </c>
      <c r="L8" s="2">
        <v>5.2316666666658573E-3</v>
      </c>
    </row>
    <row r="9" spans="1:12" x14ac:dyDescent="0.35">
      <c r="A9">
        <v>2</v>
      </c>
      <c r="B9">
        <v>-0.99365999999999999</v>
      </c>
      <c r="C9">
        <v>9.5720500000000008</v>
      </c>
      <c r="D9">
        <v>3</v>
      </c>
      <c r="E9">
        <v>8</v>
      </c>
      <c r="F9">
        <f t="shared" si="0"/>
        <v>6.5910700000000011</v>
      </c>
      <c r="G9">
        <f t="shared" si="1"/>
        <v>1.6227700000000009</v>
      </c>
      <c r="H9" s="2">
        <f t="shared" si="2"/>
        <v>-1.7139166666667371E-2</v>
      </c>
      <c r="I9" s="2">
        <f t="shared" si="3"/>
        <v>1.8031666666668E-2</v>
      </c>
      <c r="J9">
        <v>7</v>
      </c>
      <c r="K9" s="2">
        <v>-1.7139166666667371E-2</v>
      </c>
      <c r="L9" s="2">
        <v>1.8031666666668E-2</v>
      </c>
    </row>
    <row r="10" spans="1:12" x14ac:dyDescent="0.35">
      <c r="A10">
        <v>2</v>
      </c>
      <c r="B10">
        <v>-1.0015000000000001</v>
      </c>
      <c r="C10">
        <v>9.6026900000000008</v>
      </c>
      <c r="D10">
        <v>3</v>
      </c>
      <c r="E10">
        <v>8</v>
      </c>
      <c r="F10">
        <f t="shared" si="0"/>
        <v>6.5981900000000007</v>
      </c>
      <c r="G10">
        <f t="shared" si="1"/>
        <v>1.5906900000000004</v>
      </c>
      <c r="H10" s="2">
        <f t="shared" si="2"/>
        <v>-1.00191666666678E-2</v>
      </c>
      <c r="I10" s="2">
        <f t="shared" si="3"/>
        <v>-1.4048333333332552E-2</v>
      </c>
      <c r="J10">
        <v>8</v>
      </c>
      <c r="K10" s="2">
        <v>-1.00191666666678E-2</v>
      </c>
      <c r="L10" s="2">
        <v>-1.4048333333332552E-2</v>
      </c>
    </row>
    <row r="11" spans="1:12" x14ac:dyDescent="0.35">
      <c r="A11">
        <v>2</v>
      </c>
      <c r="B11">
        <v>-0.99221000000000004</v>
      </c>
      <c r="C11">
        <v>9.5704799999999999</v>
      </c>
      <c r="D11">
        <v>3</v>
      </c>
      <c r="E11">
        <v>8</v>
      </c>
      <c r="F11">
        <f t="shared" si="0"/>
        <v>6.5938499999999998</v>
      </c>
      <c r="G11">
        <f t="shared" si="1"/>
        <v>1.6327999999999996</v>
      </c>
      <c r="H11" s="2">
        <f t="shared" si="2"/>
        <v>-1.4359166666668699E-2</v>
      </c>
      <c r="I11" s="2">
        <f t="shared" si="3"/>
        <v>2.8061666666666651E-2</v>
      </c>
      <c r="J11">
        <v>9</v>
      </c>
      <c r="K11" s="2">
        <v>-1.4359166666668699E-2</v>
      </c>
      <c r="L11" s="2">
        <v>2.8061666666666651E-2</v>
      </c>
    </row>
    <row r="12" spans="1:12" x14ac:dyDescent="0.35">
      <c r="A12">
        <v>2</v>
      </c>
      <c r="B12">
        <v>-0.99468000000000001</v>
      </c>
      <c r="C12">
        <v>9.5755599999999994</v>
      </c>
      <c r="D12">
        <v>3</v>
      </c>
      <c r="E12">
        <v>8</v>
      </c>
      <c r="F12">
        <f t="shared" si="0"/>
        <v>6.5915199999999992</v>
      </c>
      <c r="G12">
        <f t="shared" si="1"/>
        <v>1.6181199999999993</v>
      </c>
      <c r="H12" s="2">
        <f t="shared" si="2"/>
        <v>-1.6689166666669308E-2</v>
      </c>
      <c r="I12" s="2">
        <f t="shared" si="3"/>
        <v>1.3381666666666403E-2</v>
      </c>
      <c r="J12">
        <v>10</v>
      </c>
      <c r="K12" s="2">
        <v>-1.6689166666669308E-2</v>
      </c>
      <c r="L12" s="2">
        <v>1.3381666666666403E-2</v>
      </c>
    </row>
    <row r="13" spans="1:12" x14ac:dyDescent="0.35">
      <c r="A13">
        <v>2</v>
      </c>
      <c r="B13">
        <v>-0.99761</v>
      </c>
      <c r="C13">
        <v>9.5888000000000009</v>
      </c>
      <c r="D13">
        <v>3</v>
      </c>
      <c r="E13">
        <v>8</v>
      </c>
      <c r="F13">
        <f t="shared" si="0"/>
        <v>6.5959700000000012</v>
      </c>
      <c r="G13">
        <f t="shared" si="1"/>
        <v>1.6079200000000009</v>
      </c>
      <c r="H13" s="2">
        <f t="shared" si="2"/>
        <v>-1.2239166666667245E-2</v>
      </c>
      <c r="I13" s="2">
        <f t="shared" si="3"/>
        <v>3.1816666666679705E-3</v>
      </c>
      <c r="J13">
        <v>11</v>
      </c>
      <c r="K13" s="2">
        <v>-1.2239166666667245E-2</v>
      </c>
      <c r="L13" s="2">
        <v>3.1816666666679705E-3</v>
      </c>
    </row>
    <row r="14" spans="1:12" x14ac:dyDescent="0.35">
      <c r="E14" t="s">
        <v>4</v>
      </c>
      <c r="F14">
        <f>MAX(F2:F13)</f>
        <v>6.7312199999999995</v>
      </c>
      <c r="G14">
        <f>MAX(G2:G13)</f>
        <v>1.6327999999999996</v>
      </c>
      <c r="K14" s="1">
        <f>_xlfn.STDEV.P(K3:K13)</f>
        <v>4.8211961411464468E-3</v>
      </c>
      <c r="L14" s="1">
        <f>_xlfn.STDEV.P(L3:L13)</f>
        <v>1.3529019865178517E-2</v>
      </c>
    </row>
    <row r="15" spans="1:12" x14ac:dyDescent="0.35">
      <c r="E15" t="s">
        <v>5</v>
      </c>
      <c r="F15">
        <f>MIN(F3:F13)</f>
        <v>6.5910700000000011</v>
      </c>
      <c r="G15">
        <f>MIN(G3:G13)</f>
        <v>1.5455199999999998</v>
      </c>
    </row>
    <row r="16" spans="1:12" x14ac:dyDescent="0.35">
      <c r="E16" t="s">
        <v>6</v>
      </c>
      <c r="F16">
        <f>F14-F15</f>
        <v>0.14014999999999844</v>
      </c>
      <c r="G16">
        <f>G14-G15</f>
        <v>8.7279999999999802E-2</v>
      </c>
    </row>
    <row r="17" spans="5:7" x14ac:dyDescent="0.35">
      <c r="E17" t="s">
        <v>7</v>
      </c>
      <c r="F17">
        <f>AVERAGE(F2:F13)</f>
        <v>6.6082091666666685</v>
      </c>
      <c r="G17">
        <f>AVERAGE(G2:G13)</f>
        <v>1.6047383333333329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2024-09-16T20:11:47Z</dcterms:created>
  <dcterms:modified xsi:type="dcterms:W3CDTF">2024-09-16T21:04:47Z</dcterms:modified>
</cp:coreProperties>
</file>