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vetv\Downloads\Final\"/>
    </mc:Choice>
  </mc:AlternateContent>
  <xr:revisionPtr revIDLastSave="0" documentId="8_{A49A9DC3-2055-42F3-81EF-EC2972B7B934}" xr6:coauthVersionLast="47" xr6:coauthVersionMax="47" xr10:uidLastSave="{00000000-0000-0000-0000-000000000000}"/>
  <bookViews>
    <workbookView xWindow="-108" yWindow="-108" windowWidth="23256" windowHeight="12576" xr2:uid="{7952BB60-B1AC-4B6E-AC8E-0A2253EBA12E}"/>
  </bookViews>
  <sheets>
    <sheet name="Results" sheetId="2" r:id="rId1"/>
    <sheet name="RNN" sheetId="3" r:id="rId2"/>
    <sheet name="SVR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4" l="1"/>
  <c r="E40" i="4"/>
  <c r="D40" i="4"/>
  <c r="C40" i="4"/>
  <c r="F39" i="4"/>
  <c r="E39" i="4"/>
  <c r="D39" i="4"/>
  <c r="C39" i="4"/>
  <c r="F38" i="4"/>
  <c r="E38" i="4"/>
  <c r="D38" i="4"/>
  <c r="C38" i="4"/>
  <c r="F37" i="4"/>
  <c r="E37" i="4"/>
  <c r="D37" i="4"/>
  <c r="C37" i="4"/>
  <c r="F36" i="4"/>
  <c r="E36" i="4"/>
  <c r="D36" i="4"/>
  <c r="C36" i="4"/>
  <c r="F35" i="4"/>
  <c r="E35" i="4"/>
  <c r="D35" i="4"/>
  <c r="C35" i="4"/>
  <c r="F34" i="4"/>
  <c r="E34" i="4"/>
  <c r="D34" i="4"/>
  <c r="C34" i="4"/>
  <c r="F33" i="4"/>
  <c r="E33" i="4"/>
  <c r="D33" i="4"/>
  <c r="C33" i="4"/>
  <c r="F32" i="4"/>
  <c r="E32" i="4"/>
  <c r="D32" i="4"/>
  <c r="C32" i="4"/>
  <c r="F31" i="4"/>
  <c r="E31" i="4"/>
  <c r="D31" i="4"/>
  <c r="C31" i="4"/>
  <c r="F30" i="4"/>
  <c r="E30" i="4"/>
  <c r="D30" i="4"/>
  <c r="C30" i="4"/>
  <c r="F29" i="4"/>
  <c r="E29" i="4"/>
  <c r="D29" i="4"/>
  <c r="C29" i="4"/>
  <c r="F28" i="4"/>
  <c r="E28" i="4"/>
  <c r="D28" i="4"/>
  <c r="C28" i="4"/>
  <c r="F27" i="4"/>
  <c r="E27" i="4"/>
  <c r="D27" i="4"/>
  <c r="C27" i="4"/>
  <c r="F26" i="4"/>
  <c r="E26" i="4"/>
  <c r="D26" i="4"/>
  <c r="C26" i="4"/>
  <c r="F25" i="4"/>
  <c r="E25" i="4"/>
  <c r="D25" i="4"/>
  <c r="C25" i="4"/>
  <c r="F24" i="4"/>
  <c r="E24" i="4"/>
  <c r="D24" i="4"/>
  <c r="C24" i="4"/>
  <c r="F23" i="4"/>
  <c r="E23" i="4"/>
  <c r="D23" i="4"/>
  <c r="C23" i="4"/>
  <c r="F22" i="4"/>
  <c r="E22" i="4"/>
  <c r="D22" i="4"/>
  <c r="C22" i="4"/>
  <c r="F21" i="4"/>
  <c r="E21" i="4"/>
  <c r="D21" i="4"/>
  <c r="C21" i="4"/>
  <c r="F20" i="4"/>
  <c r="E20" i="4"/>
  <c r="D20" i="4"/>
  <c r="C20" i="4"/>
  <c r="F19" i="4"/>
  <c r="E19" i="4"/>
  <c r="D19" i="4"/>
  <c r="C19" i="4"/>
  <c r="F18" i="4"/>
  <c r="E18" i="4"/>
  <c r="D18" i="4"/>
  <c r="C18" i="4"/>
  <c r="F17" i="4"/>
  <c r="E17" i="4"/>
  <c r="D17" i="4"/>
  <c r="C17" i="4"/>
  <c r="F16" i="4"/>
  <c r="E16" i="4"/>
  <c r="D16" i="4"/>
  <c r="C16" i="4"/>
  <c r="F15" i="4"/>
  <c r="E15" i="4"/>
  <c r="D15" i="4"/>
  <c r="C15" i="4"/>
  <c r="F14" i="4"/>
  <c r="E14" i="4"/>
  <c r="D14" i="4"/>
  <c r="C14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E9" i="4"/>
  <c r="D9" i="4"/>
  <c r="C9" i="4"/>
  <c r="F8" i="4"/>
  <c r="E8" i="4"/>
  <c r="D8" i="4"/>
  <c r="C8" i="4"/>
  <c r="F7" i="4"/>
  <c r="E7" i="4"/>
  <c r="D7" i="4"/>
  <c r="C7" i="4"/>
  <c r="F6" i="4"/>
  <c r="E6" i="4"/>
  <c r="D6" i="4"/>
  <c r="C6" i="4"/>
  <c r="F5" i="4"/>
  <c r="E5" i="4"/>
  <c r="D5" i="4"/>
  <c r="C5" i="4"/>
  <c r="F4" i="4"/>
  <c r="E4" i="4"/>
  <c r="D4" i="4"/>
  <c r="C4" i="4"/>
  <c r="I3" i="4"/>
  <c r="F3" i="4"/>
  <c r="E3" i="4"/>
  <c r="D3" i="4"/>
  <c r="C3" i="4"/>
  <c r="F2" i="4"/>
  <c r="E2" i="4"/>
  <c r="D2" i="4"/>
  <c r="C2" i="4"/>
  <c r="I1" i="4"/>
  <c r="F1" i="4"/>
  <c r="I4" i="4" s="1"/>
  <c r="E1" i="4"/>
  <c r="D1" i="4"/>
  <c r="I2" i="4" s="1"/>
  <c r="C1" i="4"/>
  <c r="F40" i="3"/>
  <c r="E40" i="3"/>
  <c r="D40" i="3"/>
  <c r="C40" i="3"/>
  <c r="F39" i="3"/>
  <c r="E39" i="3"/>
  <c r="D39" i="3"/>
  <c r="C39" i="3"/>
  <c r="F38" i="3"/>
  <c r="E38" i="3"/>
  <c r="D38" i="3"/>
  <c r="C38" i="3"/>
  <c r="F37" i="3"/>
  <c r="E37" i="3"/>
  <c r="D37" i="3"/>
  <c r="C37" i="3"/>
  <c r="F36" i="3"/>
  <c r="E36" i="3"/>
  <c r="D36" i="3"/>
  <c r="C36" i="3"/>
  <c r="F35" i="3"/>
  <c r="E35" i="3"/>
  <c r="D35" i="3"/>
  <c r="C35" i="3"/>
  <c r="F34" i="3"/>
  <c r="E34" i="3"/>
  <c r="D34" i="3"/>
  <c r="C34" i="3"/>
  <c r="F33" i="3"/>
  <c r="E33" i="3"/>
  <c r="D33" i="3"/>
  <c r="C33" i="3"/>
  <c r="F32" i="3"/>
  <c r="E32" i="3"/>
  <c r="D32" i="3"/>
  <c r="C32" i="3"/>
  <c r="F31" i="3"/>
  <c r="E31" i="3"/>
  <c r="D31" i="3"/>
  <c r="C31" i="3"/>
  <c r="F30" i="3"/>
  <c r="E30" i="3"/>
  <c r="D30" i="3"/>
  <c r="C30" i="3"/>
  <c r="F29" i="3"/>
  <c r="E29" i="3"/>
  <c r="D29" i="3"/>
  <c r="C29" i="3"/>
  <c r="F28" i="3"/>
  <c r="E28" i="3"/>
  <c r="D28" i="3"/>
  <c r="C28" i="3"/>
  <c r="F27" i="3"/>
  <c r="E27" i="3"/>
  <c r="D27" i="3"/>
  <c r="C27" i="3"/>
  <c r="F26" i="3"/>
  <c r="E26" i="3"/>
  <c r="D26" i="3"/>
  <c r="C26" i="3"/>
  <c r="F25" i="3"/>
  <c r="E25" i="3"/>
  <c r="D25" i="3"/>
  <c r="C25" i="3"/>
  <c r="F24" i="3"/>
  <c r="E24" i="3"/>
  <c r="D24" i="3"/>
  <c r="C24" i="3"/>
  <c r="F23" i="3"/>
  <c r="E23" i="3"/>
  <c r="D23" i="3"/>
  <c r="C23" i="3"/>
  <c r="F22" i="3"/>
  <c r="E22" i="3"/>
  <c r="D22" i="3"/>
  <c r="C22" i="3"/>
  <c r="F21" i="3"/>
  <c r="E21" i="3"/>
  <c r="D21" i="3"/>
  <c r="C21" i="3"/>
  <c r="F20" i="3"/>
  <c r="E20" i="3"/>
  <c r="D20" i="3"/>
  <c r="C20" i="3"/>
  <c r="F19" i="3"/>
  <c r="E19" i="3"/>
  <c r="D19" i="3"/>
  <c r="C19" i="3"/>
  <c r="F18" i="3"/>
  <c r="E18" i="3"/>
  <c r="D18" i="3"/>
  <c r="C18" i="3"/>
  <c r="F17" i="3"/>
  <c r="E17" i="3"/>
  <c r="D17" i="3"/>
  <c r="C17" i="3"/>
  <c r="F16" i="3"/>
  <c r="E16" i="3"/>
  <c r="D16" i="3"/>
  <c r="C16" i="3"/>
  <c r="F15" i="3"/>
  <c r="E15" i="3"/>
  <c r="D15" i="3"/>
  <c r="C15" i="3"/>
  <c r="F14" i="3"/>
  <c r="E14" i="3"/>
  <c r="D14" i="3"/>
  <c r="C14" i="3"/>
  <c r="F13" i="3"/>
  <c r="E13" i="3"/>
  <c r="D13" i="3"/>
  <c r="C13" i="3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F7" i="3"/>
  <c r="E7" i="3"/>
  <c r="D7" i="3"/>
  <c r="C7" i="3"/>
  <c r="F6" i="3"/>
  <c r="E6" i="3"/>
  <c r="D6" i="3"/>
  <c r="C6" i="3"/>
  <c r="F5" i="3"/>
  <c r="E5" i="3"/>
  <c r="D5" i="3"/>
  <c r="C5" i="3"/>
  <c r="F4" i="3"/>
  <c r="E4" i="3"/>
  <c r="D4" i="3"/>
  <c r="C4" i="3"/>
  <c r="F3" i="3"/>
  <c r="E3" i="3"/>
  <c r="D3" i="3"/>
  <c r="C3" i="3"/>
  <c r="F2" i="3"/>
  <c r="E2" i="3"/>
  <c r="D2" i="3"/>
  <c r="C2" i="3"/>
  <c r="F1" i="3"/>
  <c r="I4" i="3" s="1"/>
  <c r="E1" i="3"/>
  <c r="I3" i="3" s="1"/>
  <c r="D1" i="3"/>
  <c r="I2" i="3" s="1"/>
  <c r="C1" i="3"/>
  <c r="I1" i="3" s="1"/>
</calcChain>
</file>

<file path=xl/sharedStrings.xml><?xml version="1.0" encoding="utf-8"?>
<sst xmlns="http://schemas.openxmlformats.org/spreadsheetml/2006/main" count="180" uniqueCount="90">
  <si>
    <t>RNN-LSTM Results</t>
  </si>
  <si>
    <t>RMSE:  7.88993640369322</t>
  </si>
  <si>
    <t>RMSE:  7.75139373190032</t>
  </si>
  <si>
    <t>RMSE:  6.924820081491597</t>
  </si>
  <si>
    <t>RMSE:  7.619499566124749</t>
  </si>
  <si>
    <t>RMSE:  7.6388885612956745</t>
  </si>
  <si>
    <t>RMSE:  7.3452912189229345</t>
  </si>
  <si>
    <t>RMSE:  7.470723655890799</t>
  </si>
  <si>
    <t>RMSE:  7.234321594432545</t>
  </si>
  <si>
    <t>RMSE:  7.056822924009484</t>
  </si>
  <si>
    <t>RMSE:  8.171436916378642</t>
  </si>
  <si>
    <t>MAPE:  0.7083197998099645</t>
  </si>
  <si>
    <t>MAPE:  0.6740483253914492</t>
  </si>
  <si>
    <t>MAPE:  0.6118394203485054</t>
  </si>
  <si>
    <t>MAPE:  0.6655682960689391</t>
  </si>
  <si>
    <t>MAPE:  0.6829508125216082</t>
  </si>
  <si>
    <t>MAPE:  0.6562050767810114</t>
  </si>
  <si>
    <t>MAPE:  0.6569948192558048</t>
  </si>
  <si>
    <t>MAPE:  0.6366630398439812</t>
  </si>
  <si>
    <t>MAPE:  0.613203580807305</t>
  </si>
  <si>
    <t>MAPE:  0.7192150290774975</t>
  </si>
  <si>
    <t>MAE:  7.529055376912</t>
  </si>
  <si>
    <t>MAE:  7.319728286911406</t>
  </si>
  <si>
    <t>MAE:  6.512324756511635</t>
  </si>
  <si>
    <t>MAE:  7.19160134626291</t>
  </si>
  <si>
    <t>MAE:  7.305376263729535</t>
  </si>
  <si>
    <t>MAE:  7.020057810933248</t>
  </si>
  <si>
    <t>MAE:  7.043682200534421</t>
  </si>
  <si>
    <t>MAE:  6.804700602113542</t>
  </si>
  <si>
    <t>MAE:  6.564412128906284</t>
  </si>
  <si>
    <t>MAE:  7.699369566336599</t>
  </si>
  <si>
    <t>R-squared: -5.370530207212438</t>
  </si>
  <si>
    <t>R-squared: -5.14876887830234</t>
  </si>
  <si>
    <t>R-squared: -3.9073333761593636</t>
  </si>
  <si>
    <t>R-squared: -4.941299852712922</t>
  </si>
  <si>
    <t>R-squared: -4.97157543707672</t>
  </si>
  <si>
    <t>R-squared: -4.5213669589087395</t>
  </si>
  <si>
    <t>R-squared: -4.7115491468974575</t>
  </si>
  <si>
    <t>R-squared: -4.3557980902500715</t>
  </si>
  <si>
    <t>R-squared: -4.096206457872452</t>
  </si>
  <si>
    <t>R-squared: -5.833220556257814</t>
  </si>
  <si>
    <t>SVR</t>
  </si>
  <si>
    <t>RMSE:  0.222</t>
  </si>
  <si>
    <t>RMSE:  0.257</t>
  </si>
  <si>
    <t>RMSE:  0.328</t>
  </si>
  <si>
    <t>RMSE:  0.237</t>
  </si>
  <si>
    <t>RMSE:  0.26</t>
  </si>
  <si>
    <t>RMSE:  0.235</t>
  </si>
  <si>
    <t>RMSE:  0.449</t>
  </si>
  <si>
    <t>RMSE:  0.304</t>
  </si>
  <si>
    <t>RMSE:  0.238</t>
  </si>
  <si>
    <t>RMSE:  0.428</t>
  </si>
  <si>
    <t>MAPE:  1.5197093425962662</t>
  </si>
  <si>
    <t>MAPE:  1.5538989025188852</t>
  </si>
  <si>
    <t>MAPE:  0.8947358197312812</t>
  </si>
  <si>
    <t>MAPE:  1.17379098479452</t>
  </si>
  <si>
    <t>MAPE:  0.9390525602989998</t>
  </si>
  <si>
    <t>MAPE:  1.3023579866544883</t>
  </si>
  <si>
    <t>MAPE:  0.9551216816458434</t>
  </si>
  <si>
    <t>MAPE:  1.8025553892644084</t>
  </si>
  <si>
    <t>MAPE:  0.894394893992832</t>
  </si>
  <si>
    <t>MAPE:  0.9131684952474941</t>
  </si>
  <si>
    <t>MAE:  0.14141416914147145</t>
  </si>
  <si>
    <t>MAE:  0.16253249205738815</t>
  </si>
  <si>
    <t>MAE:  0.16822137043446284</t>
  </si>
  <si>
    <t>MAE:  0.1538299001262641</t>
  </si>
  <si>
    <t>MAE:  0.1622391793057387</t>
  </si>
  <si>
    <t>MAE:  0.1601527156177999</t>
  </si>
  <si>
    <t>MAE:  0.1821086416791379</t>
  </si>
  <si>
    <t>MAE:  0.1636585397198288</t>
  </si>
  <si>
    <t>MAE:  0.14792967103402777</t>
  </si>
  <si>
    <t>MAE:  0.16461301767554926</t>
  </si>
  <si>
    <t>R-squared: 0.9480857228046133</t>
  </si>
  <si>
    <t>R-squared: 0.9280568293512588</t>
  </si>
  <si>
    <t>R-squared: 0.8978435276560038</t>
  </si>
  <si>
    <t>R-squared: 0.9378421914302425</t>
  </si>
  <si>
    <t>R-squared: 0.9275656891267171</t>
  </si>
  <si>
    <t>R-squared: 0.9373429072196766</t>
  </si>
  <si>
    <t>R-squared: 0.8332665116993592</t>
  </si>
  <si>
    <t>R-squared: 0.8985572764959362</t>
  </si>
  <si>
    <t>R-squared: 0.9385235215004211</t>
  </si>
  <si>
    <t>R-squared: 0.8396308969235635</t>
  </si>
  <si>
    <t>{'C': 10, 'gamma': 1, 'kernel': 'rbf'}</t>
  </si>
  <si>
    <t>FINAL</t>
  </si>
  <si>
    <t>RNN</t>
  </si>
  <si>
    <t>RMSE</t>
  </si>
  <si>
    <t>MAPE</t>
  </si>
  <si>
    <t>MAE</t>
  </si>
  <si>
    <t>R-squared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</si>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</sst>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9" fontId="0" fillId="0" borderId="0" xfId="0" applyNumberFormat="1"/>
    <xf numFmtId="2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A5A9-A9E0-41D1-B1C9-505A688933EA}">
  <dimension ref="A1:Z23"/>
  <sheetViews>
    <sheetView tabSelected="1" workbookViewId="0">
      <selection activeCell="G16" sqref="G16"/>
    </sheetView>
  </sheetViews>
  <sheetFormatPr defaultRowHeight="14.4" x14ac:dyDescent="0.3"/>
  <sheetData>
    <row r="1" spans="1:26" x14ac:dyDescent="0.3">
      <c r="A1" s="1" t="s">
        <v>0</v>
      </c>
    </row>
    <row r="2" spans="1:26" x14ac:dyDescent="0.3">
      <c r="A2" s="2">
        <v>1</v>
      </c>
      <c r="B2" s="2"/>
      <c r="C2" s="2"/>
      <c r="D2" s="2"/>
      <c r="E2" s="2">
        <v>2</v>
      </c>
      <c r="F2" s="2"/>
      <c r="G2" s="2"/>
      <c r="H2" s="2"/>
      <c r="I2" s="2">
        <v>3</v>
      </c>
      <c r="J2" s="2"/>
      <c r="K2" s="2"/>
      <c r="L2" s="2"/>
      <c r="M2" s="2">
        <v>4</v>
      </c>
      <c r="N2" s="2"/>
      <c r="O2" s="2"/>
      <c r="P2" s="2">
        <v>5</v>
      </c>
      <c r="Q2" s="2"/>
      <c r="R2" s="2">
        <v>6</v>
      </c>
      <c r="S2" s="3"/>
      <c r="T2" s="2">
        <v>7</v>
      </c>
      <c r="U2" s="3"/>
      <c r="V2" s="2">
        <v>8</v>
      </c>
      <c r="W2" s="3"/>
      <c r="X2" s="2">
        <v>9</v>
      </c>
      <c r="Y2" s="3"/>
      <c r="Z2" s="2">
        <v>10</v>
      </c>
    </row>
    <row r="3" spans="1:26" x14ac:dyDescent="0.3">
      <c r="A3" t="s">
        <v>1</v>
      </c>
      <c r="E3" t="s">
        <v>2</v>
      </c>
      <c r="I3" t="s">
        <v>3</v>
      </c>
      <c r="M3" t="s">
        <v>4</v>
      </c>
      <c r="P3" t="s">
        <v>5</v>
      </c>
      <c r="R3" t="s">
        <v>6</v>
      </c>
      <c r="T3" t="s">
        <v>7</v>
      </c>
      <c r="V3" t="s">
        <v>8</v>
      </c>
      <c r="X3" t="s">
        <v>9</v>
      </c>
      <c r="Z3" t="s">
        <v>10</v>
      </c>
    </row>
    <row r="4" spans="1:26" x14ac:dyDescent="0.3">
      <c r="A4" t="s">
        <v>11</v>
      </c>
      <c r="E4" t="s">
        <v>12</v>
      </c>
      <c r="I4" t="s">
        <v>13</v>
      </c>
      <c r="M4" t="s">
        <v>14</v>
      </c>
      <c r="P4" t="s">
        <v>15</v>
      </c>
      <c r="R4" t="s">
        <v>16</v>
      </c>
      <c r="T4" t="s">
        <v>17</v>
      </c>
      <c r="V4" t="s">
        <v>18</v>
      </c>
      <c r="X4" t="s">
        <v>19</v>
      </c>
      <c r="Z4" t="s">
        <v>20</v>
      </c>
    </row>
    <row r="5" spans="1:26" x14ac:dyDescent="0.3">
      <c r="A5" t="s">
        <v>21</v>
      </c>
      <c r="E5" t="s">
        <v>22</v>
      </c>
      <c r="I5" t="s">
        <v>23</v>
      </c>
      <c r="M5" t="s">
        <v>24</v>
      </c>
      <c r="P5" t="s">
        <v>25</v>
      </c>
      <c r="R5" t="s">
        <v>26</v>
      </c>
      <c r="T5" t="s">
        <v>27</v>
      </c>
      <c r="V5" t="s">
        <v>28</v>
      </c>
      <c r="X5" t="s">
        <v>29</v>
      </c>
      <c r="Z5" t="s">
        <v>30</v>
      </c>
    </row>
    <row r="6" spans="1:26" x14ac:dyDescent="0.3">
      <c r="A6" t="s">
        <v>31</v>
      </c>
      <c r="E6" t="s">
        <v>32</v>
      </c>
      <c r="I6" t="s">
        <v>33</v>
      </c>
      <c r="M6" t="s">
        <v>34</v>
      </c>
      <c r="P6" t="s">
        <v>35</v>
      </c>
      <c r="R6" t="s">
        <v>36</v>
      </c>
      <c r="T6" t="s">
        <v>37</v>
      </c>
      <c r="V6" t="s">
        <v>38</v>
      </c>
      <c r="X6" t="s">
        <v>39</v>
      </c>
      <c r="Z6" t="s">
        <v>40</v>
      </c>
    </row>
    <row r="9" spans="1:26" x14ac:dyDescent="0.3">
      <c r="A9" s="1" t="s">
        <v>41</v>
      </c>
    </row>
    <row r="10" spans="1:26" x14ac:dyDescent="0.3">
      <c r="A10" t="s">
        <v>42</v>
      </c>
      <c r="E10" t="s">
        <v>43</v>
      </c>
      <c r="I10" t="s">
        <v>44</v>
      </c>
      <c r="M10" t="s">
        <v>45</v>
      </c>
      <c r="P10" t="s">
        <v>46</v>
      </c>
      <c r="R10" t="s">
        <v>47</v>
      </c>
      <c r="T10" t="s">
        <v>48</v>
      </c>
      <c r="V10" t="s">
        <v>49</v>
      </c>
      <c r="X10" t="s">
        <v>50</v>
      </c>
      <c r="Z10" t="s">
        <v>51</v>
      </c>
    </row>
    <row r="11" spans="1:26" x14ac:dyDescent="0.3">
      <c r="A11" t="s">
        <v>52</v>
      </c>
      <c r="E11" t="s">
        <v>53</v>
      </c>
      <c r="I11" t="s">
        <v>54</v>
      </c>
      <c r="M11" t="s">
        <v>55</v>
      </c>
      <c r="P11" t="s">
        <v>56</v>
      </c>
      <c r="R11" t="s">
        <v>57</v>
      </c>
      <c r="T11" t="s">
        <v>58</v>
      </c>
      <c r="V11" t="s">
        <v>59</v>
      </c>
      <c r="X11" t="s">
        <v>60</v>
      </c>
      <c r="Z11" t="s">
        <v>61</v>
      </c>
    </row>
    <row r="12" spans="1:26" x14ac:dyDescent="0.3">
      <c r="A12" t="s">
        <v>62</v>
      </c>
      <c r="E12" t="s">
        <v>63</v>
      </c>
      <c r="I12" t="s">
        <v>64</v>
      </c>
      <c r="M12" t="s">
        <v>65</v>
      </c>
      <c r="P12" t="s">
        <v>66</v>
      </c>
      <c r="R12" t="s">
        <v>67</v>
      </c>
      <c r="T12" t="s">
        <v>68</v>
      </c>
      <c r="V12" t="s">
        <v>69</v>
      </c>
      <c r="X12" t="s">
        <v>70</v>
      </c>
      <c r="Z12" t="s">
        <v>71</v>
      </c>
    </row>
    <row r="13" spans="1:26" x14ac:dyDescent="0.3">
      <c r="A13" t="s">
        <v>72</v>
      </c>
      <c r="E13" t="s">
        <v>73</v>
      </c>
      <c r="I13" t="s">
        <v>74</v>
      </c>
      <c r="M13" t="s">
        <v>75</v>
      </c>
      <c r="P13" t="s">
        <v>76</v>
      </c>
      <c r="R13" t="s">
        <v>77</v>
      </c>
      <c r="T13" t="s">
        <v>78</v>
      </c>
      <c r="V13" t="s">
        <v>79</v>
      </c>
      <c r="X13" t="s">
        <v>80</v>
      </c>
      <c r="Z13" t="s">
        <v>81</v>
      </c>
    </row>
    <row r="15" spans="1:26" x14ac:dyDescent="0.3">
      <c r="A15" t="s">
        <v>82</v>
      </c>
    </row>
    <row r="18" spans="1:3" x14ac:dyDescent="0.3">
      <c r="A18" s="4" t="s">
        <v>83</v>
      </c>
    </row>
    <row r="19" spans="1:3" ht="18" x14ac:dyDescent="0.35">
      <c r="A19" s="5"/>
      <c r="B19" s="5" t="s">
        <v>41</v>
      </c>
      <c r="C19" s="5" t="s">
        <v>84</v>
      </c>
    </row>
    <row r="20" spans="1:3" ht="18" x14ac:dyDescent="0.35">
      <c r="A20" s="5" t="s">
        <v>85</v>
      </c>
      <c r="B20" s="6">
        <v>0.29580000000000001</v>
      </c>
      <c r="C20" s="6">
        <v>7.5103134654139918</v>
      </c>
    </row>
    <row r="21" spans="1:3" ht="18" x14ac:dyDescent="0.35">
      <c r="A21" s="5" t="s">
        <v>86</v>
      </c>
      <c r="B21" s="6">
        <v>1.1948786056744987</v>
      </c>
      <c r="C21" s="6">
        <v>0.66250081999060628</v>
      </c>
    </row>
    <row r="22" spans="1:3" ht="18" x14ac:dyDescent="0.35">
      <c r="A22" s="5" t="s">
        <v>87</v>
      </c>
      <c r="B22" s="6">
        <v>0.1606699696791663</v>
      </c>
      <c r="C22" s="6">
        <v>7.0990308339151538</v>
      </c>
    </row>
    <row r="23" spans="1:3" ht="18" x14ac:dyDescent="0.35">
      <c r="A23" s="5" t="s">
        <v>88</v>
      </c>
      <c r="B23" s="6">
        <v>0.90867150742077862</v>
      </c>
      <c r="C23" s="6">
        <v>-4.7857648961650288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4798-E45B-41CC-8D22-6628C76B43E0}">
  <dimension ref="A1:I40"/>
  <sheetViews>
    <sheetView zoomScale="80" zoomScaleNormal="80" workbookViewId="0">
      <selection activeCell="D28" sqref="D28"/>
    </sheetView>
  </sheetViews>
  <sheetFormatPr defaultRowHeight="14.4" x14ac:dyDescent="0.3"/>
  <cols>
    <col min="1" max="1" width="9.6640625" bestFit="1" customWidth="1"/>
    <col min="2" max="2" width="8.88671875" style="8"/>
    <col min="8" max="8" width="11.109375" bestFit="1" customWidth="1"/>
  </cols>
  <sheetData>
    <row r="1" spans="1:9" x14ac:dyDescent="0.3">
      <c r="A1" s="7" t="s">
        <v>85</v>
      </c>
      <c r="B1" s="8">
        <v>7.8899364036932198</v>
      </c>
      <c r="C1">
        <f>IF($A1="RMSE",$B1,0)</f>
        <v>7.8899364036932198</v>
      </c>
      <c r="D1">
        <f>IF($A1="MAPE",$B1,0)</f>
        <v>0</v>
      </c>
      <c r="E1">
        <f>IF($A1="MAE",$B1,0)</f>
        <v>0</v>
      </c>
      <c r="F1">
        <f>IF($A1="R-squared",$B1,0)</f>
        <v>0</v>
      </c>
      <c r="G1" s="9" t="s">
        <v>84</v>
      </c>
      <c r="H1" s="10" t="s">
        <v>85</v>
      </c>
      <c r="I1" s="11">
        <f>SUM(C1:C40)/10</f>
        <v>7.5103134654139918</v>
      </c>
    </row>
    <row r="2" spans="1:9" x14ac:dyDescent="0.3">
      <c r="A2" s="7" t="s">
        <v>86</v>
      </c>
      <c r="B2" s="8">
        <v>0.70831979980996396</v>
      </c>
      <c r="C2">
        <f>IF(A2="RMSE",B2,0)</f>
        <v>0</v>
      </c>
      <c r="D2">
        <f t="shared" ref="D2:D40" si="0">IF($A2="MAPE",$B2,0)</f>
        <v>0.70831979980996396</v>
      </c>
      <c r="E2">
        <f t="shared" ref="E2:E40" si="1">IF($A2="MAE",$B2,0)</f>
        <v>0</v>
      </c>
      <c r="F2">
        <f t="shared" ref="F2:F40" si="2">IF($A2="R-squared",$B2,0)</f>
        <v>0</v>
      </c>
      <c r="G2" s="12"/>
      <c r="H2" s="10" t="s">
        <v>86</v>
      </c>
      <c r="I2" s="11">
        <f>SUM(D1:D40)/10</f>
        <v>0.66250081999060628</v>
      </c>
    </row>
    <row r="3" spans="1:9" x14ac:dyDescent="0.3">
      <c r="A3" s="7" t="s">
        <v>87</v>
      </c>
      <c r="B3" s="8">
        <v>7.5290553769119999</v>
      </c>
      <c r="C3">
        <f t="shared" ref="C3:C40" si="3">IF(A3="RMSE",B3,0)</f>
        <v>0</v>
      </c>
      <c r="D3">
        <f t="shared" si="0"/>
        <v>0</v>
      </c>
      <c r="E3">
        <f t="shared" si="1"/>
        <v>7.5290553769119999</v>
      </c>
      <c r="F3">
        <f t="shared" si="2"/>
        <v>0</v>
      </c>
      <c r="G3" s="12"/>
      <c r="H3" s="10" t="s">
        <v>87</v>
      </c>
      <c r="I3" s="11">
        <f>SUM(E1:E40)/10</f>
        <v>7.0990308339151538</v>
      </c>
    </row>
    <row r="4" spans="1:9" x14ac:dyDescent="0.3">
      <c r="A4" s="7" t="s">
        <v>88</v>
      </c>
      <c r="B4" s="8">
        <v>-5.3705302072124299</v>
      </c>
      <c r="C4">
        <f t="shared" si="3"/>
        <v>0</v>
      </c>
      <c r="D4">
        <f t="shared" si="0"/>
        <v>0</v>
      </c>
      <c r="E4">
        <f t="shared" si="1"/>
        <v>0</v>
      </c>
      <c r="F4">
        <f t="shared" si="2"/>
        <v>-5.3705302072124299</v>
      </c>
      <c r="G4" s="13"/>
      <c r="H4" s="10" t="s">
        <v>89</v>
      </c>
      <c r="I4" s="11">
        <f>SUM(F1:F40)/10</f>
        <v>-4.7857648961650288</v>
      </c>
    </row>
    <row r="5" spans="1:9" x14ac:dyDescent="0.3">
      <c r="A5" s="7" t="s">
        <v>85</v>
      </c>
      <c r="B5" s="8">
        <v>7.7513937319003201</v>
      </c>
      <c r="C5">
        <f t="shared" si="3"/>
        <v>7.7513937319003201</v>
      </c>
      <c r="D5">
        <f t="shared" si="0"/>
        <v>0</v>
      </c>
      <c r="E5">
        <f t="shared" si="1"/>
        <v>0</v>
      </c>
      <c r="F5">
        <f t="shared" si="2"/>
        <v>0</v>
      </c>
    </row>
    <row r="6" spans="1:9" x14ac:dyDescent="0.3">
      <c r="A6" s="7" t="s">
        <v>86</v>
      </c>
      <c r="B6" s="8">
        <v>0.67404832539144899</v>
      </c>
      <c r="C6">
        <f t="shared" si="3"/>
        <v>0</v>
      </c>
      <c r="D6">
        <f t="shared" si="0"/>
        <v>0.67404832539144899</v>
      </c>
      <c r="E6">
        <f t="shared" si="1"/>
        <v>0</v>
      </c>
      <c r="F6">
        <f t="shared" si="2"/>
        <v>0</v>
      </c>
    </row>
    <row r="7" spans="1:9" x14ac:dyDescent="0.3">
      <c r="A7" s="7" t="s">
        <v>87</v>
      </c>
      <c r="B7" s="8">
        <v>7.3197282869114</v>
      </c>
      <c r="C7">
        <f t="shared" si="3"/>
        <v>0</v>
      </c>
      <c r="D7">
        <f t="shared" si="0"/>
        <v>0</v>
      </c>
      <c r="E7">
        <f t="shared" si="1"/>
        <v>7.3197282869114</v>
      </c>
      <c r="F7">
        <f t="shared" si="2"/>
        <v>0</v>
      </c>
    </row>
    <row r="8" spans="1:9" x14ac:dyDescent="0.3">
      <c r="A8" s="7" t="s">
        <v>88</v>
      </c>
      <c r="B8" s="8">
        <v>-5.1487688783023398</v>
      </c>
      <c r="C8">
        <f t="shared" si="3"/>
        <v>0</v>
      </c>
      <c r="D8">
        <f t="shared" si="0"/>
        <v>0</v>
      </c>
      <c r="E8">
        <f t="shared" si="1"/>
        <v>0</v>
      </c>
      <c r="F8">
        <f t="shared" si="2"/>
        <v>-5.1487688783023398</v>
      </c>
    </row>
    <row r="9" spans="1:9" x14ac:dyDescent="0.3">
      <c r="A9" s="7" t="s">
        <v>85</v>
      </c>
      <c r="B9" s="8">
        <v>6.9248200814915899</v>
      </c>
      <c r="C9">
        <f t="shared" si="3"/>
        <v>6.9248200814915899</v>
      </c>
      <c r="D9">
        <f t="shared" si="0"/>
        <v>0</v>
      </c>
      <c r="E9">
        <f t="shared" si="1"/>
        <v>0</v>
      </c>
      <c r="F9">
        <f t="shared" si="2"/>
        <v>0</v>
      </c>
    </row>
    <row r="10" spans="1:9" x14ac:dyDescent="0.3">
      <c r="A10" s="7" t="s">
        <v>86</v>
      </c>
      <c r="B10" s="8">
        <v>0.61183942034850503</v>
      </c>
      <c r="C10">
        <f t="shared" si="3"/>
        <v>0</v>
      </c>
      <c r="D10">
        <f t="shared" si="0"/>
        <v>0.61183942034850503</v>
      </c>
      <c r="E10">
        <f t="shared" si="1"/>
        <v>0</v>
      </c>
      <c r="F10">
        <f t="shared" si="2"/>
        <v>0</v>
      </c>
    </row>
    <row r="11" spans="1:9" x14ac:dyDescent="0.3">
      <c r="A11" s="7" t="s">
        <v>87</v>
      </c>
      <c r="B11" s="8">
        <v>6.5123247565116298</v>
      </c>
      <c r="C11">
        <f t="shared" si="3"/>
        <v>0</v>
      </c>
      <c r="D11">
        <f t="shared" si="0"/>
        <v>0</v>
      </c>
      <c r="E11">
        <f t="shared" si="1"/>
        <v>6.5123247565116298</v>
      </c>
      <c r="F11">
        <f t="shared" si="2"/>
        <v>0</v>
      </c>
    </row>
    <row r="12" spans="1:9" x14ac:dyDescent="0.3">
      <c r="A12" s="7" t="s">
        <v>88</v>
      </c>
      <c r="B12" s="8">
        <v>-3.90733337615936</v>
      </c>
      <c r="C12">
        <f t="shared" si="3"/>
        <v>0</v>
      </c>
      <c r="D12">
        <f t="shared" si="0"/>
        <v>0</v>
      </c>
      <c r="E12">
        <f t="shared" si="1"/>
        <v>0</v>
      </c>
      <c r="F12">
        <f t="shared" si="2"/>
        <v>-3.90733337615936</v>
      </c>
    </row>
    <row r="13" spans="1:9" x14ac:dyDescent="0.3">
      <c r="A13" s="7" t="s">
        <v>85</v>
      </c>
      <c r="B13" s="8">
        <v>7.6194995661247402</v>
      </c>
      <c r="C13">
        <f t="shared" si="3"/>
        <v>7.6194995661247402</v>
      </c>
      <c r="D13">
        <f t="shared" si="0"/>
        <v>0</v>
      </c>
      <c r="E13">
        <f t="shared" si="1"/>
        <v>0</v>
      </c>
      <c r="F13">
        <f t="shared" si="2"/>
        <v>0</v>
      </c>
    </row>
    <row r="14" spans="1:9" x14ac:dyDescent="0.3">
      <c r="A14" s="7" t="s">
        <v>86</v>
      </c>
      <c r="B14" s="8">
        <v>0.66556829606893897</v>
      </c>
      <c r="C14">
        <f t="shared" si="3"/>
        <v>0</v>
      </c>
      <c r="D14">
        <f t="shared" si="0"/>
        <v>0.66556829606893897</v>
      </c>
      <c r="E14">
        <f t="shared" si="1"/>
        <v>0</v>
      </c>
      <c r="F14">
        <f t="shared" si="2"/>
        <v>0</v>
      </c>
    </row>
    <row r="15" spans="1:9" x14ac:dyDescent="0.3">
      <c r="A15" s="7" t="s">
        <v>87</v>
      </c>
      <c r="B15" s="8">
        <v>7.1916013462629103</v>
      </c>
      <c r="C15">
        <f t="shared" si="3"/>
        <v>0</v>
      </c>
      <c r="D15">
        <f t="shared" si="0"/>
        <v>0</v>
      </c>
      <c r="E15">
        <f t="shared" si="1"/>
        <v>7.1916013462629103</v>
      </c>
      <c r="F15">
        <f t="shared" si="2"/>
        <v>0</v>
      </c>
    </row>
    <row r="16" spans="1:9" x14ac:dyDescent="0.3">
      <c r="A16" s="7" t="s">
        <v>88</v>
      </c>
      <c r="B16" s="8">
        <v>-4.9412998527129197</v>
      </c>
      <c r="C16">
        <f t="shared" si="3"/>
        <v>0</v>
      </c>
      <c r="D16">
        <f t="shared" si="0"/>
        <v>0</v>
      </c>
      <c r="E16">
        <f t="shared" si="1"/>
        <v>0</v>
      </c>
      <c r="F16">
        <f t="shared" si="2"/>
        <v>-4.9412998527129197</v>
      </c>
    </row>
    <row r="17" spans="1:6" x14ac:dyDescent="0.3">
      <c r="A17" s="7" t="s">
        <v>85</v>
      </c>
      <c r="B17" s="8">
        <v>7.6388885612956701</v>
      </c>
      <c r="C17">
        <f t="shared" si="3"/>
        <v>7.6388885612956701</v>
      </c>
      <c r="D17">
        <f t="shared" si="0"/>
        <v>0</v>
      </c>
      <c r="E17">
        <f t="shared" si="1"/>
        <v>0</v>
      </c>
      <c r="F17">
        <f t="shared" si="2"/>
        <v>0</v>
      </c>
    </row>
    <row r="18" spans="1:6" x14ac:dyDescent="0.3">
      <c r="A18" s="7" t="s">
        <v>86</v>
      </c>
      <c r="B18" s="8">
        <v>0.68295081252160805</v>
      </c>
      <c r="C18">
        <f t="shared" si="3"/>
        <v>0</v>
      </c>
      <c r="D18">
        <f t="shared" si="0"/>
        <v>0.68295081252160805</v>
      </c>
      <c r="E18">
        <f t="shared" si="1"/>
        <v>0</v>
      </c>
      <c r="F18">
        <f t="shared" si="2"/>
        <v>0</v>
      </c>
    </row>
    <row r="19" spans="1:6" x14ac:dyDescent="0.3">
      <c r="A19" s="7" t="s">
        <v>87</v>
      </c>
      <c r="B19" s="8">
        <v>7.3053762637295296</v>
      </c>
      <c r="C19">
        <f t="shared" si="3"/>
        <v>0</v>
      </c>
      <c r="D19">
        <f t="shared" si="0"/>
        <v>0</v>
      </c>
      <c r="E19">
        <f t="shared" si="1"/>
        <v>7.3053762637295296</v>
      </c>
      <c r="F19">
        <f t="shared" si="2"/>
        <v>0</v>
      </c>
    </row>
    <row r="20" spans="1:6" x14ac:dyDescent="0.3">
      <c r="A20" s="7" t="s">
        <v>88</v>
      </c>
      <c r="B20" s="8">
        <v>-4.9715754370767202</v>
      </c>
      <c r="C20">
        <f t="shared" si="3"/>
        <v>0</v>
      </c>
      <c r="D20">
        <f t="shared" si="0"/>
        <v>0</v>
      </c>
      <c r="E20">
        <f t="shared" si="1"/>
        <v>0</v>
      </c>
      <c r="F20">
        <f t="shared" si="2"/>
        <v>-4.9715754370767202</v>
      </c>
    </row>
    <row r="21" spans="1:6" x14ac:dyDescent="0.3">
      <c r="A21" s="7" t="s">
        <v>85</v>
      </c>
      <c r="B21" s="8">
        <v>7.34529121892293</v>
      </c>
      <c r="C21">
        <f t="shared" si="3"/>
        <v>7.34529121892293</v>
      </c>
      <c r="D21">
        <f t="shared" si="0"/>
        <v>0</v>
      </c>
      <c r="E21">
        <f t="shared" si="1"/>
        <v>0</v>
      </c>
      <c r="F21">
        <f t="shared" si="2"/>
        <v>0</v>
      </c>
    </row>
    <row r="22" spans="1:6" x14ac:dyDescent="0.3">
      <c r="A22" s="7" t="s">
        <v>86</v>
      </c>
      <c r="B22" s="8">
        <v>0.65620507678101103</v>
      </c>
      <c r="C22">
        <f t="shared" si="3"/>
        <v>0</v>
      </c>
      <c r="D22">
        <f t="shared" si="0"/>
        <v>0.65620507678101103</v>
      </c>
      <c r="E22">
        <f t="shared" si="1"/>
        <v>0</v>
      </c>
      <c r="F22">
        <f t="shared" si="2"/>
        <v>0</v>
      </c>
    </row>
    <row r="23" spans="1:6" x14ac:dyDescent="0.3">
      <c r="A23" s="7" t="s">
        <v>87</v>
      </c>
      <c r="B23" s="8">
        <v>7.0200578109332401</v>
      </c>
      <c r="C23">
        <f t="shared" si="3"/>
        <v>0</v>
      </c>
      <c r="D23">
        <f t="shared" si="0"/>
        <v>0</v>
      </c>
      <c r="E23">
        <f t="shared" si="1"/>
        <v>7.0200578109332401</v>
      </c>
      <c r="F23">
        <f t="shared" si="2"/>
        <v>0</v>
      </c>
    </row>
    <row r="24" spans="1:6" x14ac:dyDescent="0.3">
      <c r="A24" s="7" t="s">
        <v>88</v>
      </c>
      <c r="B24" s="8">
        <v>-4.5213669589087297</v>
      </c>
      <c r="C24">
        <f t="shared" si="3"/>
        <v>0</v>
      </c>
      <c r="D24">
        <f t="shared" si="0"/>
        <v>0</v>
      </c>
      <c r="E24">
        <f t="shared" si="1"/>
        <v>0</v>
      </c>
      <c r="F24">
        <f t="shared" si="2"/>
        <v>-4.5213669589087297</v>
      </c>
    </row>
    <row r="25" spans="1:6" x14ac:dyDescent="0.3">
      <c r="A25" s="7" t="s">
        <v>85</v>
      </c>
      <c r="B25" s="8">
        <v>7.4707236558907901</v>
      </c>
      <c r="C25">
        <f t="shared" si="3"/>
        <v>7.4707236558907901</v>
      </c>
      <c r="D25">
        <f t="shared" si="0"/>
        <v>0</v>
      </c>
      <c r="E25">
        <f t="shared" si="1"/>
        <v>0</v>
      </c>
      <c r="F25">
        <f t="shared" si="2"/>
        <v>0</v>
      </c>
    </row>
    <row r="26" spans="1:6" x14ac:dyDescent="0.3">
      <c r="A26" s="7" t="s">
        <v>86</v>
      </c>
      <c r="B26" s="8">
        <v>0.65699481925580405</v>
      </c>
      <c r="C26">
        <f t="shared" si="3"/>
        <v>0</v>
      </c>
      <c r="D26">
        <f t="shared" si="0"/>
        <v>0.65699481925580405</v>
      </c>
      <c r="E26">
        <f t="shared" si="1"/>
        <v>0</v>
      </c>
      <c r="F26">
        <f t="shared" si="2"/>
        <v>0</v>
      </c>
    </row>
    <row r="27" spans="1:6" x14ac:dyDescent="0.3">
      <c r="A27" s="7" t="s">
        <v>87</v>
      </c>
      <c r="B27" s="8">
        <v>7.0436822005344197</v>
      </c>
      <c r="C27">
        <f t="shared" si="3"/>
        <v>0</v>
      </c>
      <c r="D27">
        <f t="shared" si="0"/>
        <v>0</v>
      </c>
      <c r="E27">
        <f t="shared" si="1"/>
        <v>7.0436822005344197</v>
      </c>
      <c r="F27">
        <f t="shared" si="2"/>
        <v>0</v>
      </c>
    </row>
    <row r="28" spans="1:6" x14ac:dyDescent="0.3">
      <c r="A28" s="7" t="s">
        <v>88</v>
      </c>
      <c r="B28" s="8">
        <v>-4.7115491468974504</v>
      </c>
      <c r="C28">
        <f t="shared" si="3"/>
        <v>0</v>
      </c>
      <c r="D28">
        <f t="shared" si="0"/>
        <v>0</v>
      </c>
      <c r="E28">
        <f t="shared" si="1"/>
        <v>0</v>
      </c>
      <c r="F28">
        <f t="shared" si="2"/>
        <v>-4.7115491468974504</v>
      </c>
    </row>
    <row r="29" spans="1:6" x14ac:dyDescent="0.3">
      <c r="A29" s="7" t="s">
        <v>85</v>
      </c>
      <c r="B29" s="8">
        <v>7.2343215944325401</v>
      </c>
      <c r="C29">
        <f t="shared" si="3"/>
        <v>7.2343215944325401</v>
      </c>
      <c r="D29">
        <f t="shared" si="0"/>
        <v>0</v>
      </c>
      <c r="E29">
        <f t="shared" si="1"/>
        <v>0</v>
      </c>
      <c r="F29">
        <f t="shared" si="2"/>
        <v>0</v>
      </c>
    </row>
    <row r="30" spans="1:6" x14ac:dyDescent="0.3">
      <c r="A30" s="7" t="s">
        <v>86</v>
      </c>
      <c r="B30" s="8">
        <v>0.63666303984398098</v>
      </c>
      <c r="C30">
        <f t="shared" si="3"/>
        <v>0</v>
      </c>
      <c r="D30">
        <f t="shared" si="0"/>
        <v>0.63666303984398098</v>
      </c>
      <c r="E30">
        <f t="shared" si="1"/>
        <v>0</v>
      </c>
      <c r="F30">
        <f t="shared" si="2"/>
        <v>0</v>
      </c>
    </row>
    <row r="31" spans="1:6" x14ac:dyDescent="0.3">
      <c r="A31" s="7" t="s">
        <v>87</v>
      </c>
      <c r="B31" s="8">
        <v>6.8047006021135399</v>
      </c>
      <c r="C31">
        <f t="shared" si="3"/>
        <v>0</v>
      </c>
      <c r="D31">
        <f t="shared" si="0"/>
        <v>0</v>
      </c>
      <c r="E31">
        <f t="shared" si="1"/>
        <v>6.8047006021135399</v>
      </c>
      <c r="F31">
        <f t="shared" si="2"/>
        <v>0</v>
      </c>
    </row>
    <row r="32" spans="1:6" x14ac:dyDescent="0.3">
      <c r="A32" s="7" t="s">
        <v>88</v>
      </c>
      <c r="B32" s="8">
        <v>-4.3557980902500697</v>
      </c>
      <c r="C32">
        <f t="shared" si="3"/>
        <v>0</v>
      </c>
      <c r="D32">
        <f t="shared" si="0"/>
        <v>0</v>
      </c>
      <c r="E32">
        <f t="shared" si="1"/>
        <v>0</v>
      </c>
      <c r="F32">
        <f t="shared" si="2"/>
        <v>-4.3557980902500697</v>
      </c>
    </row>
    <row r="33" spans="1:6" x14ac:dyDescent="0.3">
      <c r="A33" s="7" t="s">
        <v>85</v>
      </c>
      <c r="B33" s="8">
        <v>7.05682292400948</v>
      </c>
      <c r="C33">
        <f t="shared" si="3"/>
        <v>7.05682292400948</v>
      </c>
      <c r="D33">
        <f t="shared" si="0"/>
        <v>0</v>
      </c>
      <c r="E33">
        <f t="shared" si="1"/>
        <v>0</v>
      </c>
      <c r="F33">
        <f t="shared" si="2"/>
        <v>0</v>
      </c>
    </row>
    <row r="34" spans="1:6" x14ac:dyDescent="0.3">
      <c r="A34" s="7" t="s">
        <v>86</v>
      </c>
      <c r="B34" s="8">
        <v>0.61320358080730497</v>
      </c>
      <c r="C34">
        <f t="shared" si="3"/>
        <v>0</v>
      </c>
      <c r="D34">
        <f t="shared" si="0"/>
        <v>0.61320358080730497</v>
      </c>
      <c r="E34">
        <f t="shared" si="1"/>
        <v>0</v>
      </c>
      <c r="F34">
        <f t="shared" si="2"/>
        <v>0</v>
      </c>
    </row>
    <row r="35" spans="1:6" x14ac:dyDescent="0.3">
      <c r="A35" s="7" t="s">
        <v>87</v>
      </c>
      <c r="B35" s="8">
        <v>6.5644121289062802</v>
      </c>
      <c r="C35">
        <f t="shared" si="3"/>
        <v>0</v>
      </c>
      <c r="D35">
        <f t="shared" si="0"/>
        <v>0</v>
      </c>
      <c r="E35">
        <f t="shared" si="1"/>
        <v>6.5644121289062802</v>
      </c>
      <c r="F35">
        <f t="shared" si="2"/>
        <v>0</v>
      </c>
    </row>
    <row r="36" spans="1:6" x14ac:dyDescent="0.3">
      <c r="A36" s="7" t="s">
        <v>88</v>
      </c>
      <c r="B36" s="8">
        <v>-4.0962064578724497</v>
      </c>
      <c r="C36">
        <f t="shared" si="3"/>
        <v>0</v>
      </c>
      <c r="D36">
        <f t="shared" si="0"/>
        <v>0</v>
      </c>
      <c r="E36">
        <f t="shared" si="1"/>
        <v>0</v>
      </c>
      <c r="F36">
        <f t="shared" si="2"/>
        <v>-4.0962064578724497</v>
      </c>
    </row>
    <row r="37" spans="1:6" x14ac:dyDescent="0.3">
      <c r="A37" s="7" t="s">
        <v>85</v>
      </c>
      <c r="B37" s="8">
        <v>8.1714369163786404</v>
      </c>
      <c r="C37">
        <f t="shared" si="3"/>
        <v>8.1714369163786404</v>
      </c>
      <c r="D37">
        <f t="shared" si="0"/>
        <v>0</v>
      </c>
      <c r="E37">
        <f t="shared" si="1"/>
        <v>0</v>
      </c>
      <c r="F37">
        <f t="shared" si="2"/>
        <v>0</v>
      </c>
    </row>
    <row r="38" spans="1:6" x14ac:dyDescent="0.3">
      <c r="A38" s="7" t="s">
        <v>86</v>
      </c>
      <c r="B38" s="8">
        <v>0.71921502907749701</v>
      </c>
      <c r="C38">
        <f t="shared" si="3"/>
        <v>0</v>
      </c>
      <c r="D38">
        <f t="shared" si="0"/>
        <v>0.71921502907749701</v>
      </c>
      <c r="E38">
        <f t="shared" si="1"/>
        <v>0</v>
      </c>
      <c r="F38">
        <f t="shared" si="2"/>
        <v>0</v>
      </c>
    </row>
    <row r="39" spans="1:6" x14ac:dyDescent="0.3">
      <c r="A39" s="7" t="s">
        <v>87</v>
      </c>
      <c r="B39" s="8">
        <v>7.69936956633659</v>
      </c>
      <c r="C39">
        <f t="shared" si="3"/>
        <v>0</v>
      </c>
      <c r="D39">
        <f t="shared" si="0"/>
        <v>0</v>
      </c>
      <c r="E39">
        <f t="shared" si="1"/>
        <v>7.69936956633659</v>
      </c>
      <c r="F39">
        <f t="shared" si="2"/>
        <v>0</v>
      </c>
    </row>
    <row r="40" spans="1:6" x14ac:dyDescent="0.3">
      <c r="A40" s="7" t="s">
        <v>88</v>
      </c>
      <c r="B40" s="8">
        <v>-5.8332205562578103</v>
      </c>
      <c r="C40">
        <f t="shared" si="3"/>
        <v>0</v>
      </c>
      <c r="D40">
        <f t="shared" si="0"/>
        <v>0</v>
      </c>
      <c r="E40">
        <f t="shared" si="1"/>
        <v>0</v>
      </c>
      <c r="F40">
        <f t="shared" si="2"/>
        <v>-5.8332205562578103</v>
      </c>
    </row>
  </sheetData>
  <mergeCells count="1">
    <mergeCell ref="G1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06F2-123F-4002-A05E-29B551BDBEEE}">
  <dimension ref="A1:I40"/>
  <sheetViews>
    <sheetView zoomScale="90" zoomScaleNormal="90" workbookViewId="0">
      <selection activeCell="D28" sqref="D28"/>
    </sheetView>
  </sheetViews>
  <sheetFormatPr defaultRowHeight="14.4" x14ac:dyDescent="0.3"/>
  <cols>
    <col min="1" max="1" width="9.77734375" bestFit="1" customWidth="1"/>
    <col min="2" max="2" width="8.88671875" style="8"/>
  </cols>
  <sheetData>
    <row r="1" spans="1:9" x14ac:dyDescent="0.3">
      <c r="A1" s="7" t="s">
        <v>85</v>
      </c>
      <c r="B1" s="8">
        <v>0.222</v>
      </c>
      <c r="C1">
        <f>IF($A1="RMSE",$B1,0)</f>
        <v>0.222</v>
      </c>
      <c r="D1">
        <f>IF($A1="MAPE",$B1,0)</f>
        <v>0</v>
      </c>
      <c r="E1">
        <f>IF($A1="MAE",$B1,0)</f>
        <v>0</v>
      </c>
      <c r="F1">
        <f>IF($A1="R-squared",$B1,0)</f>
        <v>0</v>
      </c>
      <c r="G1" s="9" t="s">
        <v>41</v>
      </c>
      <c r="H1" s="10" t="s">
        <v>85</v>
      </c>
      <c r="I1" s="11">
        <f>SUM(C1:C40)/10</f>
        <v>0.29580000000000001</v>
      </c>
    </row>
    <row r="2" spans="1:9" x14ac:dyDescent="0.3">
      <c r="A2" s="7" t="s">
        <v>86</v>
      </c>
      <c r="B2" s="8">
        <v>1.51970934259626</v>
      </c>
      <c r="C2">
        <f t="shared" ref="C2:C40" si="0">IF($A2="RMSE",$B2,0)</f>
        <v>0</v>
      </c>
      <c r="D2">
        <f t="shared" ref="D2:D40" si="1">IF($A2="MAPE",$B2,0)</f>
        <v>1.51970934259626</v>
      </c>
      <c r="E2">
        <f t="shared" ref="E2:E40" si="2">IF($A2="MAE",$B2,0)</f>
        <v>0</v>
      </c>
      <c r="F2">
        <f t="shared" ref="F2:F40" si="3">IF($A2="R-squared",$B2,0)</f>
        <v>0</v>
      </c>
      <c r="G2" s="12"/>
      <c r="H2" s="10" t="s">
        <v>86</v>
      </c>
      <c r="I2" s="11">
        <f>SUM(D1:D40)/10</f>
        <v>1.1948786056744987</v>
      </c>
    </row>
    <row r="3" spans="1:9" x14ac:dyDescent="0.3">
      <c r="A3" s="7" t="s">
        <v>87</v>
      </c>
      <c r="B3" s="8">
        <v>0.14141416914147101</v>
      </c>
      <c r="C3">
        <f t="shared" si="0"/>
        <v>0</v>
      </c>
      <c r="D3">
        <f t="shared" si="1"/>
        <v>0</v>
      </c>
      <c r="E3">
        <f t="shared" si="2"/>
        <v>0.14141416914147101</v>
      </c>
      <c r="F3">
        <f t="shared" si="3"/>
        <v>0</v>
      </c>
      <c r="G3" s="12"/>
      <c r="H3" s="10" t="s">
        <v>87</v>
      </c>
      <c r="I3" s="11">
        <f>SUM(E1:E40)/10</f>
        <v>0.1606699696791663</v>
      </c>
    </row>
    <row r="4" spans="1:9" x14ac:dyDescent="0.3">
      <c r="A4" s="7" t="s">
        <v>88</v>
      </c>
      <c r="B4" s="8">
        <v>0.94808572280461301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0.94808572280461301</v>
      </c>
      <c r="G4" s="13"/>
      <c r="H4" s="10" t="s">
        <v>89</v>
      </c>
      <c r="I4" s="11">
        <f>SUM(F1:F40)/10</f>
        <v>0.90867150742077862</v>
      </c>
    </row>
    <row r="5" spans="1:9" x14ac:dyDescent="0.3">
      <c r="A5" s="7" t="s">
        <v>85</v>
      </c>
      <c r="B5" s="8">
        <v>0.25700000000000001</v>
      </c>
      <c r="C5">
        <f t="shared" si="0"/>
        <v>0.25700000000000001</v>
      </c>
      <c r="D5">
        <f t="shared" si="1"/>
        <v>0</v>
      </c>
      <c r="E5">
        <f t="shared" si="2"/>
        <v>0</v>
      </c>
      <c r="F5">
        <f t="shared" si="3"/>
        <v>0</v>
      </c>
    </row>
    <row r="6" spans="1:9" x14ac:dyDescent="0.3">
      <c r="A6" s="7" t="s">
        <v>86</v>
      </c>
      <c r="B6" s="8">
        <v>1.5538989025188801</v>
      </c>
      <c r="C6">
        <f t="shared" si="0"/>
        <v>0</v>
      </c>
      <c r="D6">
        <f t="shared" si="1"/>
        <v>1.5538989025188801</v>
      </c>
      <c r="E6">
        <f t="shared" si="2"/>
        <v>0</v>
      </c>
      <c r="F6">
        <f t="shared" si="3"/>
        <v>0</v>
      </c>
    </row>
    <row r="7" spans="1:9" x14ac:dyDescent="0.3">
      <c r="A7" s="7" t="s">
        <v>87</v>
      </c>
      <c r="B7" s="8">
        <v>0.16253249205738801</v>
      </c>
      <c r="C7">
        <f t="shared" si="0"/>
        <v>0</v>
      </c>
      <c r="D7">
        <f t="shared" si="1"/>
        <v>0</v>
      </c>
      <c r="E7">
        <f t="shared" si="2"/>
        <v>0.16253249205738801</v>
      </c>
      <c r="F7">
        <f t="shared" si="3"/>
        <v>0</v>
      </c>
    </row>
    <row r="8" spans="1:9" x14ac:dyDescent="0.3">
      <c r="A8" s="7" t="s">
        <v>88</v>
      </c>
      <c r="B8" s="8">
        <v>0.92805682935125799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0.92805682935125799</v>
      </c>
    </row>
    <row r="9" spans="1:9" x14ac:dyDescent="0.3">
      <c r="A9" s="7" t="s">
        <v>85</v>
      </c>
      <c r="B9" s="8">
        <v>0.32800000000000001</v>
      </c>
      <c r="C9">
        <f t="shared" si="0"/>
        <v>0.32800000000000001</v>
      </c>
      <c r="D9">
        <f t="shared" si="1"/>
        <v>0</v>
      </c>
      <c r="E9">
        <f t="shared" si="2"/>
        <v>0</v>
      </c>
      <c r="F9">
        <f t="shared" si="3"/>
        <v>0</v>
      </c>
    </row>
    <row r="10" spans="1:9" x14ac:dyDescent="0.3">
      <c r="A10" s="7" t="s">
        <v>86</v>
      </c>
      <c r="B10" s="8">
        <v>0.89473581973128102</v>
      </c>
      <c r="C10">
        <f t="shared" si="0"/>
        <v>0</v>
      </c>
      <c r="D10">
        <f t="shared" si="1"/>
        <v>0.89473581973128102</v>
      </c>
      <c r="E10">
        <f t="shared" si="2"/>
        <v>0</v>
      </c>
      <c r="F10">
        <f t="shared" si="3"/>
        <v>0</v>
      </c>
    </row>
    <row r="11" spans="1:9" x14ac:dyDescent="0.3">
      <c r="A11" s="7" t="s">
        <v>87</v>
      </c>
      <c r="B11" s="8">
        <v>0.168221370434462</v>
      </c>
      <c r="C11">
        <f t="shared" si="0"/>
        <v>0</v>
      </c>
      <c r="D11">
        <f t="shared" si="1"/>
        <v>0</v>
      </c>
      <c r="E11">
        <f t="shared" si="2"/>
        <v>0.168221370434462</v>
      </c>
      <c r="F11">
        <f t="shared" si="3"/>
        <v>0</v>
      </c>
    </row>
    <row r="12" spans="1:9" x14ac:dyDescent="0.3">
      <c r="A12" s="7" t="s">
        <v>88</v>
      </c>
      <c r="B12" s="8">
        <v>0.89784352765600295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0.89784352765600295</v>
      </c>
    </row>
    <row r="13" spans="1:9" x14ac:dyDescent="0.3">
      <c r="A13" s="7" t="s">
        <v>85</v>
      </c>
      <c r="B13" s="8">
        <v>0.23699999999999999</v>
      </c>
      <c r="C13">
        <f t="shared" si="0"/>
        <v>0.23699999999999999</v>
      </c>
      <c r="D13">
        <f t="shared" si="1"/>
        <v>0</v>
      </c>
      <c r="E13">
        <f t="shared" si="2"/>
        <v>0</v>
      </c>
      <c r="F13">
        <f t="shared" si="3"/>
        <v>0</v>
      </c>
    </row>
    <row r="14" spans="1:9" x14ac:dyDescent="0.3">
      <c r="A14" s="7" t="s">
        <v>86</v>
      </c>
      <c r="B14" s="8">
        <v>1.17379098479452</v>
      </c>
      <c r="C14">
        <f t="shared" si="0"/>
        <v>0</v>
      </c>
      <c r="D14">
        <f t="shared" si="1"/>
        <v>1.17379098479452</v>
      </c>
      <c r="E14">
        <f t="shared" si="2"/>
        <v>0</v>
      </c>
      <c r="F14">
        <f t="shared" si="3"/>
        <v>0</v>
      </c>
    </row>
    <row r="15" spans="1:9" x14ac:dyDescent="0.3">
      <c r="A15" s="7" t="s">
        <v>87</v>
      </c>
      <c r="B15" s="8">
        <v>0.15382990012626399</v>
      </c>
      <c r="C15">
        <f t="shared" si="0"/>
        <v>0</v>
      </c>
      <c r="D15">
        <f t="shared" si="1"/>
        <v>0</v>
      </c>
      <c r="E15">
        <f t="shared" si="2"/>
        <v>0.15382990012626399</v>
      </c>
      <c r="F15">
        <f t="shared" si="3"/>
        <v>0</v>
      </c>
    </row>
    <row r="16" spans="1:9" x14ac:dyDescent="0.3">
      <c r="A16" s="7" t="s">
        <v>88</v>
      </c>
      <c r="B16" s="8">
        <v>0.93784219143024194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0.93784219143024194</v>
      </c>
    </row>
    <row r="17" spans="1:6" x14ac:dyDescent="0.3">
      <c r="A17" s="7" t="s">
        <v>85</v>
      </c>
      <c r="B17" s="8">
        <v>0.26</v>
      </c>
      <c r="C17">
        <f t="shared" si="0"/>
        <v>0.26</v>
      </c>
      <c r="D17">
        <f t="shared" si="1"/>
        <v>0</v>
      </c>
      <c r="E17">
        <f t="shared" si="2"/>
        <v>0</v>
      </c>
      <c r="F17">
        <f t="shared" si="3"/>
        <v>0</v>
      </c>
    </row>
    <row r="18" spans="1:6" x14ac:dyDescent="0.3">
      <c r="A18" s="7" t="s">
        <v>86</v>
      </c>
      <c r="B18" s="8">
        <v>0.93905256029899897</v>
      </c>
      <c r="C18">
        <f t="shared" si="0"/>
        <v>0</v>
      </c>
      <c r="D18">
        <f t="shared" si="1"/>
        <v>0.93905256029899897</v>
      </c>
      <c r="E18">
        <f t="shared" si="2"/>
        <v>0</v>
      </c>
      <c r="F18">
        <f t="shared" si="3"/>
        <v>0</v>
      </c>
    </row>
    <row r="19" spans="1:6" x14ac:dyDescent="0.3">
      <c r="A19" s="7" t="s">
        <v>87</v>
      </c>
      <c r="B19" s="8">
        <v>0.162239179305738</v>
      </c>
      <c r="C19">
        <f t="shared" si="0"/>
        <v>0</v>
      </c>
      <c r="D19">
        <f t="shared" si="1"/>
        <v>0</v>
      </c>
      <c r="E19">
        <f t="shared" si="2"/>
        <v>0.162239179305738</v>
      </c>
      <c r="F19">
        <f t="shared" si="3"/>
        <v>0</v>
      </c>
    </row>
    <row r="20" spans="1:6" x14ac:dyDescent="0.3">
      <c r="A20" s="7" t="s">
        <v>88</v>
      </c>
      <c r="B20" s="8">
        <v>0.927565689126717</v>
      </c>
      <c r="C20">
        <f t="shared" si="0"/>
        <v>0</v>
      </c>
      <c r="D20">
        <f t="shared" si="1"/>
        <v>0</v>
      </c>
      <c r="E20">
        <f t="shared" si="2"/>
        <v>0</v>
      </c>
      <c r="F20">
        <f t="shared" si="3"/>
        <v>0.927565689126717</v>
      </c>
    </row>
    <row r="21" spans="1:6" x14ac:dyDescent="0.3">
      <c r="A21" s="7" t="s">
        <v>85</v>
      </c>
      <c r="B21" s="8">
        <v>0.23499999999999999</v>
      </c>
      <c r="C21">
        <f t="shared" si="0"/>
        <v>0.23499999999999999</v>
      </c>
      <c r="D21">
        <f t="shared" si="1"/>
        <v>0</v>
      </c>
      <c r="E21">
        <f t="shared" si="2"/>
        <v>0</v>
      </c>
      <c r="F21">
        <f t="shared" si="3"/>
        <v>0</v>
      </c>
    </row>
    <row r="22" spans="1:6" x14ac:dyDescent="0.3">
      <c r="A22" s="7" t="s">
        <v>86</v>
      </c>
      <c r="B22" s="8">
        <v>1.3023579866544801</v>
      </c>
      <c r="C22">
        <f t="shared" si="0"/>
        <v>0</v>
      </c>
      <c r="D22">
        <f t="shared" si="1"/>
        <v>1.3023579866544801</v>
      </c>
      <c r="E22">
        <f t="shared" si="2"/>
        <v>0</v>
      </c>
      <c r="F22">
        <f t="shared" si="3"/>
        <v>0</v>
      </c>
    </row>
    <row r="23" spans="1:6" x14ac:dyDescent="0.3">
      <c r="A23" s="7" t="s">
        <v>87</v>
      </c>
      <c r="B23" s="8">
        <v>0.16015271561779901</v>
      </c>
      <c r="C23">
        <f t="shared" si="0"/>
        <v>0</v>
      </c>
      <c r="D23">
        <f t="shared" si="1"/>
        <v>0</v>
      </c>
      <c r="E23">
        <f t="shared" si="2"/>
        <v>0.16015271561779901</v>
      </c>
      <c r="F23">
        <f t="shared" si="3"/>
        <v>0</v>
      </c>
    </row>
    <row r="24" spans="1:6" x14ac:dyDescent="0.3">
      <c r="A24" s="7" t="s">
        <v>88</v>
      </c>
      <c r="B24" s="8">
        <v>0.93734290721967595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0.93734290721967595</v>
      </c>
    </row>
    <row r="25" spans="1:6" x14ac:dyDescent="0.3">
      <c r="A25" s="7" t="s">
        <v>85</v>
      </c>
      <c r="B25" s="8">
        <v>0.44900000000000001</v>
      </c>
      <c r="C25">
        <f t="shared" si="0"/>
        <v>0.44900000000000001</v>
      </c>
      <c r="D25">
        <f t="shared" si="1"/>
        <v>0</v>
      </c>
      <c r="E25">
        <f t="shared" si="2"/>
        <v>0</v>
      </c>
      <c r="F25">
        <f t="shared" si="3"/>
        <v>0</v>
      </c>
    </row>
    <row r="26" spans="1:6" x14ac:dyDescent="0.3">
      <c r="A26" s="7" t="s">
        <v>86</v>
      </c>
      <c r="B26" s="8">
        <v>0.95512168164584299</v>
      </c>
      <c r="C26">
        <f t="shared" si="0"/>
        <v>0</v>
      </c>
      <c r="D26">
        <f t="shared" si="1"/>
        <v>0.95512168164584299</v>
      </c>
      <c r="E26">
        <f t="shared" si="2"/>
        <v>0</v>
      </c>
      <c r="F26">
        <f t="shared" si="3"/>
        <v>0</v>
      </c>
    </row>
    <row r="27" spans="1:6" x14ac:dyDescent="0.3">
      <c r="A27" s="7" t="s">
        <v>87</v>
      </c>
      <c r="B27" s="8">
        <v>0.18210864167913701</v>
      </c>
      <c r="C27">
        <f t="shared" si="0"/>
        <v>0</v>
      </c>
      <c r="D27">
        <f t="shared" si="1"/>
        <v>0</v>
      </c>
      <c r="E27">
        <f t="shared" si="2"/>
        <v>0.18210864167913701</v>
      </c>
      <c r="F27">
        <f t="shared" si="3"/>
        <v>0</v>
      </c>
    </row>
    <row r="28" spans="1:6" x14ac:dyDescent="0.3">
      <c r="A28" s="7" t="s">
        <v>88</v>
      </c>
      <c r="B28" s="8">
        <v>0.83326651169935895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0.83326651169935895</v>
      </c>
    </row>
    <row r="29" spans="1:6" x14ac:dyDescent="0.3">
      <c r="A29" s="7" t="s">
        <v>85</v>
      </c>
      <c r="B29" s="8">
        <v>0.30399999999999999</v>
      </c>
      <c r="C29">
        <f t="shared" si="0"/>
        <v>0.30399999999999999</v>
      </c>
      <c r="D29">
        <f t="shared" si="1"/>
        <v>0</v>
      </c>
      <c r="E29">
        <f t="shared" si="2"/>
        <v>0</v>
      </c>
      <c r="F29">
        <f t="shared" si="3"/>
        <v>0</v>
      </c>
    </row>
    <row r="30" spans="1:6" x14ac:dyDescent="0.3">
      <c r="A30" s="7" t="s">
        <v>86</v>
      </c>
      <c r="B30" s="8">
        <v>1.8025553892644</v>
      </c>
      <c r="C30">
        <f t="shared" si="0"/>
        <v>0</v>
      </c>
      <c r="D30">
        <f t="shared" si="1"/>
        <v>1.8025553892644</v>
      </c>
      <c r="E30">
        <f t="shared" si="2"/>
        <v>0</v>
      </c>
      <c r="F30">
        <f t="shared" si="3"/>
        <v>0</v>
      </c>
    </row>
    <row r="31" spans="1:6" x14ac:dyDescent="0.3">
      <c r="A31" s="7" t="s">
        <v>87</v>
      </c>
      <c r="B31" s="8">
        <v>0.16365853971982799</v>
      </c>
      <c r="C31">
        <f t="shared" si="0"/>
        <v>0</v>
      </c>
      <c r="D31">
        <f t="shared" si="1"/>
        <v>0</v>
      </c>
      <c r="E31">
        <f t="shared" si="2"/>
        <v>0.16365853971982799</v>
      </c>
      <c r="F31">
        <f t="shared" si="3"/>
        <v>0</v>
      </c>
    </row>
    <row r="32" spans="1:6" x14ac:dyDescent="0.3">
      <c r="A32" s="7" t="s">
        <v>88</v>
      </c>
      <c r="B32" s="8">
        <v>0.89855727649593597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0.89855727649593597</v>
      </c>
    </row>
    <row r="33" spans="1:6" x14ac:dyDescent="0.3">
      <c r="A33" s="7" t="s">
        <v>85</v>
      </c>
      <c r="B33" s="8">
        <v>0.23799999999999999</v>
      </c>
      <c r="C33">
        <f t="shared" si="0"/>
        <v>0.23799999999999999</v>
      </c>
      <c r="D33">
        <f t="shared" si="1"/>
        <v>0</v>
      </c>
      <c r="E33">
        <f t="shared" si="2"/>
        <v>0</v>
      </c>
      <c r="F33">
        <f t="shared" si="3"/>
        <v>0</v>
      </c>
    </row>
    <row r="34" spans="1:6" x14ac:dyDescent="0.3">
      <c r="A34" s="7" t="s">
        <v>86</v>
      </c>
      <c r="B34" s="8">
        <v>0.89439489399283201</v>
      </c>
      <c r="C34">
        <f t="shared" si="0"/>
        <v>0</v>
      </c>
      <c r="D34">
        <f t="shared" si="1"/>
        <v>0.89439489399283201</v>
      </c>
      <c r="E34">
        <f t="shared" si="2"/>
        <v>0</v>
      </c>
      <c r="F34">
        <f t="shared" si="3"/>
        <v>0</v>
      </c>
    </row>
    <row r="35" spans="1:6" x14ac:dyDescent="0.3">
      <c r="A35" s="7" t="s">
        <v>87</v>
      </c>
      <c r="B35" s="8">
        <v>0.14792967103402699</v>
      </c>
      <c r="C35">
        <f t="shared" si="0"/>
        <v>0</v>
      </c>
      <c r="D35">
        <f t="shared" si="1"/>
        <v>0</v>
      </c>
      <c r="E35">
        <f t="shared" si="2"/>
        <v>0.14792967103402699</v>
      </c>
      <c r="F35">
        <f t="shared" si="3"/>
        <v>0</v>
      </c>
    </row>
    <row r="36" spans="1:6" x14ac:dyDescent="0.3">
      <c r="A36" s="7" t="s">
        <v>88</v>
      </c>
      <c r="B36" s="8">
        <v>0.93852352150042095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0.93852352150042095</v>
      </c>
    </row>
    <row r="37" spans="1:6" x14ac:dyDescent="0.3">
      <c r="A37" s="7" t="s">
        <v>85</v>
      </c>
      <c r="B37" s="8">
        <v>0.42799999999999999</v>
      </c>
      <c r="C37">
        <f t="shared" si="0"/>
        <v>0.42799999999999999</v>
      </c>
      <c r="D37">
        <f t="shared" si="1"/>
        <v>0</v>
      </c>
      <c r="E37">
        <f t="shared" si="2"/>
        <v>0</v>
      </c>
      <c r="F37">
        <f t="shared" si="3"/>
        <v>0</v>
      </c>
    </row>
    <row r="38" spans="1:6" x14ac:dyDescent="0.3">
      <c r="A38" s="7" t="s">
        <v>86</v>
      </c>
      <c r="B38" s="8">
        <v>0.91316849524749399</v>
      </c>
      <c r="C38">
        <f t="shared" si="0"/>
        <v>0</v>
      </c>
      <c r="D38">
        <f t="shared" si="1"/>
        <v>0.91316849524749399</v>
      </c>
      <c r="E38">
        <f t="shared" si="2"/>
        <v>0</v>
      </c>
      <c r="F38">
        <f t="shared" si="3"/>
        <v>0</v>
      </c>
    </row>
    <row r="39" spans="1:6" x14ac:dyDescent="0.3">
      <c r="A39" s="7" t="s">
        <v>87</v>
      </c>
      <c r="B39" s="8">
        <v>0.16461301767554901</v>
      </c>
      <c r="C39">
        <f t="shared" si="0"/>
        <v>0</v>
      </c>
      <c r="D39">
        <f t="shared" si="1"/>
        <v>0</v>
      </c>
      <c r="E39">
        <f t="shared" si="2"/>
        <v>0.16461301767554901</v>
      </c>
      <c r="F39">
        <f t="shared" si="3"/>
        <v>0</v>
      </c>
    </row>
    <row r="40" spans="1:6" x14ac:dyDescent="0.3">
      <c r="A40" s="7" t="s">
        <v>88</v>
      </c>
      <c r="B40" s="8">
        <v>0.83963089692356296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0.83963089692356296</v>
      </c>
    </row>
  </sheetData>
  <mergeCells count="1">
    <mergeCell ref="G1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RNN</vt:lpstr>
      <vt:lpstr>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Elisavet Christina Vitta</dc:creator>
  <cp:lastModifiedBy>Elisavet Christina Vitta</cp:lastModifiedBy>
  <dcterms:created xsi:type="dcterms:W3CDTF">2023-03-02T21:18:52Z</dcterms:created>
  <dcterms:modified xsi:type="dcterms:W3CDTF">2023-03-02T21:20:57Z</dcterms:modified>
</cp:coreProperties>
</file>