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380" windowHeight="6150"/>
  </bookViews>
  <sheets>
    <sheet name="Hepta-Pi_1.1.csv" sheetId="1" r:id="rId1"/>
  </sheets>
  <definedNames>
    <definedName name="_xlnm.Sheet_Title" localSheetId="0">"Hepta-Pi_1.1.csv"</definedName>
    <definedName name="_xlnm.Print_Area" localSheetId="0">$A$1:$N$106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<sst xmlns="http://schemas.openxmlformats.org/spreadsheetml/2006/main" uniqueCount="87" count="87">
  <si>
    <t>S8411-45R</t>
  </si>
  <si>
    <t>jlcpcb</t>
  </si>
  <si>
    <t>C</t>
  </si>
  <si>
    <t>Capacitor_SMD:C_0805_2012Metric</t>
  </si>
  <si>
    <t>C_0805_2012Metric</t>
  </si>
  <si>
    <t>Unpolarized capacitor</t>
  </si>
  <si>
    <t> </t>
  </si>
  <si>
    <t>100n</t>
  </si>
  <si>
    <t>Capacitor_SMD:C_0603_1608Metric</t>
  </si>
  <si>
    <t>C_0603_1608Metric</t>
  </si>
  <si>
    <t>LED_SMD:LED_0805_2012Metric_Pad1.15x1.40mm_HandSolder</t>
  </si>
  <si>
    <t>LED_0805_2012Metric_Pad1.15x1.40mm_HandSolder</t>
  </si>
  <si>
    <t>LED</t>
  </si>
  <si>
    <t>Light emitting diode</t>
  </si>
  <si>
    <t>FerriteBead_Small</t>
  </si>
  <si>
    <t>Resistor_SMD:R_0603_1608Metric</t>
  </si>
  <si>
    <t>R_0603_1608Metric</t>
  </si>
  <si>
    <t>BACK</t>
  </si>
  <si>
    <t>DNP</t>
  </si>
  <si>
    <t>MountingHole_Pad</t>
  </si>
  <si>
    <t>Mounting Hole with connection</t>
  </si>
  <si>
    <t>CM4IO:M.2_Standoff</t>
  </si>
  <si>
    <t>M.2_Standoff</t>
  </si>
  <si>
    <t>JAE Electronics</t>
  </si>
  <si>
    <t>SM3ZS067U310-NUT1 </t>
  </si>
  <si>
    <t>HDMI_A_1.4</t>
  </si>
  <si>
    <t>Amphenol</t>
  </si>
  <si>
    <t>USB_A</t>
  </si>
  <si>
    <t>TH</t>
  </si>
  <si>
    <t>Barrel_Jack</t>
  </si>
  <si>
    <t>CUI Devices</t>
  </si>
  <si>
    <t>Conn_02x03_Odd_Even</t>
  </si>
  <si>
    <t>Conn_01x02</t>
  </si>
  <si>
    <t>Connector_PinHeader_2.54mm:PinHeader_1x02_P2.54mm_Vertical</t>
  </si>
  <si>
    <t>PinHeader_1x02_P2.54mm_Vertical</t>
  </si>
  <si>
    <t>Generic connector, single row, 01x02, script generated (kicad-library-utils/schlib/autogen/connector/)</t>
  </si>
  <si>
    <t>Conn_01x04</t>
  </si>
  <si>
    <t>Generic connector, single row, 01x04, script generated (kicad-library-utils/schlib/autogen/connector/)</t>
  </si>
  <si>
    <t>Connector_PinHeader_2.54mm:PinHeader_1x04_P2.54mm_Vertical</t>
  </si>
  <si>
    <t>PinHeader_1x04_P2.54mm_Vertical</t>
  </si>
  <si>
    <t>Conn_01x22_Female</t>
  </si>
  <si>
    <t>Conn_02x04_Odd_Even</t>
  </si>
  <si>
    <t>UJ2-ADH-1-TH</t>
  </si>
  <si>
    <t>216989-0001</t>
  </si>
  <si>
    <t>SM3ZS067U310AMR1200</t>
  </si>
  <si>
    <t>BACK </t>
  </si>
  <si>
    <t>Micro_SD_Card_Det</t>
  </si>
  <si>
    <t>INDUCTOR</t>
  </si>
  <si>
    <t>Inductor symbol for simulation only</t>
  </si>
  <si>
    <t>Bourns</t>
  </si>
  <si>
    <t>ComputeModule4-CM4</t>
  </si>
  <si>
    <t>NetTie_2</t>
  </si>
  <si>
    <t>DMP3013SFV-7</t>
  </si>
  <si>
    <t>Diodes</t>
  </si>
  <si>
    <t>R</t>
  </si>
  <si>
    <t>Resistor</t>
  </si>
  <si>
    <t>Resistor_SMD:R_0603_1608Metric_Pad0.98x0.95mm_HandSolder</t>
  </si>
  <si>
    <t>R_0603_1608Metric_Pad0.98x0.95mm_HandSolder</t>
  </si>
  <si>
    <t>C21189</t>
  </si>
  <si>
    <t>4K7</t>
  </si>
  <si>
    <t>C99782</t>
  </si>
  <si>
    <t>pushButton-PTS647SM38SMTR2LFS</t>
  </si>
  <si>
    <t>TPD4EUSB30</t>
  </si>
  <si>
    <t>AP22653W6-7</t>
  </si>
  <si>
    <t>Microchip</t>
  </si>
  <si>
    <t>EMC2302-2-AIZL-TR</t>
  </si>
  <si>
    <t>AP64501SP-13</t>
  </si>
  <si>
    <t>AP64351</t>
  </si>
  <si>
    <t>Package_SO:SOIC-8-1EP_3.9x4.9mm_P1.27mm_EP2.95x4.9mm_Mask2.71x3.4mm</t>
  </si>
  <si>
    <t>SOIC-8-1EP_3.9x4.9mm_P1.27mm_EP2.95x4.9mm_Mask2.71x3.4mm</t>
  </si>
  <si>
    <t>Diodes Inc</t>
  </si>
  <si>
    <t>74LVC1G07SE-7</t>
  </si>
  <si>
    <t>Package_TO_SOT_SMD:SOT-353_SC-70-5</t>
  </si>
  <si>
    <t>SOT-353_SC-70-5</t>
  </si>
  <si>
    <t>AP64351SP-13</t>
  </si>
  <si>
    <t>RTL8370N</t>
  </si>
  <si>
    <t>74AHCT1G126SE-7</t>
  </si>
  <si>
    <t>PI3USB4000D</t>
  </si>
  <si>
    <t>PCF85063AT/AAZ</t>
  </si>
  <si>
    <t>Abracon_ARJM11B1-502-AB</t>
  </si>
  <si>
    <t>TMP102xxDRL</t>
  </si>
  <si>
    <t>Crystal_GND24</t>
  </si>
  <si>
    <t>Crystal:Crystal_SMD_3225-4Pin_3.2x2.5mm</t>
  </si>
  <si>
    <t>Crystal_SMD_3225-4Pin_3.2x2.5mm</t>
  </si>
  <si>
    <t>Four pin crystal, GND on pins 2 and 4</t>
  </si>
  <si>
    <t>Yangxing Tech</t>
  </si>
  <si>
    <t>Problem Parts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</si>
</sst>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000000"/>
      </patternFill>
    </fill>
    <fill>
      <patternFill patternType="solid">
        <fgColor rgb="FFAEAEAE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</fills>
  <borders count="1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2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2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2" borderId="3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3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2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3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5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6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5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3" borderId="6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5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3" borderId="7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8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8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8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3" borderId="9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5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5" borderId="1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5" borderId="1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9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P104"/>
  <sheetViews>
    <sheetView topLeftCell="A22" workbookViewId="0" tabSelected="1">
      <selection activeCell="F1" sqref="F1:F1048576"/>
    </sheetView>
  </sheetViews>
  <sheetFormatPr defaultRowHeight="13.5"/>
  <cols>
    <col min="1" max="1" style="0" width="21.141586538461542" customWidth="1"/>
    <col min="2" max="2" style="0" width="5.713942307692308" customWidth="1"/>
    <col min="3" max="5" style="0" width="9.713701923076924" customWidth="1"/>
    <col min="6" max="6" style="0" width="28.712560096153847" customWidth="1"/>
    <col min="7" max="7" style="0" width="12.284975961538462" hidden="1" customWidth="1"/>
    <col min="8" max="8" style="0" width="20.57019230769231" hidden="1" customWidth="1"/>
    <col min="9" max="9" style="0" width="34.85504807692308" customWidth="1"/>
    <col min="10" max="10" style="0" width="32.71231971153846" customWidth="1"/>
    <col min="11" max="11" style="0" width="15.427644230769232" customWidth="1"/>
    <col min="12" max="12" style="0" width="22.141526442307693" customWidth="1"/>
    <col min="13" max="13" style="0" width="13.14206730769231" customWidth="1"/>
    <col min="14" max="15" style="0" width="9.142307692307693"/>
    <col min="16" max="16" style="0" width="36.71207932692308" customWidth="1"/>
    <col min="17" max="16384" style="0" width="9.142307692307693"/>
  </cols>
  <sheetData>
    <row r="1" spans="1:16">
      <c r="B1" s="1" t="inlineStr">
        <is>
          <t>Source:</t>
        </is>
      </c>
      <c r="C1" s="2" t="inlineStr">
        <is>
          <t>/mnt/sebastian-rick/boards/Hepta-Pi_1.1/Hepta-Pi_1.1.kicad_sch</t>
        </is>
      </c>
    </row>
    <row r="2" spans="1:16">
      <c r="B2" s="1" t="inlineStr">
        <is>
          <t>Date:</t>
        </is>
      </c>
      <c r="C2" s="2" t="inlineStr">
        <is>
          <t>Sun 23 Apr 2023 07:32:42 PM PDT</t>
        </is>
      </c>
    </row>
    <row r="3" spans="1:16">
      <c r="B3" s="1" t="inlineStr">
        <is>
          <t>Tool:</t>
        </is>
      </c>
      <c r="C3" s="2" t="inlineStr">
        <is>
          <t>Eeschema 7.0.2-6a45011f42~172~ubuntu22.04.1</t>
        </is>
      </c>
    </row>
    <row r="4" spans="1:16">
      <c r="B4" s="1" t="inlineStr">
        <is>
          <t>Generator:</t>
        </is>
      </c>
      <c r="C4" s="2" t="inlineStr">
        <is>
          <t>/home/rick/boards/my-kicad-plugins/rick_bom/rick_bom_csv_grouped_by_value_with_fp.py</t>
        </is>
      </c>
    </row>
    <row r="5" spans="1:16">
      <c r="B5" s="1" t="inlineStr">
        <is>
          <t>Component Count:</t>
        </is>
      </c>
      <c r="C5" s="2">
        <v>414</v>
      </c>
    </row>
    <row r="6" spans="1:16">
      <c r="A6" s="3" t="inlineStr">
        <is>
          <t>Ref</t>
        </is>
      </c>
      <c r="B6" s="4" t="inlineStr">
        <is>
          <t>Qnty</t>
        </is>
      </c>
      <c r="C6" s="4" t="inlineStr">
        <is>
          <t>Have</t>
        </is>
      </c>
      <c r="D6" s="4" t="inlineStr">
        <is>
          <t>Order</t>
        </is>
      </c>
      <c r="E6" s="4" t="inlineStr">
        <is>
          <t>Install</t>
        </is>
      </c>
      <c r="F6" s="4" t="inlineStr">
        <is>
          <t>Value</t>
        </is>
      </c>
      <c r="G6" s="4" t="inlineStr">
        <is>
          <t>Cmp name</t>
        </is>
      </c>
      <c r="H6" s="4" t="inlineStr">
        <is>
          <t>Orig:Footprint</t>
        </is>
      </c>
      <c r="I6" s="4" t="inlineStr">
        <is>
          <t>Footprint</t>
        </is>
      </c>
      <c r="J6" s="4" t="inlineStr">
        <is>
          <t>Description</t>
        </is>
      </c>
      <c r="K6" s="4" t="inlineStr">
        <is>
          <t>Manufacturer</t>
        </is>
      </c>
      <c r="L6" s="4" t="inlineStr">
        <is>
          <t>Manuf Partno</t>
        </is>
      </c>
      <c r="M6" s="4" t="inlineStr">
        <is>
          <t>LCSC Part #</t>
        </is>
      </c>
      <c r="N6" s="5" t="inlineStr">
        <is>
          <t>Special</t>
        </is>
      </c>
    </row>
    <row r="7" spans="1:16">
      <c r="A7" s="6" t="inlineStr">
        <is>
          <t>BT1, </t>
        </is>
      </c>
      <c r="B7" s="7">
        <v>1</v>
      </c>
      <c r="C7" s="7"/>
      <c r="D7" s="7"/>
      <c r="E7" s="7"/>
      <c r="F7" s="7" t="s">
        <v>0</v>
      </c>
      <c r="G7" s="7" t="s">
        <v>0</v>
      </c>
      <c r="H7" s="7" t="inlineStr">
        <is>
          <t>CM4IO:BAT_S8411-45R</t>
        </is>
      </c>
      <c r="I7" s="7" t="str">
        <f>RIGHT(H7,LEN(H7)-FIND(":",H7))</f>
        <v>BAT_S8411-45R</v>
      </c>
      <c r="J7" s="7" t="inlineStr">
        <is>
          <t>Battery Holder CR1220</t>
        </is>
      </c>
      <c r="K7" s="7" t="inlineStr">
        <is>
          <t>Harwin</t>
        </is>
      </c>
      <c r="L7" s="7" t="s">
        <v>0</v>
      </c>
      <c r="M7" s="8" t="inlineStr">
        <is>
          <t>C238068</t>
        </is>
      </c>
      <c r="N7" s="9"/>
    </row>
    <row r="8" spans="1:16">
      <c r="A8" s="10" t="inlineStr">
        <is>
          <t>C1, C3, </t>
        </is>
      </c>
      <c r="B8" s="11">
        <v>2</v>
      </c>
      <c r="C8" s="11"/>
      <c r="D8" s="11"/>
      <c r="E8" s="11" t="s">
        <v>1</v>
      </c>
      <c r="F8" s="11" t="inlineStr">
        <is>
          <t>100n 100v</t>
        </is>
      </c>
      <c r="G8" s="11" t="s">
        <v>2</v>
      </c>
      <c r="H8" s="11" t="s">
        <v>3</v>
      </c>
      <c r="I8" s="11" t="s">
        <f>RIGHT(H8,LEN(H8)-FIND(":",H8))</f>
        <v>4</v>
      </c>
      <c r="J8" s="11" t="s">
        <v>5</v>
      </c>
      <c r="K8" s="11" t="s">
        <v>6</v>
      </c>
      <c r="L8" s="11"/>
      <c r="M8" s="12" t="inlineStr">
        <is>
          <t>C28233</t>
        </is>
      </c>
      <c r="N8" s="13"/>
    </row>
    <row r="9" spans="1:16">
      <c r="A9" s="14" t="inlineStr">
        <is>
          <t>C2, C128, </t>
        </is>
      </c>
      <c r="B9" s="15">
        <v>2</v>
      </c>
      <c r="C9" s="15"/>
      <c r="D9" s="15"/>
      <c r="E9" s="15" t="s">
        <v>1</v>
      </c>
      <c r="F9" s="15" t="inlineStr">
        <is>
          <t>100u</t>
        </is>
      </c>
      <c r="G9" s="15" t="inlineStr">
        <is>
          <t>C_Polarized</t>
        </is>
      </c>
      <c r="H9" s="15" t="inlineStr">
        <is>
          <t>Capacitor_Tantalum_SMD:CP_EIA-3528-21_Kemet-B</t>
        </is>
      </c>
      <c r="I9" s="15" t="str">
        <f>RIGHT(H9,LEN(H9)-FIND(":",H9))</f>
        <v>CP_EIA-3528-21_Kemet-B</v>
      </c>
      <c r="J9" s="15" t="inlineStr">
        <is>
          <t>Polarized capacitor</t>
        </is>
      </c>
      <c r="K9" s="15" t="s">
        <v>6</v>
      </c>
      <c r="L9" s="15"/>
      <c r="M9" s="16" t="inlineStr">
        <is>
          <t>C16133</t>
        </is>
      </c>
      <c r="N9" s="17"/>
    </row>
    <row r="10" spans="1:16">
      <c r="A10" s="10" t="inlineStr">
        <is>
          <t>C4, C11, C13, C23, C25, C136, </t>
        </is>
      </c>
      <c r="B10" s="11">
        <v>6</v>
      </c>
      <c r="C10" s="11"/>
      <c r="D10" s="11"/>
      <c r="E10" s="11" t="s">
        <v>1</v>
      </c>
      <c r="F10" s="11" t="inlineStr">
        <is>
          <t>10u 25v</t>
        </is>
      </c>
      <c r="G10" s="11" t="s">
        <v>2</v>
      </c>
      <c r="H10" s="11" t="s">
        <v>3</v>
      </c>
      <c r="I10" s="11" t="s">
        <f>RIGHT(H10,LEN(H10)-FIND(":",H10))</f>
        <v>4</v>
      </c>
      <c r="J10" s="11" t="s">
        <v>5</v>
      </c>
      <c r="K10" s="11" t="s">
        <v>6</v>
      </c>
      <c r="L10" s="11"/>
      <c r="M10" s="12" t="inlineStr">
        <is>
          <t>C440198</t>
        </is>
      </c>
      <c r="N10" s="13"/>
    </row>
    <row r="11" spans="1:16">
      <c r="A11" s="14" t="inlineStr">
        <is>
          <t>C5, C6, C7, C20, C21, C22, C24, C26, C27, C31, C34, C39, C40, C41, C42, C43, C44, C45, C46, C47, C51, C52, C53, C54, C59, C60, C63, C64, C65, C66, C68, C71, C75, C76, C80, C81, C84, C85, C90, C91, C92, C93, C94, C95, C96, C101, C104, C105, C106, C107, C108, C109, C112, C113, C114, C115, C119, C120, C121, C122, C123, C124, C126, C127, C130, C134, C146, C159, </t>
        </is>
      </c>
      <c r="B11" s="15">
        <v>68</v>
      </c>
      <c r="C11" s="15"/>
      <c r="D11" s="15"/>
      <c r="E11" s="15" t="s">
        <v>1</v>
      </c>
      <c r="F11" s="15" t="s">
        <v>7</v>
      </c>
      <c r="G11" s="15" t="s">
        <v>2</v>
      </c>
      <c r="H11" s="15" t="inlineStr">
        <is>
          <t>Capacitor_SMD:C_0402_1005Metric</t>
        </is>
      </c>
      <c r="I11" s="15" t="str">
        <f>RIGHT(H11,LEN(H11)-FIND(":",H11))</f>
        <v>C_0402_1005Metric</v>
      </c>
      <c r="J11" s="15" t="s">
        <v>5</v>
      </c>
      <c r="K11" s="15" t="s">
        <v>6</v>
      </c>
      <c r="L11" s="15"/>
      <c r="M11" s="16" t="inlineStr">
        <is>
          <t>C1525</t>
        </is>
      </c>
      <c r="N11" s="17"/>
    </row>
    <row r="12" spans="1:16">
      <c r="A12" s="10" t="inlineStr">
        <is>
          <t>C8, C9, C10, C12, C35, C36, C37, C38, C48, C49, C50, C55, C56, C57, C58, C61, C62, C67, C69, C70, C72, C73, C74, C77, C78, C79, C82, C83, C86, C87, C88, C89, C97, C98, C99, C100, C129, C139, C140, C141, C142, C143, C144, C145, C147, C148, C149, C150, C151, C152, C153, C154, C155, C156, C157, C158, C160, C161, </t>
        </is>
      </c>
      <c r="B12" s="11">
        <v>58</v>
      </c>
      <c r="C12" s="11"/>
      <c r="D12" s="11"/>
      <c r="E12" s="11" t="s">
        <v>1</v>
      </c>
      <c r="F12" s="11" t="s">
        <v>7</v>
      </c>
      <c r="G12" s="11" t="s">
        <v>2</v>
      </c>
      <c r="H12" s="11" t="s">
        <v>8</v>
      </c>
      <c r="I12" s="11" t="s">
        <f>RIGHT(H12,LEN(H12)-FIND(":",H12))</f>
        <v>9</v>
      </c>
      <c r="J12" s="11" t="s">
        <v>5</v>
      </c>
      <c r="K12" s="11" t="s">
        <v>6</v>
      </c>
      <c r="L12" s="11"/>
      <c r="M12" s="12" t="inlineStr">
        <is>
          <t>C14663</t>
        </is>
      </c>
      <c r="N12" s="13"/>
    </row>
    <row r="13" spans="1:16">
      <c r="A13" s="14" t="inlineStr">
        <is>
          <t>C14, C15, C16, C17, C28, C29, C30, C135, C137, </t>
        </is>
      </c>
      <c r="B13" s="15">
        <v>9</v>
      </c>
      <c r="C13" s="15"/>
      <c r="D13" s="15"/>
      <c r="E13" s="15" t="s">
        <v>1</v>
      </c>
      <c r="F13" s="15" t="inlineStr">
        <is>
          <t>47u</t>
        </is>
      </c>
      <c r="G13" s="15" t="s">
        <v>2</v>
      </c>
      <c r="H13" s="15" t="inlineStr">
        <is>
          <t>Capacitor_SMD:C_1206_3216Metric</t>
        </is>
      </c>
      <c r="I13" s="15" t="str">
        <f>RIGHT(H13,LEN(H13)-FIND(":",H13))</f>
        <v>C_1206_3216Metric</v>
      </c>
      <c r="J13" s="15" t="s">
        <v>5</v>
      </c>
      <c r="K13" s="15" t="s">
        <v>6</v>
      </c>
      <c r="L13" s="15"/>
      <c r="M13" s="16" t="inlineStr">
        <is>
          <t>C96123</t>
        </is>
      </c>
      <c r="N13" s="17"/>
    </row>
    <row r="14" spans="1:16">
      <c r="A14" s="10" t="inlineStr">
        <is>
          <t>C18, C19, C32, C33, C138, </t>
        </is>
      </c>
      <c r="B14" s="11">
        <v>5</v>
      </c>
      <c r="C14" s="11"/>
      <c r="D14" s="11"/>
      <c r="E14" s="11" t="s">
        <v>1</v>
      </c>
      <c r="F14" s="11" t="inlineStr">
        <is>
          <t>3.0n</t>
        </is>
      </c>
      <c r="G14" s="11" t="s">
        <v>2</v>
      </c>
      <c r="H14" s="11" t="s">
        <v>8</v>
      </c>
      <c r="I14" s="11" t="s">
        <f>RIGHT(H14,LEN(H14)-FIND(":",H14))</f>
        <v>9</v>
      </c>
      <c r="J14" s="11" t="s">
        <v>5</v>
      </c>
      <c r="K14" s="11" t="s">
        <v>6</v>
      </c>
      <c r="L14" s="11"/>
      <c r="M14" s="12" t="inlineStr">
        <is>
          <t>C1613</t>
        </is>
      </c>
      <c r="N14" s="13"/>
    </row>
    <row r="15" spans="1:16">
      <c r="A15" s="14" t="inlineStr">
        <is>
          <t>C102, C103, </t>
        </is>
      </c>
      <c r="B15" s="15">
        <v>2</v>
      </c>
      <c r="C15" s="15"/>
      <c r="D15" s="15"/>
      <c r="E15" s="15" t="s">
        <v>1</v>
      </c>
      <c r="F15" s="15" t="inlineStr">
        <is>
          <t>12p</t>
        </is>
      </c>
      <c r="G15" s="15" t="s">
        <v>2</v>
      </c>
      <c r="H15" s="15" t="s">
        <v>8</v>
      </c>
      <c r="I15" s="15" t="s">
        <f>RIGHT(H15,LEN(H15)-FIND(":",H15))</f>
        <v>9</v>
      </c>
      <c r="J15" s="15" t="s">
        <v>5</v>
      </c>
      <c r="K15" s="15" t="s">
        <v>6</v>
      </c>
      <c r="L15" s="15"/>
      <c r="M15" s="16" t="inlineStr">
        <is>
          <t>C38523</t>
        </is>
      </c>
      <c r="N15" s="17"/>
    </row>
    <row r="16" spans="1:16">
      <c r="A16" s="10" t="inlineStr">
        <is>
          <t>C110, C118, </t>
        </is>
      </c>
      <c r="B16" s="11">
        <v>2</v>
      </c>
      <c r="C16" s="11"/>
      <c r="D16" s="11"/>
      <c r="E16" s="11" t="s">
        <v>1</v>
      </c>
      <c r="F16" s="11" t="inlineStr">
        <is>
          <t>20p</t>
        </is>
      </c>
      <c r="G16" s="11" t="s">
        <v>2</v>
      </c>
      <c r="H16" s="11" t="s">
        <v>8</v>
      </c>
      <c r="I16" s="11" t="s">
        <f>RIGHT(H16,LEN(H16)-FIND(":",H16))</f>
        <v>9</v>
      </c>
      <c r="J16" s="11" t="s">
        <v>5</v>
      </c>
      <c r="K16" s="11" t="s">
        <v>6</v>
      </c>
      <c r="L16" s="11"/>
      <c r="M16" s="12" t="inlineStr">
        <is>
          <t> C1648</t>
        </is>
      </c>
      <c r="N16" s="13"/>
    </row>
    <row r="17" spans="1:16">
      <c r="A17" s="14" t="inlineStr">
        <is>
          <t>C111, C116, C125, C131, C132, C133, </t>
        </is>
      </c>
      <c r="B17" s="15">
        <v>6</v>
      </c>
      <c r="C17" s="15"/>
      <c r="D17" s="15"/>
      <c r="E17" s="15" t="s">
        <v>1</v>
      </c>
      <c r="F17" s="15" t="inlineStr">
        <is>
          <t>10u</t>
        </is>
      </c>
      <c r="G17" s="15" t="s">
        <v>2</v>
      </c>
      <c r="H17" s="15" t="s">
        <v>8</v>
      </c>
      <c r="I17" s="15" t="s">
        <f>RIGHT(H17,LEN(H17)-FIND(":",H17))</f>
        <v>9</v>
      </c>
      <c r="J17" s="15" t="s">
        <v>5</v>
      </c>
      <c r="K17" s="15" t="s">
        <v>6</v>
      </c>
      <c r="L17" s="15"/>
      <c r="M17" s="16" t="inlineStr">
        <is>
          <t>C19702</t>
        </is>
      </c>
      <c r="N17" s="17"/>
    </row>
    <row r="18" spans="1:16">
      <c r="A18" s="10" t="inlineStr">
        <is>
          <t>C117, </t>
        </is>
      </c>
      <c r="B18" s="11">
        <v>1</v>
      </c>
      <c r="C18" s="11"/>
      <c r="D18" s="11"/>
      <c r="E18" s="11" t="s">
        <v>1</v>
      </c>
      <c r="F18" s="11" t="inlineStr">
        <is>
          <t>1u</t>
        </is>
      </c>
      <c r="G18" s="11" t="s">
        <v>2</v>
      </c>
      <c r="H18" s="11" t="s">
        <v>8</v>
      </c>
      <c r="I18" s="11" t="s">
        <f>RIGHT(H18,LEN(H18)-FIND(":",H18))</f>
        <v>9</v>
      </c>
      <c r="J18" s="11" t="s">
        <v>5</v>
      </c>
      <c r="K18" s="11" t="s">
        <v>6</v>
      </c>
      <c r="L18" s="11"/>
      <c r="M18" s="12" t="inlineStr">
        <is>
          <t>C15849</t>
        </is>
      </c>
      <c r="N18" s="13"/>
    </row>
    <row r="19" spans="1:16">
      <c r="A19" s="14" t="inlineStr">
        <is>
          <t>D1, D2, D3, D4, D10, D12, D13, </t>
        </is>
      </c>
      <c r="B19" s="15">
        <v>7</v>
      </c>
      <c r="C19" s="15"/>
      <c r="D19" s="15"/>
      <c r="E19" s="15" t="s">
        <v>1</v>
      </c>
      <c r="F19" s="15" t="inlineStr">
        <is>
          <t>LED_GREEN</t>
        </is>
      </c>
      <c r="G19" s="15" t="inlineStr">
        <is>
          <t>LED_Small</t>
        </is>
      </c>
      <c r="H19" s="15" t="s">
        <v>10</v>
      </c>
      <c r="I19" s="15" t="s">
        <f>RIGHT(H19,LEN(H19)-FIND(":",H19))</f>
        <v>11</v>
      </c>
      <c r="J19" s="15" t="inlineStr">
        <is>
          <t>Light emitting diode, small symbol</t>
        </is>
      </c>
      <c r="K19" s="15" t="s">
        <v>6</v>
      </c>
      <c r="L19" s="15"/>
      <c r="M19" s="16" t="inlineStr">
        <is>
          <t>C2297</t>
        </is>
      </c>
      <c r="N19" s="17"/>
    </row>
    <row r="20" spans="1:16">
      <c r="A20" s="10" t="inlineStr">
        <is>
          <t>D5, </t>
        </is>
      </c>
      <c r="B20" s="11">
        <v>1</v>
      </c>
      <c r="C20" s="11"/>
      <c r="D20" s="11"/>
      <c r="E20" s="11" t="s">
        <v>1</v>
      </c>
      <c r="F20" s="11" t="inlineStr">
        <is>
          <t>MMBZ5242BLT3G</t>
        </is>
      </c>
      <c r="G20" s="11" t="inlineStr">
        <is>
          <t>BZX84Cxx</t>
        </is>
      </c>
      <c r="H20" s="11" t="inlineStr">
        <is>
          <t>CM4IO:D_SOT-23_ANK</t>
        </is>
      </c>
      <c r="I20" s="11" t="str">
        <f>RIGHT(H20,LEN(H20)-FIND(":",H20))</f>
        <v>D_SOT-23_ANK</v>
      </c>
      <c r="J20" s="11" t="inlineStr">
        <is>
          <t>300mW Zener Diode, SOT-23</t>
        </is>
      </c>
      <c r="K20" s="11" t="s">
        <v>6</v>
      </c>
      <c r="L20" s="11"/>
      <c r="M20" s="12" t="inlineStr">
        <is>
          <t>C112551</t>
        </is>
      </c>
      <c r="N20" s="13"/>
    </row>
    <row r="21" spans="1:16">
      <c r="A21" s="14" t="inlineStr">
        <is>
          <t>D6, </t>
        </is>
      </c>
      <c r="B21" s="15">
        <v>1</v>
      </c>
      <c r="C21" s="15"/>
      <c r="D21" s="15"/>
      <c r="E21" s="15" t="s">
        <v>1</v>
      </c>
      <c r="F21" s="15" t="inlineStr">
        <is>
          <t>WS8212B-MINI</t>
        </is>
      </c>
      <c r="G21" s="15" t="inlineStr">
        <is>
          <t>WS2812B</t>
        </is>
      </c>
      <c r="H21" s="15" t="inlineStr">
        <is>
          <t>LED_SMD:LED_SK6812MINI_PLCC4_3.5x3.5mm_P1.75mm</t>
        </is>
      </c>
      <c r="I21" s="15" t="str">
        <f>RIGHT(H21,LEN(H21)-FIND(":",H21))</f>
        <v>LED_SK6812MINI_PLCC4_3.5x3.5mm_P1.75mm</v>
      </c>
      <c r="J21" s="15" t="inlineStr">
        <is>
          <t>RGB LED with integrated controller</t>
        </is>
      </c>
      <c r="K21" s="15" t="s">
        <v>6</v>
      </c>
      <c r="L21" s="15"/>
      <c r="M21" s="16" t="inlineStr">
        <is>
          <t>C527089</t>
        </is>
      </c>
      <c r="N21" s="17"/>
    </row>
    <row r="22" spans="1:16">
      <c r="A22" s="10" t="inlineStr">
        <is>
          <t>D7, </t>
        </is>
      </c>
      <c r="B22" s="11">
        <v>1</v>
      </c>
      <c r="C22" s="11"/>
      <c r="D22" s="11"/>
      <c r="E22" s="11" t="s">
        <v>1</v>
      </c>
      <c r="F22" s="11" t="inlineStr">
        <is>
          <t>BAT54C-7-F</t>
        </is>
      </c>
      <c r="G22" s="11" t="inlineStr">
        <is>
          <t>BAT54C</t>
        </is>
      </c>
      <c r="H22" s="11" t="inlineStr">
        <is>
          <t>Package_TO_SOT_SMD:SOT-23</t>
        </is>
      </c>
      <c r="I22" s="11" t="str">
        <f>RIGHT(H22,LEN(H22)-FIND(":",H22))</f>
        <v>SOT-23</v>
      </c>
      <c r="J22" s="11" t="inlineStr">
        <is>
          <t>dual schottky barrier diode, common cathode</t>
        </is>
      </c>
      <c r="K22" s="11" t="s">
        <v>6</v>
      </c>
      <c r="L22" s="11"/>
      <c r="M22" s="12" t="inlineStr">
        <is>
          <t>C181200</t>
        </is>
      </c>
      <c r="N22" s="13"/>
    </row>
    <row r="23" spans="1:16">
      <c r="A23" s="14" t="inlineStr">
        <is>
          <t>D8, </t>
        </is>
      </c>
      <c r="B23" s="15">
        <v>1</v>
      </c>
      <c r="C23" s="15"/>
      <c r="D23" s="15"/>
      <c r="E23" s="15" t="s">
        <v>1</v>
      </c>
      <c r="F23" s="15" t="inlineStr">
        <is>
          <t>LED_YELLOW</t>
        </is>
      </c>
      <c r="G23" s="15" t="s">
        <v>12</v>
      </c>
      <c r="H23" s="15" t="s">
        <v>10</v>
      </c>
      <c r="I23" s="15" t="s">
        <f>RIGHT(H23,LEN(H23)-FIND(":",H23))</f>
        <v>11</v>
      </c>
      <c r="J23" s="15" t="s">
        <v>13</v>
      </c>
      <c r="K23" s="15" t="s">
        <v>6</v>
      </c>
      <c r="L23" s="15"/>
      <c r="M23" s="16" t="inlineStr">
        <is>
          <t>C2296</t>
        </is>
      </c>
      <c r="N23" s="17"/>
    </row>
    <row r="24" spans="1:16">
      <c r="A24" s="10" t="inlineStr">
        <is>
          <t>D9, </t>
        </is>
      </c>
      <c r="B24" s="11">
        <v>1</v>
      </c>
      <c r="C24" s="11"/>
      <c r="D24" s="11"/>
      <c r="E24" s="11" t="s">
        <v>1</v>
      </c>
      <c r="F24" s="11" t="inlineStr">
        <is>
          <t>LED_RED</t>
        </is>
      </c>
      <c r="G24" s="11" t="s">
        <v>12</v>
      </c>
      <c r="H24" s="11" t="s">
        <v>10</v>
      </c>
      <c r="I24" s="11" t="s">
        <f>RIGHT(H24,LEN(H24)-FIND(":",H24))</f>
        <v>11</v>
      </c>
      <c r="J24" s="11" t="s">
        <v>13</v>
      </c>
      <c r="K24" s="11" t="s">
        <v>6</v>
      </c>
      <c r="L24" s="11"/>
      <c r="M24" s="12" t="inlineStr">
        <is>
          <t>C84256</t>
        </is>
      </c>
      <c r="N24" s="13"/>
    </row>
    <row r="25" spans="1:16">
      <c r="A25" s="14" t="inlineStr">
        <is>
          <t>D11, </t>
        </is>
      </c>
      <c r="B25" s="15">
        <v>1</v>
      </c>
      <c r="C25" s="15"/>
      <c r="D25" s="15"/>
      <c r="E25" s="15"/>
      <c r="F25" s="15" t="inlineStr">
        <is>
          <t>LED_BLUE</t>
        </is>
      </c>
      <c r="G25" s="15" t="s">
        <v>12</v>
      </c>
      <c r="H25" s="15" t="s">
        <v>10</v>
      </c>
      <c r="I25" s="15" t="s">
        <f>RIGHT(H25,LEN(H25)-FIND(":",H25))</f>
        <v>11</v>
      </c>
      <c r="J25" s="15" t="s">
        <v>13</v>
      </c>
      <c r="K25" s="15" t="s">
        <v>6</v>
      </c>
      <c r="L25" s="15"/>
      <c r="M25" s="16" t="inlineStr">
        <is>
          <t>C99870</t>
        </is>
      </c>
      <c r="N25" s="17"/>
    </row>
    <row r="26" spans="1:16">
      <c r="A26" s="10" t="inlineStr">
        <is>
          <t>FB1, FB2, FB3, </t>
        </is>
      </c>
      <c r="B26" s="11">
        <v>3</v>
      </c>
      <c r="C26" s="11"/>
      <c r="D26" s="11"/>
      <c r="E26" s="11"/>
      <c r="F26" s="11" t="s">
        <v>14</v>
      </c>
      <c r="G26" s="11" t="s">
        <v>14</v>
      </c>
      <c r="H26" s="11" t="s">
        <v>15</v>
      </c>
      <c r="I26" s="11" t="s">
        <f>RIGHT(H26,LEN(H26)-FIND(":",H26))</f>
        <v>16</v>
      </c>
      <c r="J26" s="11" t="inlineStr">
        <is>
          <t>Ferrite bead, small symbol</t>
        </is>
      </c>
      <c r="K26" s="11" t="inlineStr">
        <is>
          <t>Chilisin</t>
        </is>
      </c>
      <c r="L26" s="11" t="inlineStr">
        <is>
          <t>BBPY00160808300Y00</t>
        </is>
      </c>
      <c r="M26" s="12" t="inlineStr">
        <is>
          <t>C108301</t>
        </is>
      </c>
      <c r="N26" s="13" t="s">
        <v>17</v>
      </c>
    </row>
    <row r="27" spans="1:16">
      <c r="A27" s="14" t="inlineStr">
        <is>
          <t>H1, H2, H4, H6, H7, </t>
        </is>
      </c>
      <c r="B27" s="15">
        <v>5</v>
      </c>
      <c r="C27" s="15"/>
      <c r="D27" s="15"/>
      <c r="E27" s="15" t="s">
        <v>18</v>
      </c>
      <c r="F27" s="15" t="s">
        <v>19</v>
      </c>
      <c r="G27" s="15" t="s">
        <v>19</v>
      </c>
      <c r="H27" s="15" t="inlineStr">
        <is>
          <t>MountingHole:MountingHole_3.2mm_M3_Pad_TopBottom</t>
        </is>
      </c>
      <c r="I27" s="15" t="str">
        <f>RIGHT(H27,LEN(H27)-FIND(":",H27))</f>
        <v>MountingHole_3.2mm_M3_Pad_TopBottom</v>
      </c>
      <c r="J27" s="15" t="s">
        <v>20</v>
      </c>
      <c r="K27" s="15" t="s">
        <v>6</v>
      </c>
      <c r="L27" s="15"/>
      <c r="M27" s="16"/>
      <c r="N27" s="17" t="s">
        <v>18</v>
      </c>
    </row>
    <row r="28" spans="1:16">
      <c r="A28" s="10" t="inlineStr">
        <is>
          <t>H3, </t>
        </is>
      </c>
      <c r="B28" s="11">
        <v>1</v>
      </c>
      <c r="C28" s="11"/>
      <c r="D28" s="11"/>
      <c r="E28" s="11"/>
      <c r="F28" s="11" t="inlineStr">
        <is>
          <t>M.2 2280 Mount</t>
        </is>
      </c>
      <c r="G28" s="11" t="s">
        <v>19</v>
      </c>
      <c r="H28" s="11" t="s">
        <v>21</v>
      </c>
      <c r="I28" s="11" t="s">
        <f>RIGHT(H28,LEN(H28)-FIND(":",H28))</f>
        <v>22</v>
      </c>
      <c r="J28" s="11" t="s">
        <v>20</v>
      </c>
      <c r="K28" s="11" t="s">
        <v>23</v>
      </c>
      <c r="L28" s="11" t="s">
        <v>24</v>
      </c>
      <c r="M28" s="12"/>
      <c r="N28" s="13" t="s">
        <v>17</v>
      </c>
    </row>
    <row r="29" spans="1:16">
      <c r="A29" s="14" t="inlineStr">
        <is>
          <t>H5, </t>
        </is>
      </c>
      <c r="B29" s="15">
        <v>1</v>
      </c>
      <c r="C29" s="15"/>
      <c r="D29" s="15"/>
      <c r="E29" s="15"/>
      <c r="F29" s="15" t="inlineStr">
        <is>
          <t>M.2 2242 Mount</t>
        </is>
      </c>
      <c r="G29" s="15" t="s">
        <v>19</v>
      </c>
      <c r="H29" s="15" t="s">
        <v>21</v>
      </c>
      <c r="I29" s="15" t="s">
        <f>RIGHT(H29,LEN(H29)-FIND(":",H29))</f>
        <v>22</v>
      </c>
      <c r="J29" s="15" t="s">
        <v>20</v>
      </c>
      <c r="K29" s="15" t="s">
        <v>23</v>
      </c>
      <c r="L29" s="15" t="s">
        <v>24</v>
      </c>
      <c r="M29" s="16"/>
      <c r="N29" s="17" t="s">
        <v>17</v>
      </c>
    </row>
    <row r="30" spans="1:16">
      <c r="A30" s="10" t="inlineStr">
        <is>
          <t>J1, J2, J3, J4, J24, </t>
        </is>
      </c>
      <c r="B30" s="11">
        <v>5</v>
      </c>
      <c r="C30" s="11"/>
      <c r="D30" s="11"/>
      <c r="E30" s="11" t="s">
        <v>1</v>
      </c>
      <c r="F30" s="11" t="s">
        <v>25</v>
      </c>
      <c r="G30" s="11" t="s">
        <v>25</v>
      </c>
      <c r="H30" s="11" t="inlineStr">
        <is>
          <t>CM4IO:EDAC 690-019-298-412</t>
        </is>
      </c>
      <c r="I30" s="11" t="str">
        <f>RIGHT(H30,LEN(H30)-FIND(":",H30))</f>
        <v>EDAC 690-019-298-412</v>
      </c>
      <c r="J30" s="11" t="inlineStr">
        <is>
          <t>HDMI 1.4+ type A connector</t>
        </is>
      </c>
      <c r="K30" s="11" t="s">
        <v>26</v>
      </c>
      <c r="L30" s="11" t="inlineStr">
        <is>
          <t>10029449-111RLF</t>
        </is>
      </c>
      <c r="M30" s="12" t="inlineStr">
        <is>
          <t>C720616</t>
        </is>
      </c>
      <c r="N30" s="13"/>
    </row>
    <row r="31" spans="1:16">
      <c r="A31" s="14" t="inlineStr">
        <is>
          <t>J5, J6, J7, J8, </t>
        </is>
      </c>
      <c r="B31" s="15">
        <v>4</v>
      </c>
      <c r="C31" s="15"/>
      <c r="D31" s="15"/>
      <c r="E31" s="15"/>
      <c r="F31" s="15" t="s">
        <v>27</v>
      </c>
      <c r="G31" s="15" t="s">
        <v>27</v>
      </c>
      <c r="H31" s="15" t="inlineStr">
        <is>
          <t>Connector_USB:USB_A_Wuerth_614004134726_Horizontal</t>
        </is>
      </c>
      <c r="I31" s="15" t="str">
        <f>RIGHT(H31,LEN(H31)-FIND(":",H31))</f>
        <v>USB_A_Wuerth_614004134726_Horizontal</v>
      </c>
      <c r="J31" s="15" t="inlineStr">
        <is>
          <t>USB Type A connector</t>
        </is>
      </c>
      <c r="K31" s="15" t="s">
        <v>26</v>
      </c>
      <c r="L31" s="15" t="inlineStr">
        <is>
          <t>73725-11A0BLF</t>
        </is>
      </c>
      <c r="M31" s="16" t="inlineStr">
        <is>
          <t>C305979</t>
        </is>
      </c>
      <c r="N31" s="17" t="s">
        <v>28</v>
      </c>
    </row>
    <row r="32" spans="1:16">
      <c r="A32" s="10" t="inlineStr">
        <is>
          <t>J9, </t>
        </is>
      </c>
      <c r="B32" s="11">
        <v>1</v>
      </c>
      <c r="C32" s="11"/>
      <c r="D32" s="11"/>
      <c r="E32" s="11"/>
      <c r="F32" s="11" t="s">
        <v>29</v>
      </c>
      <c r="G32" s="11" t="s">
        <v>29</v>
      </c>
      <c r="H32" s="11" t="inlineStr">
        <is>
          <t>Connector_BarrelJack:BarrelJack_Horizontal</t>
        </is>
      </c>
      <c r="I32" s="11" t="str">
        <f>RIGHT(H32,LEN(H32)-FIND(":",H32))</f>
        <v>BarrelJack_Horizontal</v>
      </c>
      <c r="J32" s="11"/>
      <c r="K32" s="11" t="s">
        <v>30</v>
      </c>
      <c r="L32" s="11" t="inlineStr">
        <is>
          <t>PJ-102A</t>
        </is>
      </c>
      <c r="M32" s="12" t="inlineStr">
        <is>
          <t>C223903</t>
        </is>
      </c>
      <c r="N32" s="13" t="s">
        <v>28</v>
      </c>
    </row>
    <row r="33" spans="1:16">
      <c r="A33" s="14" t="inlineStr">
        <is>
          <t>J10, J11, J13, J14, </t>
        </is>
      </c>
      <c r="B33" s="15">
        <v>4</v>
      </c>
      <c r="C33" s="15"/>
      <c r="D33" s="15"/>
      <c r="E33" s="15"/>
      <c r="F33" s="15" t="s">
        <v>31</v>
      </c>
      <c r="G33" s="15" t="s">
        <v>31</v>
      </c>
      <c r="H33" s="15" t="inlineStr">
        <is>
          <t>Connector_PinHeader_2.54mm:PinHeader_2x03_P2.54mm_Vertical</t>
        </is>
      </c>
      <c r="I33" s="15" t="str">
        <f>RIGHT(H33,LEN(H33)-FIND(":",H33))</f>
        <v>PinHeader_2x03_P2.54mm_Vertical</v>
      </c>
      <c r="J33" s="15" t="inlineStr">
        <is>
          <t>Generic connector, double row, 02x03, odd/even pin numbering scheme (row 1 odd numbers, row 2 even numbers), script generated (kicad-library-utils/schlib/autogen/connector/)</t>
        </is>
      </c>
      <c r="K33" s="15" t="s">
        <v>6</v>
      </c>
      <c r="L33" s="15"/>
      <c r="M33" s="16"/>
      <c r="N33" s="17" t="s">
        <v>28</v>
      </c>
    </row>
    <row r="34" spans="1:16">
      <c r="A34" s="10" t="inlineStr">
        <is>
          <t>J12, </t>
        </is>
      </c>
      <c r="B34" s="11">
        <v>1</v>
      </c>
      <c r="C34" s="11"/>
      <c r="D34" s="11"/>
      <c r="E34" s="11"/>
      <c r="F34" s="11" t="s">
        <v>32</v>
      </c>
      <c r="G34" s="11" t="s">
        <v>32</v>
      </c>
      <c r="H34" s="11" t="s">
        <v>33</v>
      </c>
      <c r="I34" s="11" t="s">
        <f>RIGHT(H34,LEN(H34)-FIND(":",H34))</f>
        <v>34</v>
      </c>
      <c r="J34" s="11" t="s">
        <v>35</v>
      </c>
      <c r="K34" s="11" t="s">
        <v>6</v>
      </c>
      <c r="L34" s="11"/>
      <c r="M34" s="12"/>
      <c r="N34" s="13" t="s">
        <v>28</v>
      </c>
    </row>
    <row r="35" spans="1:16">
      <c r="A35" s="14" t="inlineStr">
        <is>
          <t>J15, J16, </t>
        </is>
      </c>
      <c r="B35" s="15">
        <v>2</v>
      </c>
      <c r="C35" s="15"/>
      <c r="D35" s="15"/>
      <c r="E35" s="15"/>
      <c r="F35" s="15" t="inlineStr">
        <is>
          <t>Molex 470531000</t>
        </is>
      </c>
      <c r="G35" s="15" t="s">
        <v>36</v>
      </c>
      <c r="H35" s="15" t="inlineStr">
        <is>
          <t>Connector:FanPinHeader_1x04_P2.54mm_Vertical</t>
        </is>
      </c>
      <c r="I35" s="15" t="str">
        <f>RIGHT(H35,LEN(H35)-FIND(":",H35))</f>
        <v>FanPinHeader_1x04_P2.54mm_Vertical</v>
      </c>
      <c r="J35" s="15" t="s">
        <v>37</v>
      </c>
      <c r="K35" s="15" t="s">
        <v>6</v>
      </c>
      <c r="L35" s="15"/>
      <c r="M35" s="16"/>
      <c r="N35" s="17" t="s">
        <v>28</v>
      </c>
    </row>
    <row r="36" spans="1:16">
      <c r="A36" s="10" t="inlineStr">
        <is>
          <t>J17, </t>
        </is>
      </c>
      <c r="B36" s="11">
        <v>1</v>
      </c>
      <c r="C36" s="11"/>
      <c r="D36" s="11"/>
      <c r="E36" s="11"/>
      <c r="F36" s="11" t="inlineStr">
        <is>
          <t>RSTn</t>
        </is>
      </c>
      <c r="G36" s="11" t="s">
        <v>32</v>
      </c>
      <c r="H36" s="11" t="s">
        <v>33</v>
      </c>
      <c r="I36" s="11" t="s">
        <f>RIGHT(H36,LEN(H36)-FIND(":",H36))</f>
        <v>34</v>
      </c>
      <c r="J36" s="11" t="s">
        <v>35</v>
      </c>
      <c r="K36" s="11" t="s">
        <v>6</v>
      </c>
      <c r="L36" s="11"/>
      <c r="M36" s="12"/>
      <c r="N36" s="13" t="s">
        <v>28</v>
      </c>
    </row>
    <row r="37" spans="1:16">
      <c r="A37" s="14" t="inlineStr">
        <is>
          <t>J18, </t>
        </is>
      </c>
      <c r="B37" s="15">
        <v>1</v>
      </c>
      <c r="C37" s="15"/>
      <c r="D37" s="15"/>
      <c r="E37" s="15"/>
      <c r="F37" s="15" t="s">
        <v>36</v>
      </c>
      <c r="G37" s="15" t="s">
        <v>36</v>
      </c>
      <c r="H37" s="15" t="s">
        <v>38</v>
      </c>
      <c r="I37" s="15" t="s">
        <f>RIGHT(H37,LEN(H37)-FIND(":",H37))</f>
        <v>39</v>
      </c>
      <c r="J37" s="15" t="s">
        <v>37</v>
      </c>
      <c r="K37" s="15" t="s">
        <v>6</v>
      </c>
      <c r="L37" s="15"/>
      <c r="M37" s="16"/>
      <c r="N37" s="17" t="s">
        <v>28</v>
      </c>
    </row>
    <row r="38" spans="1:16">
      <c r="A38" s="10" t="inlineStr">
        <is>
          <t>J19, </t>
        </is>
      </c>
      <c r="B38" s="11">
        <v>1</v>
      </c>
      <c r="C38" s="11"/>
      <c r="D38" s="11"/>
      <c r="E38" s="11"/>
      <c r="F38" s="11" t="inlineStr">
        <is>
          <t>EEWE</t>
        </is>
      </c>
      <c r="G38" s="11" t="s">
        <v>32</v>
      </c>
      <c r="H38" s="11" t="s">
        <v>33</v>
      </c>
      <c r="I38" s="11" t="s">
        <f>RIGHT(H38,LEN(H38)-FIND(":",H38))</f>
        <v>34</v>
      </c>
      <c r="J38" s="11" t="s">
        <v>35</v>
      </c>
      <c r="K38" s="11" t="s">
        <v>6</v>
      </c>
      <c r="L38" s="11"/>
      <c r="M38" s="12"/>
      <c r="N38" s="13" t="s">
        <v>28</v>
      </c>
    </row>
    <row r="39" spans="1:16">
      <c r="A39" s="14" t="inlineStr">
        <is>
          <t>J20, </t>
        </is>
      </c>
      <c r="B39" s="15">
        <v>1</v>
      </c>
      <c r="C39" s="15"/>
      <c r="D39" s="15"/>
      <c r="E39" s="15"/>
      <c r="F39" s="15" t="inlineStr">
        <is>
          <t>THD-20-R</t>
        </is>
      </c>
      <c r="G39" s="15" t="inlineStr">
        <is>
          <t>Conn_02x20_Odd_Even</t>
        </is>
      </c>
      <c r="H39" s="15" t="inlineStr">
        <is>
          <t>Connector_PinHeader_2.54mm:PinHeader_2x20_P2.54mm_Vertical</t>
        </is>
      </c>
      <c r="I39" s="15" t="str">
        <f>RIGHT(H39,LEN(H39)-FIND(":",H39))</f>
        <v>PinHeader_2x20_P2.54mm_Vertical</v>
      </c>
      <c r="J39" s="15" t="inlineStr">
        <is>
          <t>Generic connector, double row, 02x20, odd/even pin numbering scheme (row 1 odd numbers, row 2 even numbers), script generated (kicad-library-utils/schlib/autogen/connector/)</t>
        </is>
      </c>
      <c r="K39" s="15" t="s">
        <v>6</v>
      </c>
      <c r="L39" s="15"/>
      <c r="M39" s="16"/>
      <c r="N39" s="17" t="s">
        <v>28</v>
      </c>
    </row>
    <row r="40" spans="1:16">
      <c r="A40" s="10" t="inlineStr">
        <is>
          <t>J21, J23, </t>
        </is>
      </c>
      <c r="B40" s="11">
        <v>2</v>
      </c>
      <c r="C40" s="11"/>
      <c r="D40" s="11"/>
      <c r="E40" s="11"/>
      <c r="F40" s="11" t="s">
        <v>40</v>
      </c>
      <c r="G40" s="11" t="s">
        <v>40</v>
      </c>
      <c r="H40" s="11" t="inlineStr">
        <is>
          <t>CM4IO:Hirose_FH12-22S-0.5SV55_P0.5mm_Vertical</t>
        </is>
      </c>
      <c r="I40" s="11" t="str">
        <f>RIGHT(H40,LEN(H40)-FIND(":",H40))</f>
        <v>Hirose_FH12-22S-0.5SV55_P0.5mm_Vertical</v>
      </c>
      <c r="J40" s="11" t="inlineStr">
        <is>
          <t>Generic connector, single row, 01x22, script generated (kicad-library-utils/schlib/autogen/connector/)</t>
        </is>
      </c>
      <c r="K40" s="11" t="s">
        <v>6</v>
      </c>
      <c r="L40" s="11" t="inlineStr">
        <is>
          <t>FH12-22S-0.5SV(55)</t>
        </is>
      </c>
      <c r="M40" s="12"/>
      <c r="N40" s="13"/>
    </row>
    <row r="41" spans="1:16">
      <c r="A41" s="14" t="inlineStr">
        <is>
          <t>J22, </t>
        </is>
      </c>
      <c r="B41" s="15">
        <v>1</v>
      </c>
      <c r="C41" s="15"/>
      <c r="D41" s="15"/>
      <c r="E41" s="15"/>
      <c r="F41" s="15" t="s">
        <v>41</v>
      </c>
      <c r="G41" s="15" t="s">
        <v>41</v>
      </c>
      <c r="H41" s="15" t="inlineStr">
        <is>
          <t>Connector_PinHeader_2.54mm:PinHeader_2x04_P2.54mm_Vertical</t>
        </is>
      </c>
      <c r="I41" s="15" t="str">
        <f>RIGHT(H41,LEN(H41)-FIND(":",H41))</f>
        <v>PinHeader_2x04_P2.54mm_Vertical</v>
      </c>
      <c r="J41" s="15" t="inlineStr">
        <is>
          <t>Generic connector, double row, 02x04, odd/even pin numbering scheme (row 1 odd numbers, row 2 even numbers), script generated (kicad-library-utils/schlib/autogen/connector/)</t>
        </is>
      </c>
      <c r="K41" s="15" t="s">
        <v>6</v>
      </c>
      <c r="L41" s="15"/>
      <c r="M41" s="16" t="inlineStr">
        <is>
          <t>C124386</t>
        </is>
      </c>
      <c r="N41" s="17" t="s">
        <v>28</v>
      </c>
    </row>
    <row r="42" spans="1:16">
      <c r="A42" s="10" t="inlineStr">
        <is>
          <t>J25, </t>
        </is>
      </c>
      <c r="B42" s="11">
        <v>1</v>
      </c>
      <c r="C42" s="11"/>
      <c r="D42" s="11"/>
      <c r="E42" s="11"/>
      <c r="F42" s="11" t="s">
        <v>42</v>
      </c>
      <c r="G42" s="11" t="inlineStr">
        <is>
          <t>USB_67298-4090</t>
        </is>
      </c>
      <c r="H42" s="11" t="inlineStr">
        <is>
          <t>CM4IO:MOLEX_USB_67298-4090</t>
        </is>
      </c>
      <c r="I42" s="11" t="str">
        <f>RIGHT(H42,LEN(H42)-FIND(":",H42))</f>
        <v>MOLEX_USB_67298-4090</v>
      </c>
      <c r="J42" s="11" t="inlineStr">
        <is>
          <t>USB-A Dual</t>
        </is>
      </c>
      <c r="K42" s="11" t="s">
        <v>30</v>
      </c>
      <c r="L42" s="11" t="s">
        <v>42</v>
      </c>
      <c r="M42" s="12" t="inlineStr">
        <is>
          <t>C12049</t>
        </is>
      </c>
      <c r="N42" s="13" t="s">
        <v>28</v>
      </c>
    </row>
    <row r="43" spans="1:16">
      <c r="A43" s="14" t="inlineStr">
        <is>
          <t>J26, </t>
        </is>
      </c>
      <c r="B43" s="15">
        <v>1</v>
      </c>
      <c r="C43" s="15"/>
      <c r="D43" s="15"/>
      <c r="E43" s="15"/>
      <c r="F43" s="15" t="s">
        <v>43</v>
      </c>
      <c r="G43" s="15" t="inlineStr">
        <is>
          <t>USB-C</t>
        </is>
      </c>
      <c r="H43" s="15" t="inlineStr">
        <is>
          <t>CM4IO:Molex-216989-0001-MFG</t>
        </is>
      </c>
      <c r="I43" s="15" t="str">
        <f>RIGHT(H43,LEN(H43)-FIND(":",H43))</f>
        <v>Molex-216989-0001-MFG</v>
      </c>
      <c r="J43" s="15" t="s">
        <v>43</v>
      </c>
      <c r="K43" s="15"/>
      <c r="L43" s="15" t="s">
        <v>43</v>
      </c>
      <c r="M43" s="16"/>
      <c r="N43" s="17" t="s">
        <v>28</v>
      </c>
    </row>
    <row r="44" spans="1:16">
      <c r="A44" s="10" t="inlineStr">
        <is>
          <t>J27, J28, </t>
        </is>
      </c>
      <c r="B44" s="11">
        <v>2</v>
      </c>
      <c r="C44" s="11"/>
      <c r="D44" s="11"/>
      <c r="E44" s="11"/>
      <c r="F44" s="11" t="inlineStr">
        <is>
          <t>Conn_01X04</t>
        </is>
      </c>
      <c r="G44" s="11" t="s">
        <v>36</v>
      </c>
      <c r="H44" s="11" t="s">
        <v>38</v>
      </c>
      <c r="I44" s="11" t="s">
        <f>RIGHT(H44,LEN(H44)-FIND(":",H44))</f>
        <v>39</v>
      </c>
      <c r="J44" s="11" t="s">
        <v>37</v>
      </c>
      <c r="K44" s="11" t="s">
        <v>6</v>
      </c>
      <c r="L44" s="11"/>
      <c r="M44" s="12"/>
      <c r="N44" s="13" t="s">
        <v>28</v>
      </c>
    </row>
    <row r="45" spans="1:16">
      <c r="A45" s="14" t="inlineStr">
        <is>
          <t>J29, </t>
        </is>
      </c>
      <c r="B45" s="15">
        <v>1</v>
      </c>
      <c r="C45" s="15"/>
      <c r="D45" s="15"/>
      <c r="E45" s="15"/>
      <c r="F45" s="15" t="s">
        <v>44</v>
      </c>
      <c r="G45" s="15" t="s">
        <v>44</v>
      </c>
      <c r="H45" s="15" t="inlineStr">
        <is>
          <t>CM4IO:JAE_SM3ZS067U310AMR1200</t>
        </is>
      </c>
      <c r="I45" s="15" t="str">
        <f>RIGHT(H45,LEN(H45)-FIND(":",H45))</f>
        <v>JAE_SM3ZS067U310AMR1200</v>
      </c>
      <c r="J45" s="15" t="inlineStr">
        <is>
          <t>Connector M.2 PCIe, 0.5mm pitch, M Key </t>
        </is>
      </c>
      <c r="K45" s="15" t="inlineStr">
        <is>
          <t>JAE</t>
        </is>
      </c>
      <c r="L45" s="15" t="s">
        <v>44</v>
      </c>
      <c r="M45" s="16" t="inlineStr">
        <is>
          <t>C4527433</t>
        </is>
      </c>
      <c r="N45" s="17" t="s">
        <v>45</v>
      </c>
    </row>
    <row r="46" spans="1:16">
      <c r="A46" s="10" t="inlineStr">
        <is>
          <t>J30, </t>
        </is>
      </c>
      <c r="B46" s="11">
        <v>1</v>
      </c>
      <c r="C46" s="11"/>
      <c r="D46" s="11"/>
      <c r="E46" s="11"/>
      <c r="F46" s="11" t="s">
        <v>46</v>
      </c>
      <c r="G46" s="11" t="s">
        <v>46</v>
      </c>
      <c r="H46" s="11" t="inlineStr">
        <is>
          <t>CM4IO:SDCARD_MOLEX_503398-1892</t>
        </is>
      </c>
      <c r="I46" s="11" t="str">
        <f>RIGHT(H46,LEN(H46)-FIND(":",H46))</f>
        <v>SDCARD_MOLEX_503398-1892</v>
      </c>
      <c r="J46" s="11" t="inlineStr">
        <is>
          <t>Micro SD Card Socket with card detection pins</t>
        </is>
      </c>
      <c r="K46" s="11" t="inlineStr">
        <is>
          <t>Molex</t>
        </is>
      </c>
      <c r="L46" s="12">
        <v>5033981892</v>
      </c>
      <c r="M46" s="12" t="inlineStr">
        <is>
          <t>C428492</t>
        </is>
      </c>
      <c r="N46" s="13" t="s">
        <v>45</v>
      </c>
    </row>
    <row r="47" spans="1:16">
      <c r="A47" s="14" t="inlineStr">
        <is>
          <t>L1, L2, L4, L5, </t>
        </is>
      </c>
      <c r="B47" s="15">
        <v>4</v>
      </c>
      <c r="C47" s="15"/>
      <c r="D47" s="15"/>
      <c r="E47" s="15" t="s">
        <v>1</v>
      </c>
      <c r="F47" s="15" t="inlineStr">
        <is>
          <t>6045-3R3</t>
        </is>
      </c>
      <c r="G47" s="15" t="s">
        <v>47</v>
      </c>
      <c r="H47" s="15" t="inlineStr">
        <is>
          <t>Inductor_SMD:L_Bourns_SRN6045TA</t>
        </is>
      </c>
      <c r="I47" s="15" t="str">
        <f>RIGHT(H47,LEN(H47)-FIND(":",H47))</f>
        <v>L_Bourns_SRN6045TA</v>
      </c>
      <c r="J47" s="15" t="s">
        <v>48</v>
      </c>
      <c r="K47" s="15" t="s">
        <v>49</v>
      </c>
      <c r="L47" s="15" t="inlineStr">
        <is>
          <t>SRN6045TA-3R3Y</t>
        </is>
      </c>
      <c r="M47" s="16" t="inlineStr">
        <is>
          <t>C135301</t>
        </is>
      </c>
      <c r="N47" s="17"/>
    </row>
    <row r="48" spans="1:16">
      <c r="A48" s="10" t="inlineStr">
        <is>
          <t>L3, </t>
        </is>
      </c>
      <c r="B48" s="11">
        <v>1</v>
      </c>
      <c r="C48" s="11"/>
      <c r="D48" s="11"/>
      <c r="E48" s="11"/>
      <c r="F48" s="11" t="inlineStr">
        <is>
          <t>4018-3R3</t>
        </is>
      </c>
      <c r="G48" s="11" t="s">
        <v>47</v>
      </c>
      <c r="H48" s="11" t="inlineStr">
        <is>
          <t>Inductor_SMD:L_Bourns-SRN4018</t>
        </is>
      </c>
      <c r="I48" s="11" t="str">
        <f>RIGHT(H48,LEN(H48)-FIND(":",H48))</f>
        <v>L_Bourns-SRN4018</v>
      </c>
      <c r="J48" s="11" t="s">
        <v>48</v>
      </c>
      <c r="K48" s="11" t="s">
        <v>49</v>
      </c>
      <c r="L48" s="11" t="inlineStr">
        <is>
          <t>SRN4018-3R3M</t>
        </is>
      </c>
      <c r="M48" s="12" t="inlineStr">
        <is>
          <t>C307830</t>
        </is>
      </c>
      <c r="N48" s="13"/>
    </row>
    <row r="49" spans="1:16">
      <c r="A49" s="14" t="inlineStr">
        <is>
          <t>Module0, Module1, Module2, Module3, Module4, Module5, Module6, </t>
        </is>
      </c>
      <c r="B49" s="15">
        <v>7</v>
      </c>
      <c r="C49" s="15"/>
      <c r="D49" s="15"/>
      <c r="E49" s="15" t="s">
        <v>18</v>
      </c>
      <c r="F49" s="15" t="s">
        <v>50</v>
      </c>
      <c r="G49" s="15" t="s">
        <v>50</v>
      </c>
      <c r="H49" s="15" t="inlineStr">
        <is>
          <t>CM4IO:Raspberry-Pi-4-Compute-Module</t>
        </is>
      </c>
      <c r="I49" s="15" t="str">
        <f>RIGHT(H49,LEN(H49)-FIND(":",H49))</f>
        <v>Raspberry-Pi-4-Compute-Module</v>
      </c>
      <c r="J49" s="15"/>
      <c r="K49" s="15" t="inlineStr">
        <is>
          <t>Raspberry Pi</t>
        </is>
      </c>
      <c r="L49" s="15"/>
      <c r="M49" s="16"/>
      <c r="N49" s="17"/>
    </row>
    <row r="50" spans="1:16">
      <c r="A50" s="10" t="inlineStr">
        <is>
          <t>NT1, NT2, </t>
        </is>
      </c>
      <c r="B50" s="11">
        <v>2</v>
      </c>
      <c r="C50" s="11"/>
      <c r="D50" s="11"/>
      <c r="E50" s="11" t="s">
        <v>18</v>
      </c>
      <c r="F50" s="11" t="s">
        <v>51</v>
      </c>
      <c r="G50" s="11" t="s">
        <v>51</v>
      </c>
      <c r="H50" s="11" t="inlineStr">
        <is>
          <t>NetTie:NetTie-2_SMD_Pad0.5mm</t>
        </is>
      </c>
      <c r="I50" s="11" t="str">
        <f>RIGHT(H50,LEN(H50)-FIND(":",H50))</f>
        <v>NetTie-2_SMD_Pad0.5mm</v>
      </c>
      <c r="J50" s="11" t="inlineStr">
        <is>
          <t>Net tie, 2 pins</t>
        </is>
      </c>
      <c r="K50" s="11"/>
      <c r="L50" s="11"/>
      <c r="M50" s="12"/>
      <c r="N50" s="13" t="s">
        <v>18</v>
      </c>
    </row>
    <row r="51" spans="1:16">
      <c r="A51" s="14" t="inlineStr">
        <is>
          <t>Q1, </t>
        </is>
      </c>
      <c r="B51" s="15">
        <v>1</v>
      </c>
      <c r="C51" s="15"/>
      <c r="D51" s="15"/>
      <c r="E51" s="15"/>
      <c r="F51" s="15" t="s">
        <v>52</v>
      </c>
      <c r="G51" s="15" t="inlineStr">
        <is>
          <t>DMP3013SFV</t>
        </is>
      </c>
      <c r="H51" s="15" t="inlineStr">
        <is>
          <t>Package_SON:Diodes_PowerDI3333-8</t>
        </is>
      </c>
      <c r="I51" s="15" t="str">
        <f>RIGHT(H51,LEN(H51)-FIND(":",H51))</f>
        <v>Diodes_PowerDI3333-8</v>
      </c>
      <c r="J51" s="15" t="inlineStr">
        <is>
          <t>-12A Id, -30V Vds, P-Channel Power MOSFET, 9.5mOhm Ron, 33.7nC Qg (typ), PowerDI3333-8</t>
        </is>
      </c>
      <c r="K51" s="15" t="s">
        <v>53</v>
      </c>
      <c r="L51" s="15" t="s">
        <v>52</v>
      </c>
      <c r="M51" s="16" t="inlineStr">
        <is>
          <t>C264098</t>
        </is>
      </c>
      <c r="N51" s="17"/>
    </row>
    <row r="52" spans="1:16">
      <c r="A52" s="10" t="inlineStr">
        <is>
          <t>R1, R2, R3, R4, R27, R32, R33, R56, R57, R82, R83, R93, R96, R103, R111, R112, R137, </t>
        </is>
      </c>
      <c r="B52" s="11">
        <v>17</v>
      </c>
      <c r="C52" s="11"/>
      <c r="D52" s="11"/>
      <c r="E52" s="11" t="s">
        <v>1</v>
      </c>
      <c r="F52" s="11" t="inlineStr">
        <is>
          <t>1K</t>
        </is>
      </c>
      <c r="G52" s="11" t="s">
        <v>54</v>
      </c>
      <c r="H52" s="11" t="s">
        <v>15</v>
      </c>
      <c r="I52" s="11" t="s">
        <f>RIGHT(H52,LEN(H52)-FIND(":",H52))</f>
        <v>16</v>
      </c>
      <c r="J52" s="11" t="s">
        <v>55</v>
      </c>
      <c r="K52" s="11"/>
      <c r="L52" s="11"/>
      <c r="M52" s="12" t="inlineStr">
        <is>
          <t>C21190</t>
        </is>
      </c>
      <c r="N52" s="13"/>
    </row>
    <row r="53" spans="1:16">
      <c r="A53" s="14" t="inlineStr">
        <is>
          <t>R5, </t>
        </is>
      </c>
      <c r="B53" s="15">
        <v>1</v>
      </c>
      <c r="C53" s="15"/>
      <c r="D53" s="15"/>
      <c r="E53" s="15"/>
      <c r="F53" s="15" t="inlineStr">
        <is>
          <t>0R002</t>
        </is>
      </c>
      <c r="G53" s="15" t="inlineStr">
        <is>
          <t>R_Small_US</t>
        </is>
      </c>
      <c r="H53" s="15" t="inlineStr">
        <is>
          <t>Resistor_SMD:R_1206_3216Metric</t>
        </is>
      </c>
      <c r="I53" s="15" t="str">
        <f>RIGHT(H53,LEN(H53)-FIND(":",H53))</f>
        <v>R_1206_3216Metric</v>
      </c>
      <c r="J53" s="15" t="s">
        <v>55</v>
      </c>
      <c r="K53" s="15" t="s">
        <v>6</v>
      </c>
      <c r="L53" s="15"/>
      <c r="M53" s="16" t="inlineStr">
        <is>
          <t>C154630</t>
        </is>
      </c>
      <c r="N53" s="17"/>
    </row>
    <row r="54" spans="1:16">
      <c r="A54" s="10" t="inlineStr">
        <is>
          <t>R6, R75, R87, </t>
        </is>
      </c>
      <c r="B54" s="11">
        <v>3</v>
      </c>
      <c r="C54" s="11"/>
      <c r="D54" s="11"/>
      <c r="E54" s="11"/>
      <c r="F54" s="11" t="inlineStr">
        <is>
          <t>12.1K 1%</t>
        </is>
      </c>
      <c r="G54" s="11" t="s">
        <v>54</v>
      </c>
      <c r="H54" s="11" t="s">
        <v>15</v>
      </c>
      <c r="I54" s="11" t="s">
        <f>RIGHT(H54,LEN(H54)-FIND(":",H54))</f>
        <v>16</v>
      </c>
      <c r="J54" s="11" t="s">
        <v>55</v>
      </c>
      <c r="K54" s="11"/>
      <c r="L54" s="11"/>
      <c r="M54" s="12" t="inlineStr">
        <is>
          <t>C22864</t>
        </is>
      </c>
      <c r="N54" s="13"/>
    </row>
    <row r="55" spans="1:16">
      <c r="A55" s="14" t="inlineStr">
        <is>
          <t>R7, R88, R89, </t>
        </is>
      </c>
      <c r="B55" s="15">
        <v>3</v>
      </c>
      <c r="C55" s="15"/>
      <c r="D55" s="15"/>
      <c r="E55" s="15" t="s">
        <v>18</v>
      </c>
      <c r="F55" s="15" t="s">
        <v>18</v>
      </c>
      <c r="G55" s="15" t="s">
        <v>54</v>
      </c>
      <c r="H55" s="15" t="s">
        <v>56</v>
      </c>
      <c r="I55" s="15" t="s">
        <f>RIGHT(H55,LEN(H55)-FIND(":",H55))</f>
        <v>57</v>
      </c>
      <c r="J55" s="15" t="s">
        <v>55</v>
      </c>
      <c r="K55" s="15"/>
      <c r="L55" s="15"/>
      <c r="M55" s="16"/>
      <c r="N55" s="17" t="s">
        <v>18</v>
      </c>
    </row>
    <row r="56" spans="1:16">
      <c r="A56" s="10" t="inlineStr">
        <is>
          <t>R8, R9, R10, R73, R76, R77, R78, R84, </t>
        </is>
      </c>
      <c r="B56" s="11">
        <v>8</v>
      </c>
      <c r="C56" s="11"/>
      <c r="D56" s="11"/>
      <c r="E56" s="11" t="s">
        <v>1</v>
      </c>
      <c r="F56" s="11" t="inlineStr">
        <is>
          <t>36K 1%</t>
        </is>
      </c>
      <c r="G56" s="11" t="s">
        <v>54</v>
      </c>
      <c r="H56" s="11" t="s">
        <v>15</v>
      </c>
      <c r="I56" s="11" t="s">
        <f>RIGHT(H56,LEN(H56)-FIND(":",H56))</f>
        <v>16</v>
      </c>
      <c r="J56" s="11" t="s">
        <v>55</v>
      </c>
      <c r="K56" s="11"/>
      <c r="L56" s="11"/>
      <c r="M56" s="12" t="inlineStr">
        <is>
          <t>C23147</t>
        </is>
      </c>
      <c r="N56" s="13"/>
    </row>
    <row r="57" spans="1:16">
      <c r="A57" s="14" t="inlineStr">
        <is>
          <t>R11, R12, R31, R34, R35, R36, R39, R44, R45, R48, R60, R61, R62, R63, R66, R67, R71, </t>
        </is>
      </c>
      <c r="B57" s="15">
        <v>17</v>
      </c>
      <c r="C57" s="15"/>
      <c r="D57" s="15"/>
      <c r="E57" s="15" t="s">
        <v>1</v>
      </c>
      <c r="F57" s="15" t="inlineStr">
        <is>
          <t>0R</t>
        </is>
      </c>
      <c r="G57" s="15" t="s">
        <v>54</v>
      </c>
      <c r="H57" s="15" t="s">
        <v>15</v>
      </c>
      <c r="I57" s="15" t="s">
        <f>RIGHT(H57,LEN(H57)-FIND(":",H57))</f>
        <v>16</v>
      </c>
      <c r="J57" s="15" t="s">
        <v>55</v>
      </c>
      <c r="K57" s="15"/>
      <c r="L57" s="15"/>
      <c r="M57" s="16" t="s">
        <v>58</v>
      </c>
      <c r="N57" s="17"/>
    </row>
    <row r="58" spans="1:16">
      <c r="A58" s="10" t="inlineStr">
        <is>
          <t>R13, R14, R37, R70, R81, R101, </t>
        </is>
      </c>
      <c r="B58" s="11">
        <v>6</v>
      </c>
      <c r="C58" s="11"/>
      <c r="D58" s="11"/>
      <c r="E58" s="11" t="s">
        <v>1</v>
      </c>
      <c r="F58" s="11" t="inlineStr">
        <is>
          <t>22.1K 1%</t>
        </is>
      </c>
      <c r="G58" s="11" t="s">
        <v>54</v>
      </c>
      <c r="H58" s="11" t="s">
        <v>15</v>
      </c>
      <c r="I58" s="11" t="s">
        <f>RIGHT(H58,LEN(H58)-FIND(":",H58))</f>
        <v>16</v>
      </c>
      <c r="J58" s="11" t="s">
        <v>55</v>
      </c>
      <c r="K58" s="11"/>
      <c r="L58" s="11"/>
      <c r="M58" s="12" t="inlineStr">
        <is>
          <t>C25961</t>
        </is>
      </c>
      <c r="N58" s="13"/>
    </row>
    <row r="59" spans="1:16">
      <c r="A59" s="14" t="inlineStr">
        <is>
          <t>R15, R17, R102, </t>
        </is>
      </c>
      <c r="B59" s="15">
        <v>3</v>
      </c>
      <c r="C59" s="15"/>
      <c r="D59" s="15"/>
      <c r="E59" s="15" t="s">
        <v>1</v>
      </c>
      <c r="F59" s="15" t="inlineStr">
        <is>
          <t>118K 1%</t>
        </is>
      </c>
      <c r="G59" s="15" t="s">
        <v>54</v>
      </c>
      <c r="H59" s="15" t="s">
        <v>15</v>
      </c>
      <c r="I59" s="15" t="s">
        <f>RIGHT(H59,LEN(H59)-FIND(":",H59))</f>
        <v>16</v>
      </c>
      <c r="J59" s="15" t="s">
        <v>55</v>
      </c>
      <c r="K59" s="15"/>
      <c r="L59" s="15"/>
      <c r="M59" s="16" t="inlineStr">
        <is>
          <t>C25806</t>
        </is>
      </c>
      <c r="N59" s="17"/>
    </row>
    <row r="60" spans="1:16">
      <c r="A60" s="10" t="inlineStr">
        <is>
          <t>R16, R18, R41, R42, R99, </t>
        </is>
      </c>
      <c r="B60" s="11">
        <v>5</v>
      </c>
      <c r="C60" s="11"/>
      <c r="D60" s="11"/>
      <c r="E60" s="11" t="s">
        <v>1</v>
      </c>
      <c r="F60" s="11" t="inlineStr">
        <is>
          <t>11.0K 1%</t>
        </is>
      </c>
      <c r="G60" s="11" t="s">
        <v>54</v>
      </c>
      <c r="H60" s="11" t="s">
        <v>15</v>
      </c>
      <c r="I60" s="11" t="s">
        <f>RIGHT(H60,LEN(H60)-FIND(":",H60))</f>
        <v>16</v>
      </c>
      <c r="J60" s="11" t="s">
        <v>55</v>
      </c>
      <c r="K60" s="11"/>
      <c r="L60" s="11"/>
      <c r="M60" s="12" t="inlineStr">
        <is>
          <t>C25950</t>
        </is>
      </c>
      <c r="N60" s="13"/>
    </row>
    <row r="61" spans="1:16">
      <c r="A61" s="14" t="inlineStr">
        <is>
          <t>R19, R20, R46, R47, R74, R100, </t>
        </is>
      </c>
      <c r="B61" s="15">
        <v>6</v>
      </c>
      <c r="C61" s="15"/>
      <c r="D61" s="15"/>
      <c r="E61" s="15" t="s">
        <v>1</v>
      </c>
      <c r="F61" s="15" t="inlineStr">
        <is>
          <t>5R</t>
        </is>
      </c>
      <c r="G61" s="15" t="s">
        <v>54</v>
      </c>
      <c r="H61" s="15" t="s">
        <v>15</v>
      </c>
      <c r="I61" s="15" t="s">
        <f>RIGHT(H61,LEN(H61)-FIND(":",H61))</f>
        <v>16</v>
      </c>
      <c r="J61" s="15" t="s">
        <v>55</v>
      </c>
      <c r="K61" s="15"/>
      <c r="L61" s="15"/>
      <c r="M61" s="16" t="inlineStr">
        <is>
          <t>C25197</t>
        </is>
      </c>
      <c r="N61" s="17"/>
    </row>
    <row r="62" spans="1:16">
      <c r="A62" s="10" t="inlineStr">
        <is>
          <t>R21, R22, R79, R80, R95, </t>
        </is>
      </c>
      <c r="B62" s="11">
        <v>5</v>
      </c>
      <c r="C62" s="11"/>
      <c r="D62" s="11"/>
      <c r="E62" s="11" t="s">
        <v>1</v>
      </c>
      <c r="F62" s="11" t="inlineStr">
        <is>
          <t>510K 1%</t>
        </is>
      </c>
      <c r="G62" s="11" t="s">
        <v>54</v>
      </c>
      <c r="H62" s="11" t="s">
        <v>15</v>
      </c>
      <c r="I62" s="11" t="s">
        <f>RIGHT(H62,LEN(H62)-FIND(":",H62))</f>
        <v>16</v>
      </c>
      <c r="J62" s="11" t="s">
        <v>55</v>
      </c>
      <c r="K62" s="11"/>
      <c r="L62" s="11"/>
      <c r="M62" s="12" t="inlineStr">
        <is>
          <t>C23192</t>
        </is>
      </c>
      <c r="N62" s="13"/>
    </row>
    <row r="63" spans="1:16">
      <c r="A63" s="14" t="inlineStr">
        <is>
          <t>R23, R24, R25, R26, R28, R29, R50, R51, R52, R53, R54, R55, R58, R59, </t>
        </is>
      </c>
      <c r="B63" s="15">
        <v>14</v>
      </c>
      <c r="C63" s="15"/>
      <c r="D63" s="15"/>
      <c r="E63" s="18" t="s">
        <v>18</v>
      </c>
      <c r="F63" s="15" t="inlineStr">
        <is>
          <t>180R DNP</t>
        </is>
      </c>
      <c r="G63" s="15" t="s">
        <v>54</v>
      </c>
      <c r="H63" s="15" t="s">
        <v>56</v>
      </c>
      <c r="I63" s="15" t="s">
        <f>RIGHT(H63,LEN(H63)-FIND(":",H63))</f>
        <v>57</v>
      </c>
      <c r="J63" s="15" t="s">
        <v>55</v>
      </c>
      <c r="K63" s="15"/>
      <c r="L63" s="15"/>
      <c r="M63" s="16" t="s">
        <v>6</v>
      </c>
      <c r="N63" s="17" t="s">
        <v>18</v>
      </c>
    </row>
    <row r="64" spans="1:16">
      <c r="A64" s="10" t="inlineStr">
        <is>
          <t>R30, </t>
        </is>
      </c>
      <c r="B64" s="11">
        <v>1</v>
      </c>
      <c r="C64" s="11"/>
      <c r="D64" s="11"/>
      <c r="E64" s="11" t="s">
        <v>1</v>
      </c>
      <c r="F64" s="11" t="inlineStr">
        <is>
          <t>18K 1%</t>
        </is>
      </c>
      <c r="G64" s="11" t="s">
        <v>54</v>
      </c>
      <c r="H64" s="11" t="s">
        <v>15</v>
      </c>
      <c r="I64" s="11" t="s">
        <f>RIGHT(H64,LEN(H64)-FIND(":",H64))</f>
        <v>16</v>
      </c>
      <c r="J64" s="11" t="s">
        <v>55</v>
      </c>
      <c r="K64" s="11"/>
      <c r="L64" s="11"/>
      <c r="M64" s="12" t="inlineStr">
        <is>
          <t>C25810</t>
        </is>
      </c>
      <c r="N64" s="13"/>
    </row>
    <row r="65" spans="1:16">
      <c r="A65" s="14" t="inlineStr">
        <is>
          <t>R38, </t>
        </is>
      </c>
      <c r="B65" s="15">
        <v>1</v>
      </c>
      <c r="C65" s="15"/>
      <c r="D65" s="15"/>
      <c r="E65" s="15"/>
      <c r="F65" s="15" t="inlineStr">
        <is>
          <t>13.8K 1%</t>
        </is>
      </c>
      <c r="G65" s="15" t="s">
        <v>54</v>
      </c>
      <c r="H65" s="15" t="s">
        <v>15</v>
      </c>
      <c r="I65" s="15" t="s">
        <f>RIGHT(H65,LEN(H65)-FIND(":",H65))</f>
        <v>16</v>
      </c>
      <c r="J65" s="15" t="s">
        <v>55</v>
      </c>
      <c r="K65" s="15"/>
      <c r="L65" s="15"/>
      <c r="M65" s="16" t="inlineStr">
        <is>
          <t>C862888</t>
        </is>
      </c>
      <c r="N65" s="17"/>
    </row>
    <row r="66" spans="1:16">
      <c r="A66" s="10" t="inlineStr">
        <is>
          <t>R40, </t>
        </is>
      </c>
      <c r="B66" s="11">
        <v>1</v>
      </c>
      <c r="C66" s="11"/>
      <c r="D66" s="11"/>
      <c r="E66" s="11" t="s">
        <v>1</v>
      </c>
      <c r="F66" s="11" t="inlineStr">
        <is>
          <t>69.8K 1%</t>
        </is>
      </c>
      <c r="G66" s="11" t="s">
        <v>54</v>
      </c>
      <c r="H66" s="11" t="s">
        <v>15</v>
      </c>
      <c r="I66" s="11" t="s">
        <f>RIGHT(H66,LEN(H66)-FIND(":",H66))</f>
        <v>16</v>
      </c>
      <c r="J66" s="11" t="s">
        <v>55</v>
      </c>
      <c r="K66" s="11"/>
      <c r="L66" s="11"/>
      <c r="M66" s="12" t="inlineStr">
        <is>
          <t>C23098</t>
        </is>
      </c>
      <c r="N66" s="13"/>
    </row>
    <row r="67" spans="1:16">
      <c r="A67" s="14" t="inlineStr">
        <is>
          <t>R43, </t>
        </is>
      </c>
      <c r="B67" s="15">
        <v>1</v>
      </c>
      <c r="C67" s="15"/>
      <c r="D67" s="15"/>
      <c r="E67" s="15" t="s">
        <v>1</v>
      </c>
      <c r="F67" s="15" t="inlineStr">
        <is>
          <t>3.32K 1%</t>
        </is>
      </c>
      <c r="G67" s="15" t="s">
        <v>54</v>
      </c>
      <c r="H67" s="15" t="s">
        <v>15</v>
      </c>
      <c r="I67" s="15" t="s">
        <f>RIGHT(H67,LEN(H67)-FIND(":",H67))</f>
        <v>16</v>
      </c>
      <c r="J67" s="15" t="s">
        <v>55</v>
      </c>
      <c r="K67" s="15"/>
      <c r="L67" s="15"/>
      <c r="M67" s="16" t="inlineStr">
        <is>
          <t>C22995</t>
        </is>
      </c>
      <c r="N67" s="17"/>
    </row>
    <row r="68" spans="1:16">
      <c r="A68" s="10" t="inlineStr">
        <is>
          <t>R49, </t>
        </is>
      </c>
      <c r="B68" s="11">
        <v>1</v>
      </c>
      <c r="C68" s="11"/>
      <c r="D68" s="11"/>
      <c r="E68" s="11"/>
      <c r="F68" s="11" t="inlineStr">
        <is>
          <t>2.49K 1%</t>
        </is>
      </c>
      <c r="G68" s="11" t="s">
        <v>54</v>
      </c>
      <c r="H68" s="11" t="s">
        <v>15</v>
      </c>
      <c r="I68" s="11" t="s">
        <f>RIGHT(H68,LEN(H68)-FIND(":",H68))</f>
        <v>16</v>
      </c>
      <c r="J68" s="11" t="s">
        <v>55</v>
      </c>
      <c r="K68" s="11"/>
      <c r="L68" s="11"/>
      <c r="M68" s="12" t="inlineStr">
        <is>
          <t>C227773</t>
        </is>
      </c>
      <c r="N68" s="13"/>
    </row>
    <row r="69" spans="1:16">
      <c r="A69" s="14" t="inlineStr">
        <is>
          <t>R64, R65, R68, R69, </t>
        </is>
      </c>
      <c r="B69" s="15">
        <v>4</v>
      </c>
      <c r="C69" s="15"/>
      <c r="D69" s="15"/>
      <c r="E69" s="15" t="s">
        <v>1</v>
      </c>
      <c r="F69" s="15" t="s">
        <v>59</v>
      </c>
      <c r="G69" s="15" t="s">
        <v>54</v>
      </c>
      <c r="H69" s="15" t="s">
        <v>15</v>
      </c>
      <c r="I69" s="15" t="s">
        <f>RIGHT(H69,LEN(H69)-FIND(":",H69))</f>
        <v>16</v>
      </c>
      <c r="J69" s="15" t="s">
        <v>55</v>
      </c>
      <c r="K69" s="15"/>
      <c r="L69" s="15"/>
      <c r="M69" s="16" t="s">
        <v>60</v>
      </c>
      <c r="N69" s="17"/>
    </row>
    <row r="70" spans="1:16">
      <c r="A70" s="10" t="inlineStr">
        <is>
          <t>R72, </t>
        </is>
      </c>
      <c r="B70" s="11">
        <v>1</v>
      </c>
      <c r="C70" s="11"/>
      <c r="D70" s="11"/>
      <c r="E70" s="11" t="s">
        <v>18</v>
      </c>
      <c r="F70" s="11" t="inlineStr">
        <is>
          <t>0R DNP</t>
        </is>
      </c>
      <c r="G70" s="11" t="s">
        <v>54</v>
      </c>
      <c r="H70" s="11" t="s">
        <v>56</v>
      </c>
      <c r="I70" s="11" t="s">
        <f>RIGHT(H70,LEN(H70)-FIND(":",H70))</f>
        <v>57</v>
      </c>
      <c r="J70" s="11" t="s">
        <v>55</v>
      </c>
      <c r="K70" s="11"/>
      <c r="L70" s="11"/>
      <c r="M70" s="12" t="s">
        <v>58</v>
      </c>
      <c r="N70" s="13" t="s">
        <v>18</v>
      </c>
    </row>
    <row r="71" spans="1:16">
      <c r="A71" s="14" t="inlineStr">
        <is>
          <t>R85, R86, </t>
        </is>
      </c>
      <c r="B71" s="15">
        <v>2</v>
      </c>
      <c r="C71" s="15"/>
      <c r="D71" s="15"/>
      <c r="E71" s="15" t="s">
        <v>1</v>
      </c>
      <c r="F71" s="15" t="inlineStr">
        <is>
          <t>2.2K 1%</t>
        </is>
      </c>
      <c r="G71" s="15" t="s">
        <v>54</v>
      </c>
      <c r="H71" s="15" t="s">
        <v>15</v>
      </c>
      <c r="I71" s="15" t="s">
        <f>RIGHT(H71,LEN(H71)-FIND(":",H71))</f>
        <v>16</v>
      </c>
      <c r="J71" s="15" t="s">
        <v>55</v>
      </c>
      <c r="K71" s="15"/>
      <c r="L71" s="15"/>
      <c r="M71" s="16" t="inlineStr">
        <is>
          <t>C4190</t>
        </is>
      </c>
      <c r="N71" s="17"/>
    </row>
    <row r="72" spans="1:16">
      <c r="A72" s="10" t="inlineStr">
        <is>
          <t>R90, R91, </t>
        </is>
      </c>
      <c r="B72" s="11">
        <v>2</v>
      </c>
      <c r="C72" s="11"/>
      <c r="D72" s="11"/>
      <c r="E72" s="11" t="s">
        <v>1</v>
      </c>
      <c r="F72" s="11" t="inlineStr">
        <is>
          <t>5.1K </t>
        </is>
      </c>
      <c r="G72" s="11" t="s">
        <v>54</v>
      </c>
      <c r="H72" s="11" t="s">
        <v>15</v>
      </c>
      <c r="I72" s="11" t="s">
        <f>RIGHT(H72,LEN(H72)-FIND(":",H72))</f>
        <v>16</v>
      </c>
      <c r="J72" s="11" t="s">
        <v>55</v>
      </c>
      <c r="K72" s="11"/>
      <c r="L72" s="11"/>
      <c r="M72" s="12" t="inlineStr">
        <is>
          <t>C23186</t>
        </is>
      </c>
      <c r="N72" s="13"/>
    </row>
    <row r="73" spans="1:16">
      <c r="A73" s="14" t="inlineStr">
        <is>
          <t>R92, R94, </t>
        </is>
      </c>
      <c r="B73" s="15">
        <v>2</v>
      </c>
      <c r="C73" s="15"/>
      <c r="D73" s="15"/>
      <c r="E73" s="15"/>
      <c r="F73" s="15" t="inlineStr">
        <is>
          <t>470R</t>
        </is>
      </c>
      <c r="G73" s="15" t="s">
        <v>54</v>
      </c>
      <c r="H73" s="15" t="s">
        <v>15</v>
      </c>
      <c r="I73" s="15" t="s">
        <f>RIGHT(H73,LEN(H73)-FIND(":",H73))</f>
        <v>16</v>
      </c>
      <c r="J73" s="15" t="s">
        <v>55</v>
      </c>
      <c r="K73" s="15"/>
      <c r="L73" s="15"/>
      <c r="M73" s="16" t="inlineStr">
        <is>
          <t>C23179</t>
        </is>
      </c>
      <c r="N73" s="17"/>
    </row>
    <row r="74" spans="1:16">
      <c r="A74" s="10" t="inlineStr">
        <is>
          <t>R97, R98, R104, R105, R106, R107, R108, R109, R110, </t>
        </is>
      </c>
      <c r="B74" s="11">
        <v>9</v>
      </c>
      <c r="C74" s="11"/>
      <c r="D74" s="11"/>
      <c r="E74" s="11"/>
      <c r="F74" s="11" t="inlineStr">
        <is>
          <t>0R HC</t>
        </is>
      </c>
      <c r="G74" s="11" t="s">
        <v>54</v>
      </c>
      <c r="H74" s="11" t="inlineStr">
        <is>
          <t>Resistor_SMD:R_0805_2012Metric_Pad1.20x1.40mm_HandSolder</t>
        </is>
      </c>
      <c r="I74" s="11" t="str">
        <f>RIGHT(H74,LEN(H74)-FIND(":",H74))</f>
        <v>R_0805_2012Metric_Pad1.20x1.40mm_HandSolder</v>
      </c>
      <c r="J74" s="11" t="s">
        <v>55</v>
      </c>
      <c r="K74" s="11"/>
      <c r="L74" s="11"/>
      <c r="M74" s="12" t="inlineStr">
        <is>
          <t>C1882631</t>
        </is>
      </c>
      <c r="N74" s="13" t="s">
        <v>17</v>
      </c>
    </row>
    <row r="75" spans="1:16">
      <c r="A75" s="14" t="inlineStr">
        <is>
          <t>R113, R114, R115, R116, R117, R119, R121, R122, R123, R125, R128, R129, R130, R131, R133, R135, R136, </t>
        </is>
      </c>
      <c r="B75" s="15">
        <v>17</v>
      </c>
      <c r="C75" s="15"/>
      <c r="D75" s="15"/>
      <c r="E75" s="15" t="s">
        <v>18</v>
      </c>
      <c r="F75" s="15" t="inlineStr">
        <is>
          <t>4K7 DNP</t>
        </is>
      </c>
      <c r="G75" s="15" t="s">
        <v>54</v>
      </c>
      <c r="H75" s="15" t="s">
        <v>56</v>
      </c>
      <c r="I75" s="15" t="s">
        <f>RIGHT(H75,LEN(H75)-FIND(":",H75))</f>
        <v>57</v>
      </c>
      <c r="J75" s="15" t="s">
        <v>55</v>
      </c>
      <c r="K75" s="15"/>
      <c r="L75" s="15"/>
      <c r="M75" s="16" t="s">
        <v>60</v>
      </c>
      <c r="N75" s="17" t="s">
        <v>17</v>
      </c>
    </row>
    <row r="76" spans="1:16">
      <c r="A76" s="10" t="inlineStr">
        <is>
          <t>R118, </t>
        </is>
      </c>
      <c r="B76" s="11">
        <v>1</v>
      </c>
      <c r="C76" s="11"/>
      <c r="D76" s="11"/>
      <c r="E76" s="11"/>
      <c r="F76" s="11" t="inlineStr">
        <is>
          <t>4K7 </t>
        </is>
      </c>
      <c r="G76" s="11" t="s">
        <v>54</v>
      </c>
      <c r="H76" s="11" t="s">
        <v>56</v>
      </c>
      <c r="I76" s="11" t="s">
        <f>RIGHT(H76,LEN(H76)-FIND(":",H76))</f>
        <v>57</v>
      </c>
      <c r="J76" s="11" t="s">
        <v>55</v>
      </c>
      <c r="K76" s="11"/>
      <c r="L76" s="11"/>
      <c r="M76" s="12" t="s">
        <v>60</v>
      </c>
      <c r="N76" s="13" t="s">
        <v>17</v>
      </c>
    </row>
    <row r="77" spans="1:16">
      <c r="A77" s="14" t="inlineStr">
        <is>
          <t>R118,R120, R124, R126, R127, R132, R134, </t>
        </is>
      </c>
      <c r="B77" s="15">
        <v>7</v>
      </c>
      <c r="C77" s="15"/>
      <c r="D77" s="15"/>
      <c r="E77" s="15"/>
      <c r="F77" s="15" t="s">
        <v>59</v>
      </c>
      <c r="G77" s="15" t="s">
        <v>54</v>
      </c>
      <c r="H77" s="15" t="s">
        <v>56</v>
      </c>
      <c r="I77" s="15" t="s">
        <f>RIGHT(H77,LEN(H77)-FIND(":",H77))</f>
        <v>57</v>
      </c>
      <c r="J77" s="15" t="s">
        <v>55</v>
      </c>
      <c r="K77" s="15"/>
      <c r="L77" s="15"/>
      <c r="M77" s="16" t="s">
        <v>60</v>
      </c>
      <c r="N77" s="17" t="s">
        <v>17</v>
      </c>
    </row>
    <row r="78" spans="1:16">
      <c r="A78" s="10" t="inlineStr">
        <is>
          <t>SW1, SW2, </t>
        </is>
      </c>
      <c r="B78" s="11">
        <v>2</v>
      </c>
      <c r="C78" s="11"/>
      <c r="D78" s="11"/>
      <c r="E78" s="11" t="s">
        <v>1</v>
      </c>
      <c r="F78" s="11" t="s">
        <v>61</v>
      </c>
      <c r="G78" s="11" t="s">
        <v>61</v>
      </c>
      <c r="H78" s="11" t="inlineStr">
        <is>
          <t>CM4IO:pushButton-PTS647SM38SMTR2LFS</t>
        </is>
      </c>
      <c r="I78" s="11" t="s">
        <f>RIGHT(H78,LEN(H78)-FIND(":",H78))</f>
        <v>61</v>
      </c>
      <c r="J78" s="11" t="inlineStr">
        <is>
          <t>Tacticle PB Switch SMT</t>
        </is>
      </c>
      <c r="K78" s="11" t="inlineStr">
        <is>
          <t>C&amp;K</t>
        </is>
      </c>
      <c r="L78" s="11" t="inlineStr">
        <is>
          <t>PTS647SM38SMTR2LFS</t>
        </is>
      </c>
      <c r="M78" s="12" t="inlineStr">
        <is>
          <t>C2689502</t>
        </is>
      </c>
      <c r="N78" s="13"/>
    </row>
    <row r="79" spans="1:16">
      <c r="A79" s="14" t="inlineStr">
        <is>
          <t>U1, U2, U3, U4, U28, U30, </t>
        </is>
      </c>
      <c r="B79" s="15">
        <v>6</v>
      </c>
      <c r="C79" s="15"/>
      <c r="D79" s="15"/>
      <c r="E79" s="15" t="s">
        <v>1</v>
      </c>
      <c r="F79" s="15" t="s">
        <v>62</v>
      </c>
      <c r="G79" s="15" t="s">
        <v>62</v>
      </c>
      <c r="H79" s="15" t="inlineStr">
        <is>
          <t>Package_SON:USON-10_2.5x1.0mm_P0.5mm</t>
        </is>
      </c>
      <c r="I79" s="15" t="str">
        <f>RIGHT(H79,LEN(H79)-FIND(":",H79))</f>
        <v>USON-10_2.5x1.0mm_P0.5mm</v>
      </c>
      <c r="J79" s="15" t="inlineStr">
        <is>
          <t>4-Channel ESD Protection for Super-Speed USB 3.0 Interface, USON-10</t>
        </is>
      </c>
      <c r="K79" s="15" t="s">
        <v>49</v>
      </c>
      <c r="L79" s="15" t="inlineStr">
        <is>
          <t>TPD4EUSB30DQAR</t>
        </is>
      </c>
      <c r="M79" s="16" t="inlineStr">
        <is>
          <t>C558427</t>
        </is>
      </c>
      <c r="N79" s="17"/>
    </row>
    <row r="80" spans="1:16">
      <c r="A80" s="10" t="inlineStr">
        <is>
          <t>U5, U23, U27, </t>
        </is>
      </c>
      <c r="B80" s="11">
        <v>3</v>
      </c>
      <c r="C80" s="11"/>
      <c r="D80" s="11"/>
      <c r="E80" s="11" t="s">
        <v>1</v>
      </c>
      <c r="F80" s="11" t="s">
        <v>63</v>
      </c>
      <c r="G80" s="11" t="inlineStr">
        <is>
          <t>AP2553W6_1</t>
        </is>
      </c>
      <c r="H80" s="11" t="inlineStr">
        <is>
          <t>Package_TO_SOT_SMD:SOT-23-6</t>
        </is>
      </c>
      <c r="I80" s="11" t="str">
        <f>RIGHT(H80,LEN(H80)-FIND(":",H80))</f>
        <v>SOT-23-6</v>
      </c>
      <c r="J80" s="11" t="inlineStr">
        <is>
          <t>Power Switch</t>
        </is>
      </c>
      <c r="K80" s="11" t="s">
        <v>53</v>
      </c>
      <c r="L80" s="11" t="s">
        <v>63</v>
      </c>
      <c r="M80" s="12" t="inlineStr">
        <is>
          <t>C2158037</t>
        </is>
      </c>
      <c r="N80" s="13"/>
    </row>
    <row r="81" spans="1:16">
      <c r="A81" s="14" t="inlineStr">
        <is>
          <t>U6, </t>
        </is>
      </c>
      <c r="B81" s="15">
        <v>1</v>
      </c>
      <c r="C81" s="15"/>
      <c r="D81" s="15"/>
      <c r="E81" s="15" t="s">
        <v>18</v>
      </c>
      <c r="F81" s="15" t="inlineStr">
        <is>
          <t>EMC2301 nDNP</t>
        </is>
      </c>
      <c r="G81" s="15" t="inlineStr">
        <is>
          <t>EMC2301</t>
        </is>
      </c>
      <c r="H81" s="15" t="inlineStr">
        <is>
          <t>Package_SO:MSOP-8_3x3mm_P0.65mm</t>
        </is>
      </c>
      <c r="I81" s="15" t="str">
        <f>RIGHT(H81,LEN(H81)-FIND(":",H81))</f>
        <v>MSOP-8_3x3mm_P0.65mm</v>
      </c>
      <c r="J81" s="15" t="inlineStr">
        <is>
          <t>RPM-Based PWM Fan Controller</t>
        </is>
      </c>
      <c r="K81" s="15" t="s">
        <v>64</v>
      </c>
      <c r="L81" s="15" t="inlineStr">
        <is>
          <t>EMC2301-AIZL-TR</t>
        </is>
      </c>
      <c r="M81" s="16" t="s">
        <v>6</v>
      </c>
      <c r="N81" s="17" t="s">
        <v>18</v>
      </c>
    </row>
    <row r="82" spans="1:16">
      <c r="A82" s="10" t="inlineStr">
        <is>
          <t>U7, </t>
        </is>
      </c>
      <c r="B82" s="11">
        <v>1</v>
      </c>
      <c r="C82" s="11"/>
      <c r="D82" s="11"/>
      <c r="E82" s="11"/>
      <c r="F82" s="11" t="s">
        <v>65</v>
      </c>
      <c r="G82" s="11" t="inlineStr">
        <is>
          <t>EMC2302</t>
        </is>
      </c>
      <c r="H82" s="11" t="inlineStr">
        <is>
          <t>Package_SO:MSOP-10_3x3mm_P0.5mm</t>
        </is>
      </c>
      <c r="I82" s="11" t="str">
        <f>RIGHT(H82,LEN(H82)-FIND(":",H82))</f>
        <v>MSOP-10_3x3mm_P0.5mm</v>
      </c>
      <c r="J82" s="11" t="inlineStr">
        <is>
          <t>Dual RPM-Based PWM Fan Controller</t>
        </is>
      </c>
      <c r="K82" s="11" t="s">
        <v>64</v>
      </c>
      <c r="L82" s="11" t="s">
        <v>65</v>
      </c>
      <c r="M82" s="12" t="inlineStr">
        <is>
          <t>C626970</t>
        </is>
      </c>
      <c r="N82" s="13"/>
    </row>
    <row r="83" spans="1:16">
      <c r="A83" s="14" t="inlineStr">
        <is>
          <t>U8, U9, U11, U33, </t>
        </is>
      </c>
      <c r="B83" s="15">
        <v>4</v>
      </c>
      <c r="C83" s="15"/>
      <c r="D83" s="15"/>
      <c r="E83" s="15"/>
      <c r="F83" s="15" t="s">
        <v>66</v>
      </c>
      <c r="G83" s="15" t="s">
        <v>67</v>
      </c>
      <c r="H83" s="15" t="s">
        <v>68</v>
      </c>
      <c r="I83" s="15" t="s">
        <f>RIGHT(H83,LEN(H83)-FIND(":",H83))</f>
        <v>69</v>
      </c>
      <c r="J83" s="15"/>
      <c r="K83" s="15" t="s">
        <v>70</v>
      </c>
      <c r="L83" s="15" t="s">
        <v>66</v>
      </c>
      <c r="M83" s="16" t="inlineStr">
        <is>
          <t>C2071517</t>
        </is>
      </c>
      <c r="N83" s="17" t="inlineStr">
        <is>
          <t>1 BACK</t>
        </is>
      </c>
    </row>
    <row r="84" spans="1:16">
      <c r="A84" s="10" t="inlineStr">
        <is>
          <t>U10, U13, U14, U15, U16, U17, U18, U20, U26, U31, </t>
        </is>
      </c>
      <c r="B84" s="11">
        <v>10</v>
      </c>
      <c r="C84" s="11"/>
      <c r="D84" s="11"/>
      <c r="E84" s="11" t="s">
        <v>1</v>
      </c>
      <c r="F84" s="11" t="s">
        <v>71</v>
      </c>
      <c r="G84" s="11" t="inlineStr">
        <is>
          <t>74LVC1G07_copy</t>
        </is>
      </c>
      <c r="H84" s="11" t="s">
        <v>72</v>
      </c>
      <c r="I84" s="11" t="s">
        <f>RIGHT(H84,LEN(H84)-FIND(":",H84))</f>
        <v>73</v>
      </c>
      <c r="J84" s="11" t="inlineStr">
        <is>
          <t>Single Buffer Gate w/ Open Drain, Low-Voltage CMOS</t>
        </is>
      </c>
      <c r="K84" s="11" t="s">
        <v>53</v>
      </c>
      <c r="L84" s="11" t="s">
        <v>71</v>
      </c>
      <c r="M84" s="12" t="inlineStr">
        <is>
          <t>C67531</t>
        </is>
      </c>
      <c r="N84" s="13"/>
    </row>
    <row r="85" spans="1:16">
      <c r="A85" s="14" t="inlineStr">
        <is>
          <t>U12, </t>
        </is>
      </c>
      <c r="B85" s="15">
        <v>1</v>
      </c>
      <c r="C85" s="15"/>
      <c r="D85" s="15"/>
      <c r="E85" s="15"/>
      <c r="F85" s="15" t="s">
        <v>74</v>
      </c>
      <c r="G85" s="15" t="s">
        <v>67</v>
      </c>
      <c r="H85" s="15" t="s">
        <v>68</v>
      </c>
      <c r="I85" s="15" t="s">
        <f>RIGHT(H85,LEN(H85)-FIND(":",H85))</f>
        <v>69</v>
      </c>
      <c r="J85" s="15"/>
      <c r="K85" s="15" t="s">
        <v>70</v>
      </c>
      <c r="L85" s="15" t="s">
        <v>74</v>
      </c>
      <c r="M85" s="16"/>
      <c r="N85" s="17"/>
    </row>
    <row r="86" spans="1:16">
      <c r="A86" s="10" t="inlineStr">
        <is>
          <t>U19, </t>
        </is>
      </c>
      <c r="B86" s="11">
        <v>1</v>
      </c>
      <c r="C86" s="11"/>
      <c r="D86" s="11"/>
      <c r="E86" s="11" t="s">
        <v>1</v>
      </c>
      <c r="F86" s="11" t="s">
        <v>75</v>
      </c>
      <c r="G86" s="11" t="s">
        <v>75</v>
      </c>
      <c r="H86" s="11" t="inlineStr">
        <is>
          <t>CM4IO:LQFP-128_14x20mm_P0.5mm</t>
        </is>
      </c>
      <c r="I86" s="11" t="str">
        <f>RIGHT(H86,LEN(H86)-FIND(":",H86))</f>
        <v>LQFP-128_14x20mm_P0.5mm</v>
      </c>
      <c r="J86" s="11"/>
      <c r="K86" s="11" t="inlineStr">
        <is>
          <t>Realtek</t>
        </is>
      </c>
      <c r="L86" s="11" t="inlineStr">
        <is>
          <t>RTL8370N-VB</t>
        </is>
      </c>
      <c r="M86" s="12" t="inlineStr">
        <is>
          <t>C2803243</t>
        </is>
      </c>
      <c r="N86" s="13"/>
    </row>
    <row r="87" spans="1:16">
      <c r="A87" s="14" t="inlineStr">
        <is>
          <t>U21, </t>
        </is>
      </c>
      <c r="B87" s="15">
        <v>1</v>
      </c>
      <c r="C87" s="15"/>
      <c r="D87" s="15"/>
      <c r="E87" s="15" t="s">
        <v>1</v>
      </c>
      <c r="F87" s="15" t="inlineStr">
        <is>
          <t>24C04-I2C-EEPROM</t>
        </is>
      </c>
      <c r="G87" s="15" t="inlineStr">
        <is>
          <t>24AA02-OT</t>
        </is>
      </c>
      <c r="H87" s="15" t="inlineStr">
        <is>
          <t>Package_TO_SOT_SMD:SOT-23-5</t>
        </is>
      </c>
      <c r="I87" s="15" t="str">
        <f>RIGHT(H87,LEN(H87)-FIND(":",H87))</f>
        <v>SOT-23-5</v>
      </c>
      <c r="J87" s="15" t="inlineStr">
        <is>
          <t>I2C Serial EEPROM, 2Kb, SOT-23</t>
        </is>
      </c>
      <c r="K87" s="15" t="s">
        <v>6</v>
      </c>
      <c r="L87" s="15"/>
      <c r="M87" s="16" t="inlineStr">
        <is>
          <t>C123842</t>
        </is>
      </c>
      <c r="N87" s="17"/>
    </row>
    <row r="88" spans="1:16">
      <c r="A88" s="10" t="inlineStr">
        <is>
          <t>U22, </t>
        </is>
      </c>
      <c r="B88" s="11">
        <v>1</v>
      </c>
      <c r="C88" s="11"/>
      <c r="D88" s="11"/>
      <c r="E88" s="11"/>
      <c r="F88" s="11" t="s">
        <v>76</v>
      </c>
      <c r="G88" s="11" t="inlineStr">
        <is>
          <t>74AHCT1G126</t>
        </is>
      </c>
      <c r="H88" s="11" t="s">
        <v>72</v>
      </c>
      <c r="I88" s="11" t="s">
        <f>RIGHT(H88,LEN(H88)-FIND(":",H88))</f>
        <v>73</v>
      </c>
      <c r="J88" s="11" t="inlineStr">
        <is>
          <t>Single Buffer Gate Tri-State, Low-Voltage CMOS</t>
        </is>
      </c>
      <c r="K88" s="11" t="s">
        <v>53</v>
      </c>
      <c r="L88" s="11" t="s">
        <v>76</v>
      </c>
      <c r="M88" s="12" t="inlineStr">
        <is>
          <t>C150723</t>
        </is>
      </c>
      <c r="N88" s="13"/>
    </row>
    <row r="89" spans="1:16">
      <c r="A89" s="14" t="inlineStr">
        <is>
          <t>U24, </t>
        </is>
      </c>
      <c r="B89" s="15">
        <v>1</v>
      </c>
      <c r="C89" s="15"/>
      <c r="D89" s="15"/>
      <c r="E89" s="15"/>
      <c r="F89" s="15" t="s">
        <v>77</v>
      </c>
      <c r="G89" s="15" t="s">
        <v>77</v>
      </c>
      <c r="H89" s="15" t="inlineStr">
        <is>
          <t>Package_DFN_QFN:Texas_R-PUQFN-N10</t>
        </is>
      </c>
      <c r="I89" s="15" t="str">
        <f>RIGHT(H89,LEN(H89)-FIND(":",H89))</f>
        <v>Texas_R-PUQFN-N10</v>
      </c>
      <c r="J89" s="15" t="inlineStr">
        <is>
          <t>USB2 1:2 Mux/DeMux</t>
        </is>
      </c>
      <c r="K89" s="15" t="s">
        <v>77</v>
      </c>
      <c r="L89" s="15" t="s">
        <v>53</v>
      </c>
      <c r="M89" s="16" t="inlineStr">
        <is>
          <t>C3656785</t>
        </is>
      </c>
      <c r="N89" s="17"/>
    </row>
    <row r="90" spans="1:16">
      <c r="A90" s="10" t="inlineStr">
        <is>
          <t>U25, </t>
        </is>
      </c>
      <c r="B90" s="11">
        <v>1</v>
      </c>
      <c r="C90" s="11"/>
      <c r="D90" s="11"/>
      <c r="E90" s="11" t="s">
        <v>1</v>
      </c>
      <c r="F90" s="11" t="inlineStr">
        <is>
          <t>USB2514B-I/M2</t>
        </is>
      </c>
      <c r="G90" s="11" t="inlineStr">
        <is>
          <t>USB2514B_Bi</t>
        </is>
      </c>
      <c r="H90" s="11" t="inlineStr">
        <is>
          <t>Package_DFN_QFN:QFN-36-1EP_6x6mm_P0.5mm_EP3.7x3.7mm</t>
        </is>
      </c>
      <c r="I90" s="11" t="str">
        <f>RIGHT(H90,LEN(H90)-FIND(":",H90))</f>
        <v>QFN-36-1EP_6x6mm_P0.5mm_EP3.7x3.7mm</v>
      </c>
      <c r="J90" s="11" t="inlineStr">
        <is>
          <t>USB 2.0 Hi-Speed Hub Controller</t>
        </is>
      </c>
      <c r="K90" s="11" t="s">
        <v>64</v>
      </c>
      <c r="L90" s="11" t="inlineStr">
        <is>
          <t>USB2514B-AEZC</t>
        </is>
      </c>
      <c r="M90" s="12" t="inlineStr">
        <is>
          <t>C16251</t>
        </is>
      </c>
      <c r="N90" s="13"/>
    </row>
    <row r="91" spans="1:16">
      <c r="A91" s="14" t="inlineStr">
        <is>
          <t>U29, </t>
        </is>
      </c>
      <c r="B91" s="15">
        <v>1</v>
      </c>
      <c r="C91" s="15"/>
      <c r="D91" s="15"/>
      <c r="E91" s="15" t="s">
        <v>1</v>
      </c>
      <c r="F91" s="15" t="s">
        <v>78</v>
      </c>
      <c r="G91" s="15" t="inlineStr">
        <is>
          <t>PCF8563T</t>
        </is>
      </c>
      <c r="H91" s="15" t="inlineStr">
        <is>
          <t>Package_SO:SOIC-8_3.9x4.9mm_P1.27mm</t>
        </is>
      </c>
      <c r="I91" s="15" t="str">
        <f>RIGHT(H91,LEN(H91)-FIND(":",H91))</f>
        <v>SOIC-8_3.9x4.9mm_P1.27mm</v>
      </c>
      <c r="J91" s="15" t="inlineStr">
        <is>
          <t>Realtime Clock/Calendar I2C Interface, SOIC-8</t>
        </is>
      </c>
      <c r="K91" s="15" t="inlineStr">
        <is>
          <t>NXP</t>
        </is>
      </c>
      <c r="L91" s="15" t="s">
        <v>78</v>
      </c>
      <c r="M91" s="16" t="inlineStr">
        <is>
          <t>C2157792</t>
        </is>
      </c>
      <c r="N91" s="17"/>
    </row>
    <row r="92" spans="1:16">
      <c r="A92" s="10" t="inlineStr">
        <is>
          <t>U32, </t>
        </is>
      </c>
      <c r="B92" s="11">
        <v>1</v>
      </c>
      <c r="C92" s="11"/>
      <c r="D92" s="11"/>
      <c r="E92" s="11"/>
      <c r="F92" s="11" t="s">
        <v>79</v>
      </c>
      <c r="G92" s="11" t="s">
        <v>79</v>
      </c>
      <c r="H92" s="11" t="inlineStr">
        <is>
          <t>CM4IO:ARJM11B1-502-AB</t>
        </is>
      </c>
      <c r="I92" s="11" t="str">
        <f>RIGHT(H92,LEN(H92)-FIND(":",H92))</f>
        <v>ARJM11B1-502-AB</v>
      </c>
      <c r="J92" s="11" t="inlineStr">
        <is>
          <t>RJ45 Ethernet Jack w/ Magnetics, 10/100/1G, Tab down, No EMI Fingers, G+Y LEDs</t>
        </is>
      </c>
      <c r="K92" s="11" t="inlineStr">
        <is>
          <t>Abracon</t>
        </is>
      </c>
      <c r="L92" s="11" t="s">
        <v>79</v>
      </c>
      <c r="M92" s="12" t="inlineStr">
        <is>
          <t>C240190</t>
        </is>
      </c>
      <c r="N92" s="13" t="s">
        <v>28</v>
      </c>
    </row>
    <row r="93" spans="1:16">
      <c r="A93" s="14" t="inlineStr">
        <is>
          <t>U34, </t>
        </is>
      </c>
      <c r="B93" s="15">
        <v>1</v>
      </c>
      <c r="C93" s="15"/>
      <c r="D93" s="15"/>
      <c r="E93" s="15"/>
      <c r="F93" s="15" t="s">
        <v>80</v>
      </c>
      <c r="G93" s="15" t="s">
        <v>80</v>
      </c>
      <c r="H93" s="15" t="inlineStr">
        <is>
          <t>Package_TO_SOT_SMD:SOT-563</t>
        </is>
      </c>
      <c r="I93" s="15" t="str">
        <f>RIGHT(H93,LEN(H93)-FIND(":",H93))</f>
        <v>SOT-563</v>
      </c>
      <c r="J93" s="15" t="inlineStr">
        <is>
          <t>Digital Temperature Sensor, +/- 3 °C, low-Power, SMBus, 12 bit, Two-Wire Serial Interface, SOT-563</t>
        </is>
      </c>
      <c r="K93" s="15" t="s">
        <v>6</v>
      </c>
      <c r="L93" s="15" t="s">
        <v>6</v>
      </c>
      <c r="M93" s="16" t="s">
        <v>6</v>
      </c>
      <c r="N93" s="17"/>
    </row>
    <row r="94" spans="1:16">
      <c r="A94" s="10" t="inlineStr">
        <is>
          <t>Y1, </t>
        </is>
      </c>
      <c r="B94" s="11">
        <v>1</v>
      </c>
      <c r="C94" s="11"/>
      <c r="D94" s="11"/>
      <c r="E94" s="11" t="s">
        <v>1</v>
      </c>
      <c r="F94" s="11" t="inlineStr">
        <is>
          <t>25MHZ</t>
        </is>
      </c>
      <c r="G94" s="11" t="s">
        <v>81</v>
      </c>
      <c r="H94" s="11" t="s">
        <v>82</v>
      </c>
      <c r="I94" s="11" t="s">
        <f>RIGHT(H94,LEN(H94)-FIND(":",H94))</f>
        <v>83</v>
      </c>
      <c r="J94" s="11" t="s">
        <v>84</v>
      </c>
      <c r="K94" s="11" t="s">
        <v>85</v>
      </c>
      <c r="L94" s="11" t="inlineStr">
        <is>
          <t>X322525MRB4SI</t>
        </is>
      </c>
      <c r="M94" s="12" t="inlineStr">
        <is>
          <t>C9006</t>
        </is>
      </c>
      <c r="N94" s="13"/>
    </row>
    <row r="95" spans="1:16">
      <c r="A95" s="14" t="inlineStr">
        <is>
          <t>Y2, </t>
        </is>
      </c>
      <c r="B95" s="15">
        <v>1</v>
      </c>
      <c r="C95" s="15"/>
      <c r="D95" s="15"/>
      <c r="E95" s="15" t="s">
        <v>1</v>
      </c>
      <c r="F95" s="15" t="inlineStr">
        <is>
          <t>24MHZ</t>
        </is>
      </c>
      <c r="G95" s="15" t="s">
        <v>81</v>
      </c>
      <c r="H95" s="15" t="s">
        <v>82</v>
      </c>
      <c r="I95" s="15" t="s">
        <f>RIGHT(H95,LEN(H95)-FIND(":",H95))</f>
        <v>83</v>
      </c>
      <c r="J95" s="15" t="s">
        <v>84</v>
      </c>
      <c r="K95" s="15" t="s">
        <v>85</v>
      </c>
      <c r="L95" s="15" t="inlineStr">
        <is>
          <t>X322524MRB4SI</t>
        </is>
      </c>
      <c r="M95" s="16" t="inlineStr">
        <is>
          <t>C70571</t>
        </is>
      </c>
      <c r="N95" s="17"/>
    </row>
    <row r="96" spans="1:16">
      <c r="A96" s="10" t="inlineStr">
        <is>
          <t>Y3, </t>
        </is>
      </c>
      <c r="B96" s="11">
        <v>1</v>
      </c>
      <c r="C96" s="11"/>
      <c r="D96" s="11"/>
      <c r="E96" s="11" t="s">
        <v>1</v>
      </c>
      <c r="F96" s="11" t="inlineStr">
        <is>
          <t>X32K768S301</t>
        </is>
      </c>
      <c r="G96" s="11" t="inlineStr">
        <is>
          <t>Crystal_Small</t>
        </is>
      </c>
      <c r="H96" s="11" t="inlineStr">
        <is>
          <t>Crystal:Crystal_SMD_3215-2Pin_3.2x1.5mm</t>
        </is>
      </c>
      <c r="I96" s="11" t="str">
        <f>RIGHT(H96,LEN(H96)-FIND(":",H96))</f>
        <v>Crystal_SMD_3215-2Pin_3.2x1.5mm</v>
      </c>
      <c r="J96" s="11" t="inlineStr">
        <is>
          <t>Two pin crystal, small symbol</t>
        </is>
      </c>
      <c r="K96" s="11" t="inlineStr">
        <is>
          <t>Seiko Epson</t>
        </is>
      </c>
      <c r="L96" s="11" t="inlineStr">
        <is>
          <t>Q13FC1350000200</t>
        </is>
      </c>
      <c r="M96" s="12" t="inlineStr">
        <is>
          <t>C32346</t>
        </is>
      </c>
      <c r="N96" s="13"/>
    </row>
    <row r="97" spans="1:16">
      <c r="A97" s="19" t="inlineStr">
        <is>
          <t>ZZ1,ZZ2,ZZ3,ZZ4,ZZ5,ZZ6,ZZ7,ZZ8,ZZ9,ZZ10</t>
        </is>
      </c>
      <c r="B97" s="20">
        <v>10</v>
      </c>
      <c r="C97" s="20"/>
      <c r="D97" s="20"/>
      <c r="E97" s="20" t="s">
        <v>1</v>
      </c>
      <c r="F97" s="21" t="inlineStr">
        <is>
          <t>DF40HC(3.0)-100DS-0.4V(58</t>
        </is>
      </c>
      <c r="G97" s="20" t="inlineStr">
        <is>
          <t>Connr Mezzanine</t>
        </is>
      </c>
      <c r="H97" s="21" t="inlineStr">
        <is>
          <t>CM4IO:HRS_DF40HC(3.0)-100DS-0.4V</t>
        </is>
      </c>
      <c r="I97" s="21" t="str">
        <f>RIGHT(H97,LEN(H97)-FIND(":",H97))</f>
        <v>HRS_DF40HC(3.0)-100DS-0.4V</v>
      </c>
      <c r="J97" s="20" t="inlineStr">
        <is>
          <t>100 Position Connector Receptacle, Center Strip 0.4MM SMT Gold</t>
        </is>
      </c>
      <c r="K97" s="20" t="inlineStr">
        <is>
          <t>Hirose</t>
        </is>
      </c>
      <c r="L97" s="20" t="inlineStr">
        <is>
          <t>DF40HC(3.0)-100DS-0.4V</t>
        </is>
      </c>
      <c r="M97" s="22" t="inlineStr">
        <is>
          <t> C424649 </t>
        </is>
      </c>
      <c r="N97" s="23"/>
    </row>
    <row r="99" spans="1:16">
      <c r="A99" s="24"/>
      <c r="B99" s="25"/>
      <c r="C99" s="25"/>
      <c r="D99" s="25"/>
      <c r="E99" s="25"/>
      <c r="F99" s="25"/>
      <c r="G99" s="25"/>
      <c r="H99" s="25"/>
      <c r="I99" s="25" t="s">
        <v>86</v>
      </c>
      <c r="J99" s="25"/>
      <c r="K99" s="25"/>
      <c r="L99" s="25"/>
      <c r="M99" s="25"/>
      <c r="N99" s="26"/>
    </row>
    <row r="100" spans="1:16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9"/>
    </row>
    <row r="101" spans="1:16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3"/>
    </row>
    <row r="102" spans="1:16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3"/>
    </row>
    <row r="103" spans="1:16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3"/>
    </row>
    <row r="104" spans="1:16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700787401574803" right="0.3700787401574803" top="0.562992125984252" bottom="0.24803149606299202" header="0.21259842519685035" footer="0.21259842519685035"/>
  <pageSetup blackAndWhite="0" cellComments="asDisplayed" draft="0" errors="displayed" fitToHeight="2" orientation="landscape" pageOrder="downThenOver" paperSize="1" scale="66" useFirstPageNumber="0"/>
  <headerFooter>
    <oddHeader>&amp;L&amp;F&amp;R&amp;D</oddHeader>
    <oddFooter/>
  </headerFooter>
  <rowBreaks count="0"/>
  <colBreaks count="1">
    <brk id="58" max="1048575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1.1251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2023-05-05T04:24:40Z</dcterms:modified>
  <dcterms:created xsi:type="dcterms:W3CDTF">2023-04-25T01:23:29Z</dcterms:created>
  <cp:lastPrinted>2023-04-25T02:16:30Z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