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o what" sheetId="2" r:id="rId4"/>
    <sheet state="visible" name="Refs" sheetId="3" r:id="rId5"/>
  </sheets>
  <definedNames/>
  <calcPr/>
</workbook>
</file>

<file path=xl/sharedStrings.xml><?xml version="1.0" encoding="utf-8"?>
<sst xmlns="http://schemas.openxmlformats.org/spreadsheetml/2006/main" count="40" uniqueCount="40">
  <si>
    <t>Alternative data providers provide data that can be used for earlier insight into performance trends</t>
  </si>
  <si>
    <t xml:space="preserve">Financial times personal/academic (fair use) reference article link </t>
  </si>
  <si>
    <t>Year</t>
  </si>
  <si>
    <t>What data are we talking about?</t>
  </si>
  <si>
    <t>Benchmark Perf</t>
  </si>
  <si>
    <t>decline in job listings on its website and recruiting websites</t>
  </si>
  <si>
    <t>BenMark + 60 basis points</t>
  </si>
  <si>
    <t xml:space="preserve">the internal rating of its chief executive by employees on Glassdoor, </t>
  </si>
  <si>
    <t>Annual Contrib</t>
  </si>
  <si>
    <t>EOY Balance BenMark</t>
  </si>
  <si>
    <t>EOY Bal BeatBenMark</t>
  </si>
  <si>
    <t>https://goo.gl/za58r8</t>
  </si>
  <si>
    <t>average price of item, dropping</t>
  </si>
  <si>
    <t>Anuity calcs</t>
  </si>
  <si>
    <t>http://www.moneychimp.com/calculator/annuity_calculator.htm</t>
  </si>
  <si>
    <t>Hedge funds integrate these sources.  Results less of a surprise.</t>
  </si>
  <si>
    <t>This doc</t>
  </si>
  <si>
    <t xml:space="preserve">Other sources </t>
  </si>
  <si>
    <t>geolocation data</t>
  </si>
  <si>
    <t>satellite imagery</t>
  </si>
  <si>
    <t>credit card tracking</t>
  </si>
  <si>
    <t>https://goo.gl/pjAJLW</t>
  </si>
  <si>
    <t>Ethical Uses</t>
  </si>
  <si>
    <t>Opinion - Article presents bias</t>
  </si>
  <si>
    <t>Steven A. Cohen,13B -co pleaded guilty of I.T. but he walked</t>
  </si>
  <si>
    <t>Consuming H.F.</t>
  </si>
  <si>
    <t>https://www.point72.com/</t>
  </si>
  <si>
    <t>attributable source Matthew Granade, "The great thing about this area is you can arrange deals where you are the only ones who get it"</t>
  </si>
  <si>
    <t>insight into 80M credit card transactions a day</t>
  </si>
  <si>
    <t>Consuming Pension Fund</t>
  </si>
  <si>
    <t>My example - less biased</t>
  </si>
  <si>
    <t>~350k difference to state of wi pharmacist</t>
  </si>
  <si>
    <t>60 basis point difference</t>
  </si>
  <si>
    <t>Ethical obligation?</t>
  </si>
  <si>
    <t>30 year @ 4% Anuity</t>
  </si>
  <si>
    <t>Annual Payout</t>
  </si>
  <si>
    <t>Monthly Payout</t>
  </si>
  <si>
    <t>30 year Monthly Difference</t>
  </si>
  <si>
    <t>Lifetime diff:</t>
  </si>
  <si>
    <t>&lt;&lt; short link to this doc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</si>
</sst>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sz val="12.0"/>
      <name val="Arial"/>
    </font>
    <font/>
    <font>
      <sz val="12.0"/>
      <color rgb="FF000000"/>
      <name val="Arial"/>
    </font>
    <font>
      <u/>
      <color rgb="FF444444"/>
      <name val="Roboto"/>
    </font>
    <font>
      <u/>
      <color rgb="FF0000FF"/>
    </font>
    <font>
      <color rgb="FF222222"/>
      <name val="Roboto"/>
    </font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2" fontId="3" numFmtId="0" xfId="0" applyAlignment="1" applyFill="1" applyFont="1">
      <alignment horizontal="left"/>
    </xf>
    <xf borderId="0" fillId="0" fontId="4" numFmtId="0" xfId="0" applyAlignment="1" applyFont="1">
      <alignment/>
    </xf>
    <xf borderId="0" fillId="2" fontId="3" numFmtId="0" xfId="0" applyAlignment="1" applyFont="1">
      <alignment/>
    </xf>
    <xf borderId="0" fillId="0" fontId="5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64" xfId="0" applyAlignment="1" applyFont="1" applyNumberFormat="1">
      <alignment/>
    </xf>
    <xf borderId="0" fillId="2" fontId="6" numFmtId="0" xfId="0" applyAlignment="1" applyFont="1">
      <alignment horizontal="left"/>
    </xf>
    <xf borderId="0" fillId="0" fontId="7" numFmtId="0" xfId="0" applyAlignment="1" applyFont="1">
      <alignment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int72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za58r8" TargetMode="External"/><Relationship Id="rId2" Type="http://schemas.openxmlformats.org/officeDocument/2006/relationships/hyperlink" Target="http://www.moneychimp.com/calculator/annuity_calculator.htm" TargetMode="External"/><Relationship Id="rId3" Type="http://schemas.openxmlformats.org/officeDocument/2006/relationships/hyperlink" Target="https://goo.gl/pjAJL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 t="s">
        <v>22</v>
      </c>
      <c r="C16" s="1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24</v>
      </c>
      <c r="B17" s="2"/>
      <c r="C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25</v>
      </c>
      <c r="B18" s="2"/>
      <c r="C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 t="s">
        <v>26</v>
      </c>
      <c r="B19" s="2"/>
      <c r="C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27</v>
      </c>
      <c r="B20" s="2"/>
      <c r="C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29</v>
      </c>
      <c r="B23" s="2"/>
      <c r="C23" s="1" t="s">
        <v>30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 t="s">
        <v>33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5.86"/>
    <col customWidth="1" min="3" max="3" width="8.43"/>
    <col customWidth="1" min="4" max="4" width="9.0"/>
    <col customWidth="1" min="5" max="5" width="9.29"/>
  </cols>
  <sheetData>
    <row r="2" ht="33.75" customHeight="1">
      <c r="B2" s="4" t="s">
        <v>2</v>
      </c>
      <c r="C2" s="5" t="s">
        <v>4</v>
      </c>
      <c r="D2" s="4" t="s">
        <v>6</v>
      </c>
      <c r="E2" s="4" t="s">
        <v>8</v>
      </c>
      <c r="F2" s="4" t="s">
        <v>9</v>
      </c>
      <c r="G2" s="4" t="s">
        <v>10</v>
      </c>
    </row>
    <row r="3">
      <c r="B3" s="3">
        <v>1.0</v>
      </c>
      <c r="C3" s="3">
        <v>0.07</v>
      </c>
      <c r="D3" s="3">
        <v>0.076</v>
      </c>
      <c r="E3" s="10">
        <v>20800.0</v>
      </c>
      <c r="F3" s="11">
        <v>20800.0</v>
      </c>
      <c r="G3" s="11">
        <v>20800.0</v>
      </c>
    </row>
    <row r="4">
      <c r="B4" s="3">
        <v>2.0</v>
      </c>
      <c r="C4" s="3">
        <v>0.07</v>
      </c>
      <c r="D4" s="3">
        <v>0.076</v>
      </c>
      <c r="E4" s="10">
        <v>20800.0</v>
      </c>
      <c r="F4" s="14">
        <f t="shared" ref="F4:F32" si="1">F3*(1+C4)+E4</f>
        <v>43056</v>
      </c>
      <c r="G4" s="14">
        <f t="shared" ref="G4:G32" si="2">G3*(1+D4)+E4</f>
        <v>43180.8</v>
      </c>
      <c r="H4" s="14">
        <f>G4-F4</f>
        <v>124.8</v>
      </c>
    </row>
    <row r="5">
      <c r="B5">
        <f t="shared" ref="B5:B32" si="3">B4+1</f>
        <v>3</v>
      </c>
      <c r="C5" s="3">
        <v>0.07</v>
      </c>
      <c r="D5" s="3">
        <v>0.076</v>
      </c>
      <c r="E5" s="10">
        <v>20800.0</v>
      </c>
      <c r="F5" s="14">
        <f t="shared" si="1"/>
        <v>66869.92</v>
      </c>
      <c r="G5" s="14">
        <f t="shared" si="2"/>
        <v>67262.5408</v>
      </c>
    </row>
    <row r="6">
      <c r="B6">
        <f t="shared" si="3"/>
        <v>4</v>
      </c>
      <c r="C6" s="3">
        <v>0.07</v>
      </c>
      <c r="D6" s="3">
        <v>0.076</v>
      </c>
      <c r="E6" s="10">
        <v>20800.0</v>
      </c>
      <c r="F6" s="14">
        <f t="shared" si="1"/>
        <v>92350.8144</v>
      </c>
      <c r="G6" s="14">
        <f t="shared" si="2"/>
        <v>93174.4939</v>
      </c>
    </row>
    <row r="7">
      <c r="B7">
        <f t="shared" si="3"/>
        <v>5</v>
      </c>
      <c r="C7" s="3">
        <v>0.07</v>
      </c>
      <c r="D7" s="3">
        <v>0.076</v>
      </c>
      <c r="E7" s="10">
        <v>20800.0</v>
      </c>
      <c r="F7" s="14">
        <f t="shared" si="1"/>
        <v>119615.3714</v>
      </c>
      <c r="G7" s="14">
        <f t="shared" si="2"/>
        <v>121055.7554</v>
      </c>
    </row>
    <row r="8">
      <c r="B8">
        <f t="shared" si="3"/>
        <v>6</v>
      </c>
      <c r="C8" s="3">
        <v>0.07</v>
      </c>
      <c r="D8" s="3">
        <v>0.076</v>
      </c>
      <c r="E8" s="10">
        <v>20800.0</v>
      </c>
      <c r="F8" s="14">
        <f t="shared" si="1"/>
        <v>148788.4474</v>
      </c>
      <c r="G8" s="14">
        <f t="shared" si="2"/>
        <v>151055.9929</v>
      </c>
    </row>
    <row r="9">
      <c r="B9">
        <f t="shared" si="3"/>
        <v>7</v>
      </c>
      <c r="C9" s="3">
        <v>0.07</v>
      </c>
      <c r="D9" s="3">
        <v>0.076</v>
      </c>
      <c r="E9" s="10">
        <v>20800.0</v>
      </c>
      <c r="F9" s="14">
        <f t="shared" si="1"/>
        <v>180003.6387</v>
      </c>
      <c r="G9" s="14">
        <f t="shared" si="2"/>
        <v>183336.2483</v>
      </c>
    </row>
    <row r="10">
      <c r="B10">
        <f t="shared" si="3"/>
        <v>8</v>
      </c>
      <c r="C10" s="3">
        <v>0.07</v>
      </c>
      <c r="D10" s="3">
        <v>0.076</v>
      </c>
      <c r="E10" s="10">
        <v>20800.0</v>
      </c>
      <c r="F10" s="14">
        <f t="shared" si="1"/>
        <v>213403.8934</v>
      </c>
      <c r="G10" s="14">
        <f t="shared" si="2"/>
        <v>218069.8032</v>
      </c>
    </row>
    <row r="11">
      <c r="B11">
        <f t="shared" si="3"/>
        <v>9</v>
      </c>
      <c r="C11" s="3">
        <v>0.07</v>
      </c>
      <c r="D11" s="3">
        <v>0.076</v>
      </c>
      <c r="E11" s="10">
        <v>20800.0</v>
      </c>
      <c r="F11" s="14">
        <f t="shared" si="1"/>
        <v>249142.166</v>
      </c>
      <c r="G11" s="14">
        <f t="shared" si="2"/>
        <v>255443.1082</v>
      </c>
    </row>
    <row r="12">
      <c r="B12">
        <f t="shared" si="3"/>
        <v>10</v>
      </c>
      <c r="C12" s="3">
        <v>0.07</v>
      </c>
      <c r="D12" s="3">
        <v>0.076</v>
      </c>
      <c r="E12" s="10">
        <v>20800.0</v>
      </c>
      <c r="F12" s="14">
        <f t="shared" si="1"/>
        <v>287382.1176</v>
      </c>
      <c r="G12" s="14">
        <f t="shared" si="2"/>
        <v>295656.7844</v>
      </c>
    </row>
    <row r="13">
      <c r="B13">
        <f t="shared" si="3"/>
        <v>11</v>
      </c>
      <c r="C13" s="3">
        <v>0.07</v>
      </c>
      <c r="D13" s="3">
        <v>0.076</v>
      </c>
      <c r="E13" s="10">
        <v>20800.0</v>
      </c>
      <c r="F13" s="14">
        <f t="shared" si="1"/>
        <v>328298.8658</v>
      </c>
      <c r="G13" s="14">
        <f t="shared" si="2"/>
        <v>338926.7001</v>
      </c>
    </row>
    <row r="14">
      <c r="B14">
        <f t="shared" si="3"/>
        <v>12</v>
      </c>
      <c r="C14" s="3">
        <v>0.07</v>
      </c>
      <c r="D14" s="3">
        <v>0.076</v>
      </c>
      <c r="E14" s="10">
        <v>20800.0</v>
      </c>
      <c r="F14" s="14">
        <f t="shared" si="1"/>
        <v>372079.7864</v>
      </c>
      <c r="G14" s="14">
        <f t="shared" si="2"/>
        <v>385485.1293</v>
      </c>
    </row>
    <row r="15">
      <c r="B15">
        <f t="shared" si="3"/>
        <v>13</v>
      </c>
      <c r="C15" s="3">
        <v>0.07</v>
      </c>
      <c r="D15" s="3">
        <v>0.076</v>
      </c>
      <c r="E15" s="10">
        <v>20800.0</v>
      </c>
      <c r="F15" s="14">
        <f t="shared" si="1"/>
        <v>418925.3715</v>
      </c>
      <c r="G15" s="14">
        <f t="shared" si="2"/>
        <v>435581.9991</v>
      </c>
    </row>
    <row r="16">
      <c r="B16">
        <f t="shared" si="3"/>
        <v>14</v>
      </c>
      <c r="C16" s="3">
        <v>0.07</v>
      </c>
      <c r="D16" s="3">
        <v>0.076</v>
      </c>
      <c r="E16" s="10">
        <v>20800.0</v>
      </c>
      <c r="F16" s="14">
        <f t="shared" si="1"/>
        <v>469050.1475</v>
      </c>
      <c r="G16" s="14">
        <f t="shared" si="2"/>
        <v>489486.231</v>
      </c>
    </row>
    <row r="17">
      <c r="B17">
        <f t="shared" si="3"/>
        <v>15</v>
      </c>
      <c r="C17" s="3">
        <v>0.07</v>
      </c>
      <c r="D17" s="3">
        <v>0.076</v>
      </c>
      <c r="E17" s="10">
        <v>20800.0</v>
      </c>
      <c r="F17" s="14">
        <f t="shared" si="1"/>
        <v>522683.6578</v>
      </c>
      <c r="G17" s="14">
        <f t="shared" si="2"/>
        <v>547487.1846</v>
      </c>
    </row>
    <row r="18">
      <c r="B18">
        <f t="shared" si="3"/>
        <v>16</v>
      </c>
      <c r="C18" s="3">
        <v>0.07</v>
      </c>
      <c r="D18" s="3">
        <v>0.076</v>
      </c>
      <c r="E18" s="10">
        <v>20800.0</v>
      </c>
      <c r="F18" s="14">
        <f t="shared" si="1"/>
        <v>580071.5139</v>
      </c>
      <c r="G18" s="14">
        <f t="shared" si="2"/>
        <v>609896.2106</v>
      </c>
    </row>
    <row r="19">
      <c r="B19">
        <f t="shared" si="3"/>
        <v>17</v>
      </c>
      <c r="C19" s="3">
        <v>0.07</v>
      </c>
      <c r="D19" s="3">
        <v>0.076</v>
      </c>
      <c r="E19" s="10">
        <v>20800.0</v>
      </c>
      <c r="F19" s="14">
        <f t="shared" si="1"/>
        <v>641476.5198</v>
      </c>
      <c r="G19" s="14">
        <f t="shared" si="2"/>
        <v>677048.3226</v>
      </c>
    </row>
    <row r="20">
      <c r="B20">
        <f t="shared" si="3"/>
        <v>18</v>
      </c>
      <c r="C20" s="3">
        <v>0.07</v>
      </c>
      <c r="D20" s="3">
        <v>0.076</v>
      </c>
      <c r="E20" s="10">
        <v>20800.0</v>
      </c>
      <c r="F20" s="14">
        <f t="shared" si="1"/>
        <v>707179.8762</v>
      </c>
      <c r="G20" s="14">
        <f t="shared" si="2"/>
        <v>749303.9951</v>
      </c>
    </row>
    <row r="21">
      <c r="B21">
        <f t="shared" si="3"/>
        <v>19</v>
      </c>
      <c r="C21" s="3">
        <v>0.07</v>
      </c>
      <c r="D21" s="3">
        <v>0.076</v>
      </c>
      <c r="E21" s="10">
        <v>20800.0</v>
      </c>
      <c r="F21" s="14">
        <f t="shared" si="1"/>
        <v>777482.4676</v>
      </c>
      <c r="G21" s="14">
        <f t="shared" si="2"/>
        <v>827051.0988</v>
      </c>
    </row>
    <row r="22">
      <c r="B22">
        <f t="shared" si="3"/>
        <v>20</v>
      </c>
      <c r="C22" s="3">
        <v>0.07</v>
      </c>
      <c r="D22" s="3">
        <v>0.076</v>
      </c>
      <c r="E22" s="10">
        <v>20800.0</v>
      </c>
      <c r="F22" s="14">
        <f t="shared" si="1"/>
        <v>852706.2403</v>
      </c>
      <c r="G22" s="14">
        <f t="shared" si="2"/>
        <v>910706.9823</v>
      </c>
    </row>
    <row r="23">
      <c r="B23">
        <f t="shared" si="3"/>
        <v>21</v>
      </c>
      <c r="C23" s="3">
        <v>0.07</v>
      </c>
      <c r="D23" s="3">
        <v>0.076</v>
      </c>
      <c r="E23" s="10">
        <v>20800.0</v>
      </c>
      <c r="F23" s="14">
        <f t="shared" si="1"/>
        <v>933195.6771</v>
      </c>
      <c r="G23" s="14">
        <f t="shared" si="2"/>
        <v>1000720.713</v>
      </c>
    </row>
    <row r="24">
      <c r="B24">
        <f t="shared" si="3"/>
        <v>22</v>
      </c>
      <c r="C24" s="3">
        <v>0.07</v>
      </c>
      <c r="D24" s="3">
        <v>0.076</v>
      </c>
      <c r="E24" s="10">
        <v>20800.0</v>
      </c>
      <c r="F24" s="14">
        <f t="shared" si="1"/>
        <v>1019319.374</v>
      </c>
      <c r="G24" s="14">
        <f t="shared" si="2"/>
        <v>1097575.487</v>
      </c>
    </row>
    <row r="25">
      <c r="B25">
        <f t="shared" si="3"/>
        <v>23</v>
      </c>
      <c r="C25" s="3">
        <v>0.07</v>
      </c>
      <c r="D25" s="3">
        <v>0.076</v>
      </c>
      <c r="E25" s="10">
        <v>20800.0</v>
      </c>
      <c r="F25" s="14">
        <f t="shared" si="1"/>
        <v>1111471.731</v>
      </c>
      <c r="G25" s="14">
        <f t="shared" si="2"/>
        <v>1201791.224</v>
      </c>
    </row>
    <row r="26">
      <c r="B26">
        <f t="shared" si="3"/>
        <v>24</v>
      </c>
      <c r="C26" s="3">
        <v>0.07</v>
      </c>
      <c r="D26" s="3">
        <v>0.076</v>
      </c>
      <c r="E26" s="10">
        <v>20800.0</v>
      </c>
      <c r="F26" s="14">
        <f t="shared" si="1"/>
        <v>1210074.752</v>
      </c>
      <c r="G26" s="14">
        <f t="shared" si="2"/>
        <v>1313927.357</v>
      </c>
    </row>
    <row r="27">
      <c r="B27">
        <f t="shared" si="3"/>
        <v>25</v>
      </c>
      <c r="C27" s="3">
        <v>0.07</v>
      </c>
      <c r="D27" s="3">
        <v>0.076</v>
      </c>
      <c r="E27" s="10">
        <v>20800.0</v>
      </c>
      <c r="F27" s="14">
        <f t="shared" si="1"/>
        <v>1315579.984</v>
      </c>
      <c r="G27" s="14">
        <f t="shared" si="2"/>
        <v>1434585.836</v>
      </c>
    </row>
    <row r="28">
      <c r="B28">
        <f t="shared" si="3"/>
        <v>26</v>
      </c>
      <c r="C28" s="3">
        <v>0.07</v>
      </c>
      <c r="D28" s="3">
        <v>0.076</v>
      </c>
      <c r="E28" s="10">
        <v>20800.0</v>
      </c>
      <c r="F28" s="14">
        <f t="shared" si="1"/>
        <v>1428470.583</v>
      </c>
      <c r="G28" s="14">
        <f t="shared" si="2"/>
        <v>1564414.36</v>
      </c>
    </row>
    <row r="29">
      <c r="B29">
        <f t="shared" si="3"/>
        <v>27</v>
      </c>
      <c r="C29" s="3">
        <v>0.07</v>
      </c>
      <c r="D29" s="3">
        <v>0.076</v>
      </c>
      <c r="E29" s="10">
        <v>20800.0</v>
      </c>
      <c r="F29" s="14">
        <f t="shared" si="1"/>
        <v>1549263.524</v>
      </c>
      <c r="G29" s="14">
        <f t="shared" si="2"/>
        <v>1704109.851</v>
      </c>
    </row>
    <row r="30">
      <c r="B30">
        <f t="shared" si="3"/>
        <v>28</v>
      </c>
      <c r="C30" s="3">
        <v>0.07</v>
      </c>
      <c r="D30" s="3">
        <v>0.076</v>
      </c>
      <c r="E30" s="10">
        <v>20800.0</v>
      </c>
      <c r="F30" s="14">
        <f t="shared" si="1"/>
        <v>1678511.971</v>
      </c>
      <c r="G30" s="14">
        <f t="shared" si="2"/>
        <v>1854422.2</v>
      </c>
    </row>
    <row r="31">
      <c r="B31">
        <f t="shared" si="3"/>
        <v>29</v>
      </c>
      <c r="C31" s="3">
        <v>0.07</v>
      </c>
      <c r="D31" s="3">
        <v>0.076</v>
      </c>
      <c r="E31" s="10">
        <v>20800.0</v>
      </c>
      <c r="F31" s="14">
        <f t="shared" si="1"/>
        <v>1816807.809</v>
      </c>
      <c r="G31" s="14">
        <f t="shared" si="2"/>
        <v>2016158.287</v>
      </c>
    </row>
    <row r="32">
      <c r="B32">
        <f t="shared" si="3"/>
        <v>30</v>
      </c>
      <c r="C32" s="3">
        <v>0.07</v>
      </c>
      <c r="D32" s="3">
        <v>0.076</v>
      </c>
      <c r="E32" s="10">
        <v>20800.0</v>
      </c>
      <c r="F32" s="14">
        <f t="shared" si="1"/>
        <v>1964784.356</v>
      </c>
      <c r="G32" s="14">
        <f t="shared" si="2"/>
        <v>2190186.317</v>
      </c>
    </row>
    <row r="34">
      <c r="A34" s="3" t="s">
        <v>34</v>
      </c>
      <c r="D34" s="3" t="s">
        <v>35</v>
      </c>
      <c r="F34" s="11">
        <v>109253.51</v>
      </c>
      <c r="G34" s="11">
        <v>121787.19</v>
      </c>
    </row>
    <row r="35">
      <c r="D35" s="3" t="s">
        <v>36</v>
      </c>
      <c r="F35" s="14">
        <f t="shared" ref="F35:G35" si="4">F34/12</f>
        <v>9104.459167</v>
      </c>
      <c r="G35" s="14">
        <f t="shared" si="4"/>
        <v>10148.9325</v>
      </c>
    </row>
    <row r="36">
      <c r="C36" s="3" t="s">
        <v>37</v>
      </c>
      <c r="F36" s="14">
        <f>G35-F35</f>
        <v>1044.473333</v>
      </c>
      <c r="G36" s="3" t="s">
        <v>38</v>
      </c>
      <c r="H36" s="14">
        <f>F36*30*12</f>
        <v>376010.4</v>
      </c>
    </row>
    <row r="38">
      <c r="E38" s="3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7" t="s">
        <v>11</v>
      </c>
    </row>
    <row r="4">
      <c r="A4" s="3" t="s">
        <v>13</v>
      </c>
    </row>
    <row r="5">
      <c r="A5" s="9" t="s">
        <v>14</v>
      </c>
    </row>
    <row r="7">
      <c r="A7" s="3" t="s">
        <v>16</v>
      </c>
    </row>
    <row r="8">
      <c r="A8" s="7" t="s">
        <v>21</v>
      </c>
    </row>
  </sheetData>
  <hyperlinks>
    <hyperlink r:id="rId1" ref="A2"/>
    <hyperlink r:id="rId2" ref="A5"/>
    <hyperlink r:id="rId3" ref="A8"/>
  </hyperlinks>
  <drawing r:id="rId4"/>
</worksheet>
</file>