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75" yWindow="-165" windowWidth="18105" windowHeight="12915"/>
  </bookViews>
  <sheets>
    <sheet name="Good Products" sheetId="13" r:id="rId1"/>
  </sheets>
  <definedNames>
    <definedName name="HoursAvailable">'Good Products'!$I$8:$I$9</definedName>
    <definedName name="HoursUsed">'Good Products'!$F$8:$F$9</definedName>
    <definedName name="HoursUsedPerUnitProduced">'Good Products'!$C$8:$E$9</definedName>
    <definedName name="MaximumSales">'Good Products'!$C$15:$E$15</definedName>
    <definedName name="MaximumToProduce">'Good Products'!$H$17</definedName>
    <definedName name="ModifiedHoursAvailable">'Good Products'!$H$8:$H$9</definedName>
    <definedName name="OnlyIfProduce">'Good Products'!$C$14:$E$14</definedName>
    <definedName name="Produce?">'Good Products'!$C$17:$E$17</definedName>
    <definedName name="solver_adj" localSheetId="0" hidden="1">'Good Products'!$C$12:$E$12,'Good Products'!$C$17:$E$17,'Good Products'!$E$21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'Good Products'!$E$21</definedName>
    <definedName name="solver_lhs2" localSheetId="0" hidden="1">'Good Products'!$F$8:$F$9</definedName>
    <definedName name="solver_lhs3" localSheetId="0" hidden="1">'Good Products'!$F$17</definedName>
    <definedName name="solver_lhs4" localSheetId="0" hidden="1">'Good Products'!$C$17:$E$17</definedName>
    <definedName name="solver_lhs5" localSheetId="0" hidden="1">'Good Products'!$C$12:$E$12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'Good Products'!$H$21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5</definedName>
    <definedName name="solver_rel5" localSheetId="0" hidden="1">1</definedName>
    <definedName name="solver_rhs1" localSheetId="0" hidden="1">binary</definedName>
    <definedName name="solver_rhs2" localSheetId="0" hidden="1">ModifiedHoursAvailable</definedName>
    <definedName name="solver_rhs3" localSheetId="0" hidden="1">MaximumToProduce</definedName>
    <definedName name="solver_rhs4" localSheetId="0" hidden="1">binary</definedName>
    <definedName name="solver_rhs5" localSheetId="0" hidden="1">OnlyIfProduce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0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TotalProduced">'Good Products'!$F$17</definedName>
    <definedName name="TotalProfit">'Good Products'!$H$21</definedName>
    <definedName name="UnitProfit">'Good Products'!$C$4:$E$4</definedName>
    <definedName name="UnitsProduced">'Good Products'!$C$12:$E$12</definedName>
    <definedName name="WhichPlantToUse?">'Good Products'!$E$21</definedName>
  </definedNames>
  <calcPr calcId="145621"/>
</workbook>
</file>

<file path=xl/calcChain.xml><?xml version="1.0" encoding="utf-8"?>
<calcChain xmlns="http://schemas.openxmlformats.org/spreadsheetml/2006/main">
  <c r="H9" i="13" l="1"/>
  <c r="H8" i="13"/>
  <c r="D14" i="13"/>
  <c r="E14" i="13"/>
  <c r="C14" i="13"/>
  <c r="H21" i="13"/>
  <c r="F17" i="13"/>
  <c r="F9" i="13"/>
  <c r="F8" i="13"/>
</calcChain>
</file>

<file path=xl/sharedStrings.xml><?xml version="1.0" encoding="utf-8"?>
<sst xmlns="http://schemas.openxmlformats.org/spreadsheetml/2006/main" count="63" uniqueCount="51">
  <si>
    <t>Available</t>
  </si>
  <si>
    <t>Plant 1</t>
  </si>
  <si>
    <t>Plant 2</t>
  </si>
  <si>
    <t>Hours</t>
  </si>
  <si>
    <t>Hours Used Per Unit Produced</t>
  </si>
  <si>
    <t>Units Produced</t>
  </si>
  <si>
    <t>Used</t>
  </si>
  <si>
    <t>Total Profit</t>
  </si>
  <si>
    <t>HoursAvailable</t>
  </si>
  <si>
    <t>HoursUsed</t>
  </si>
  <si>
    <t>TotalProfit</t>
  </si>
  <si>
    <t>UnitProfit</t>
  </si>
  <si>
    <t>UnitsProduced</t>
  </si>
  <si>
    <t>Range Name</t>
  </si>
  <si>
    <t>Cells</t>
  </si>
  <si>
    <t>HoursUsedPerUnitProduced</t>
  </si>
  <si>
    <t>Produce?</t>
  </si>
  <si>
    <t>Only If Produce</t>
  </si>
  <si>
    <t>Total</t>
  </si>
  <si>
    <t>Produced</t>
  </si>
  <si>
    <t>Maximum</t>
  </si>
  <si>
    <t>OnlyIfProduce</t>
  </si>
  <si>
    <t>To Produce</t>
  </si>
  <si>
    <t>MaximumToProduce</t>
  </si>
  <si>
    <t>TotalProduced</t>
  </si>
  <si>
    <t>Unit Profit ($thousands)</t>
  </si>
  <si>
    <t>($thousands)</t>
  </si>
  <si>
    <t>Modified</t>
  </si>
  <si>
    <t>Product 1</t>
  </si>
  <si>
    <t>Product 2</t>
  </si>
  <si>
    <t>Product 3</t>
  </si>
  <si>
    <t>Which Plant to Use? (0=Plant 1, 1=Plant 2)</t>
  </si>
  <si>
    <t>Maximum Sales</t>
  </si>
  <si>
    <t>Good Products Co. with Managerial Restrictions</t>
  </si>
  <si>
    <t>MaximumSales</t>
  </si>
  <si>
    <t>ModifiedHoursAvailable</t>
  </si>
  <si>
    <t>I8:I9</t>
  </si>
  <si>
    <t>F8:F9</t>
  </si>
  <si>
    <t>C8:E9</t>
  </si>
  <si>
    <t>C15:E15</t>
  </si>
  <si>
    <t>H17</t>
  </si>
  <si>
    <t>H8:H9</t>
  </si>
  <si>
    <t>C14:E14</t>
  </si>
  <si>
    <t>C17:E17</t>
  </si>
  <si>
    <t>F17</t>
  </si>
  <si>
    <t>H21</t>
  </si>
  <si>
    <t>C4:E4</t>
  </si>
  <si>
    <t>C12:E12</t>
  </si>
  <si>
    <t>E21</t>
  </si>
  <si>
    <t>WhichPlantToUse?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</si>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</sst>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6">
    <font>
      <sz val="10"/>
      <name val="Geneva"/>
    </font>
    <font>
      <sz val="10"/>
      <name val="Geneva"/>
    </font>
    <font>
      <sz val="8"/>
      <name val="Geneva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3" fillId="2" borderId="1" xfId="0" applyNumberFormat="1" applyFont="1" applyFill="1" applyBorder="1" applyAlignment="1">
      <alignment horizontal="left"/>
    </xf>
    <xf numFmtId="0" fontId="3" fillId="2" borderId="2" xfId="0" applyNumberFormat="1" applyFont="1" applyFill="1" applyBorder="1" applyAlignment="1">
      <alignment horizontal="left"/>
    </xf>
    <xf numFmtId="0" fontId="3" fillId="2" borderId="3" xfId="0" applyNumberFormat="1" applyFont="1" applyFill="1" applyBorder="1" applyAlignment="1">
      <alignment horizontal="left"/>
    </xf>
    <xf numFmtId="0" fontId="3" fillId="2" borderId="4" xfId="0" applyNumberFormat="1" applyFont="1" applyFill="1" applyBorder="1" applyAlignment="1">
      <alignment horizontal="left"/>
    </xf>
    <xf numFmtId="0" fontId="3" fillId="2" borderId="5" xfId="0" applyNumberFormat="1" applyFont="1" applyFill="1" applyBorder="1" applyAlignment="1">
      <alignment horizontal="left"/>
    </xf>
    <xf numFmtId="0" fontId="3" fillId="2" borderId="6" xfId="0" applyNumberFormat="1" applyFont="1" applyFill="1" applyBorder="1" applyAlignment="1">
      <alignment horizontal="left"/>
    </xf>
    <xf numFmtId="0" fontId="3" fillId="0" borderId="0" xfId="1" applyNumberFormat="1" applyFont="1" applyFill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2" borderId="7" xfId="0" applyNumberFormat="1" applyFont="1" applyFill="1" applyBorder="1" applyAlignment="1">
      <alignment horizontal="left"/>
    </xf>
    <xf numFmtId="0" fontId="5" fillId="2" borderId="8" xfId="0" applyNumberFormat="1" applyFont="1" applyFill="1" applyBorder="1" applyAlignment="1">
      <alignment horizontal="left"/>
    </xf>
    <xf numFmtId="0" fontId="3" fillId="0" borderId="0" xfId="0" applyNumberFormat="1" applyFont="1" applyFill="1" applyAlignment="1">
      <alignment horizontal="centerContinuous"/>
    </xf>
    <xf numFmtId="0" fontId="3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left"/>
    </xf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Fill="1" applyBorder="1" applyAlignment="1">
      <alignment horizontal="right"/>
    </xf>
    <xf numFmtId="0" fontId="3" fillId="3" borderId="0" xfId="0" applyNumberFormat="1" applyFont="1" applyFill="1" applyBorder="1" applyAlignment="1">
      <alignment horizontal="center"/>
    </xf>
    <xf numFmtId="0" fontId="3" fillId="4" borderId="9" xfId="1" applyNumberFormat="1" applyFont="1" applyFill="1" applyBorder="1" applyAlignment="1">
      <alignment horizontal="center"/>
    </xf>
    <xf numFmtId="0" fontId="3" fillId="5" borderId="10" xfId="0" applyNumberFormat="1" applyFont="1" applyFill="1" applyBorder="1" applyAlignment="1">
      <alignment horizontal="center"/>
    </xf>
    <xf numFmtId="0" fontId="3" fillId="5" borderId="11" xfId="0" applyNumberFormat="1" applyFont="1" applyFill="1" applyBorder="1" applyAlignment="1">
      <alignment horizontal="center"/>
    </xf>
    <xf numFmtId="0" fontId="3" fillId="5" borderId="12" xfId="0" applyNumberFormat="1" applyFont="1" applyFill="1" applyBorder="1" applyAlignment="1">
      <alignment horizontal="center"/>
    </xf>
    <xf numFmtId="0" fontId="3" fillId="5" borderId="13" xfId="0" applyNumberFormat="1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"/>
  <sheetViews>
    <sheetView tabSelected="1" workbookViewId="0"/>
  </sheetViews>
  <sheetFormatPr defaultColWidth="10.7109375" defaultRowHeight="12.75"/>
  <cols>
    <col min="1" max="1" width="2.7109375" style="8" customWidth="1"/>
    <col min="2" max="2" width="20.140625" style="8" bestFit="1" customWidth="1"/>
    <col min="3" max="5" width="10.7109375" style="8" customWidth="1"/>
    <col min="6" max="6" width="9.42578125" style="8" customWidth="1"/>
    <col min="7" max="7" width="3.140625" style="8" customWidth="1"/>
    <col min="8" max="8" width="13.140625" style="8" customWidth="1"/>
    <col min="9" max="9" width="8.140625" style="9" bestFit="1" customWidth="1"/>
    <col min="10" max="10" width="5.7109375" style="8" customWidth="1"/>
    <col min="11" max="11" width="25.140625" style="8" customWidth="1"/>
    <col min="12" max="12" width="9.140625" style="8" customWidth="1"/>
    <col min="13" max="16384" width="10.7109375" style="8"/>
  </cols>
  <sheetData>
    <row r="1" spans="1:12" ht="18">
      <c r="A1" s="15" t="s">
        <v>33</v>
      </c>
    </row>
    <row r="2" spans="1:12" ht="13.5" thickBot="1"/>
    <row r="3" spans="1:12" ht="13.5" thickBot="1">
      <c r="C3" s="10" t="s">
        <v>28</v>
      </c>
      <c r="D3" s="10" t="s">
        <v>29</v>
      </c>
      <c r="E3" s="10" t="s">
        <v>30</v>
      </c>
      <c r="K3" s="11" t="s">
        <v>13</v>
      </c>
      <c r="L3" s="12" t="s">
        <v>14</v>
      </c>
    </row>
    <row r="4" spans="1:12">
      <c r="B4" s="10" t="s">
        <v>25</v>
      </c>
      <c r="C4" s="18">
        <v>5</v>
      </c>
      <c r="D4" s="18">
        <v>7</v>
      </c>
      <c r="E4" s="18">
        <v>3</v>
      </c>
      <c r="K4" s="1" t="s">
        <v>8</v>
      </c>
      <c r="L4" s="2" t="s">
        <v>36</v>
      </c>
    </row>
    <row r="5" spans="1:12">
      <c r="H5" s="8" t="s">
        <v>27</v>
      </c>
      <c r="K5" s="3" t="s">
        <v>9</v>
      </c>
      <c r="L5" s="4" t="s">
        <v>37</v>
      </c>
    </row>
    <row r="6" spans="1:12">
      <c r="B6" s="9"/>
      <c r="E6" s="13"/>
      <c r="F6" s="9" t="s">
        <v>3</v>
      </c>
      <c r="G6" s="9"/>
      <c r="H6" s="8" t="s">
        <v>3</v>
      </c>
      <c r="I6" s="9" t="s">
        <v>3</v>
      </c>
      <c r="K6" s="3" t="s">
        <v>15</v>
      </c>
      <c r="L6" s="4" t="s">
        <v>38</v>
      </c>
    </row>
    <row r="7" spans="1:12">
      <c r="B7" s="10"/>
      <c r="D7" s="10" t="s">
        <v>4</v>
      </c>
      <c r="E7" s="16"/>
      <c r="F7" s="10" t="s">
        <v>6</v>
      </c>
      <c r="G7" s="10"/>
      <c r="H7" s="8" t="s">
        <v>0</v>
      </c>
      <c r="I7" s="10" t="s">
        <v>0</v>
      </c>
      <c r="K7" s="3" t="s">
        <v>34</v>
      </c>
      <c r="L7" s="4" t="s">
        <v>39</v>
      </c>
    </row>
    <row r="8" spans="1:12">
      <c r="B8" s="17" t="s">
        <v>1</v>
      </c>
      <c r="C8" s="18">
        <v>3</v>
      </c>
      <c r="D8" s="18">
        <v>4</v>
      </c>
      <c r="E8" s="18">
        <v>2</v>
      </c>
      <c r="F8" s="10">
        <f>SUMPRODUCT(C8:E8,UnitsProduced)</f>
        <v>34.5</v>
      </c>
      <c r="G8" s="10" t="s">
        <v>50</v>
      </c>
      <c r="H8" s="8">
        <f>I8+99*WhichPlantToUse?</f>
        <v>129</v>
      </c>
      <c r="I8" s="18">
        <v>30</v>
      </c>
      <c r="K8" s="3" t="s">
        <v>23</v>
      </c>
      <c r="L8" s="4" t="s">
        <v>40</v>
      </c>
    </row>
    <row r="9" spans="1:12">
      <c r="B9" s="17" t="s">
        <v>2</v>
      </c>
      <c r="C9" s="18">
        <v>4</v>
      </c>
      <c r="D9" s="18">
        <v>6</v>
      </c>
      <c r="E9" s="18">
        <v>2</v>
      </c>
      <c r="F9" s="10">
        <f>SUMPRODUCT(C9:E9,UnitsProduced)</f>
        <v>40</v>
      </c>
      <c r="G9" s="10" t="s">
        <v>50</v>
      </c>
      <c r="H9" s="8">
        <f>I9+99*(1-WhichPlantToUse?)</f>
        <v>40</v>
      </c>
      <c r="I9" s="18">
        <v>40</v>
      </c>
      <c r="K9" s="3" t="s">
        <v>35</v>
      </c>
      <c r="L9" s="4" t="s">
        <v>41</v>
      </c>
    </row>
    <row r="10" spans="1:12">
      <c r="B10" s="14"/>
      <c r="G10" s="7"/>
      <c r="H10" s="10"/>
      <c r="I10" s="10"/>
      <c r="K10" s="3" t="s">
        <v>21</v>
      </c>
      <c r="L10" s="4" t="s">
        <v>42</v>
      </c>
    </row>
    <row r="11" spans="1:12">
      <c r="B11" s="14"/>
      <c r="C11" s="10" t="s">
        <v>28</v>
      </c>
      <c r="D11" s="10" t="s">
        <v>29</v>
      </c>
      <c r="E11" s="10" t="s">
        <v>30</v>
      </c>
      <c r="G11" s="10"/>
      <c r="K11" s="3" t="s">
        <v>16</v>
      </c>
      <c r="L11" s="4" t="s">
        <v>43</v>
      </c>
    </row>
    <row r="12" spans="1:12">
      <c r="B12" s="17" t="s">
        <v>5</v>
      </c>
      <c r="C12" s="20">
        <v>5.5000000000000009</v>
      </c>
      <c r="D12" s="21">
        <v>0</v>
      </c>
      <c r="E12" s="22">
        <v>9</v>
      </c>
      <c r="K12" s="3" t="s">
        <v>24</v>
      </c>
      <c r="L12" s="4" t="s">
        <v>44</v>
      </c>
    </row>
    <row r="13" spans="1:12">
      <c r="B13" s="14"/>
      <c r="C13" s="8" t="s">
        <v>50</v>
      </c>
      <c r="D13" s="8" t="s">
        <v>50</v>
      </c>
      <c r="E13" s="8" t="s">
        <v>50</v>
      </c>
      <c r="K13" s="3" t="s">
        <v>10</v>
      </c>
      <c r="L13" s="4" t="s">
        <v>45</v>
      </c>
    </row>
    <row r="14" spans="1:12">
      <c r="B14" s="14" t="s">
        <v>17</v>
      </c>
      <c r="C14" s="8">
        <f>C15*C17</f>
        <v>7</v>
      </c>
      <c r="D14" s="8">
        <f>D15*D17</f>
        <v>0</v>
      </c>
      <c r="E14" s="8">
        <f>E15*E17</f>
        <v>9</v>
      </c>
      <c r="K14" s="3" t="s">
        <v>11</v>
      </c>
      <c r="L14" s="4" t="s">
        <v>46</v>
      </c>
    </row>
    <row r="15" spans="1:12">
      <c r="B15" s="14" t="s">
        <v>32</v>
      </c>
      <c r="C15" s="18">
        <v>7</v>
      </c>
      <c r="D15" s="18">
        <v>5</v>
      </c>
      <c r="E15" s="18">
        <v>9</v>
      </c>
      <c r="F15" s="10" t="s">
        <v>18</v>
      </c>
      <c r="H15" s="8" t="s">
        <v>20</v>
      </c>
      <c r="I15" s="10"/>
      <c r="K15" s="3" t="s">
        <v>12</v>
      </c>
      <c r="L15" s="4" t="s">
        <v>47</v>
      </c>
    </row>
    <row r="16" spans="1:12" ht="13.5" thickBot="1">
      <c r="B16" s="14"/>
      <c r="F16" s="8" t="s">
        <v>19</v>
      </c>
      <c r="H16" s="8" t="s">
        <v>22</v>
      </c>
      <c r="K16" s="5" t="s">
        <v>49</v>
      </c>
      <c r="L16" s="6" t="s">
        <v>48</v>
      </c>
    </row>
    <row r="17" spans="2:9">
      <c r="B17" s="14" t="s">
        <v>16</v>
      </c>
      <c r="C17" s="20">
        <v>1</v>
      </c>
      <c r="D17" s="21">
        <v>0</v>
      </c>
      <c r="E17" s="22">
        <v>1</v>
      </c>
      <c r="F17" s="8">
        <f>SUM(Produce?)</f>
        <v>2</v>
      </c>
      <c r="G17" s="10" t="s">
        <v>50</v>
      </c>
      <c r="H17" s="18">
        <v>2</v>
      </c>
    </row>
    <row r="18" spans="2:9">
      <c r="I18" s="7"/>
    </row>
    <row r="19" spans="2:9">
      <c r="H19" s="8" t="s">
        <v>7</v>
      </c>
    </row>
    <row r="20" spans="2:9" ht="13.5" thickBot="1">
      <c r="H20" s="8" t="s">
        <v>26</v>
      </c>
    </row>
    <row r="21" spans="2:9" ht="13.5" thickBot="1">
      <c r="D21" s="14" t="s">
        <v>31</v>
      </c>
      <c r="E21" s="23">
        <v>1</v>
      </c>
      <c r="H21" s="19">
        <f>SUMPRODUCT(UnitProfit,UnitsProduced)</f>
        <v>54.5</v>
      </c>
    </row>
  </sheetData>
  <phoneticPr fontId="2"/>
  <printOptions headings="1" gridLines="1"/>
  <pageMargins left="0.75" right="0.75" top="1" bottom="1" header="0.5" footer="0.5"/>
  <pageSetup paperSize="0" scale="80" orientation="landscape" horizontalDpi="4294967292" verticalDpi="4294967292"/>
  <headerFooter alignWithMargins="0">
    <oddHeader>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Good Products</vt:lpstr>
      <vt:lpstr>HoursAvailable</vt:lpstr>
      <vt:lpstr>HoursUsed</vt:lpstr>
      <vt:lpstr>HoursUsedPerUnitProduced</vt:lpstr>
      <vt:lpstr>MaximumSales</vt:lpstr>
      <vt:lpstr>MaximumToProduce</vt:lpstr>
      <vt:lpstr>ModifiedHoursAvailable</vt:lpstr>
      <vt:lpstr>OnlyIfProduce</vt:lpstr>
      <vt:lpstr>Produce?</vt:lpstr>
      <vt:lpstr>TotalProduced</vt:lpstr>
      <vt:lpstr>TotalProfit</vt:lpstr>
      <vt:lpstr>UnitProfit</vt:lpstr>
      <vt:lpstr>UnitsProduced</vt:lpstr>
      <vt:lpstr>WhichPlantToUse?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Hillier</dc:creator>
  <cp:lastModifiedBy>Windows User</cp:lastModifiedBy>
  <cp:lastPrinted>2003-11-25T17:48:20Z</cp:lastPrinted>
  <dcterms:created xsi:type="dcterms:W3CDTF">1998-09-28T19:24:19Z</dcterms:created>
  <dcterms:modified xsi:type="dcterms:W3CDTF">2013-06-12T23:05:10Z</dcterms:modified>
</cp:coreProperties>
</file>