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ac\Google Drive\DS 775\Class Materials\Weekly Content\Week_11\Download\Excel Files\"/>
    </mc:Choice>
  </mc:AlternateContent>
  <bookViews>
    <workbookView xWindow="6765" yWindow="1710" windowWidth="12795" windowHeight="11205" firstSheet="1" activeTab="1"/>
  </bookViews>
  <sheets>
    <sheet name="CB_DATA_" sheetId="6" state="hidden" r:id="rId1"/>
    <sheet name="Bidding" sheetId="2" r:id="rId2"/>
  </sheets>
  <definedNames>
    <definedName name="CB_2d22efc6b51a4228a7395f5e2d4442e4" localSheetId="1" hidden="1">Bidding!$C$8</definedName>
    <definedName name="CB_37fe4f1c341849718a5c2736f535fe87" localSheetId="1" hidden="1">Bidding!$C$29</definedName>
    <definedName name="CB_661c109d5d794f78adf19575ecdedf68" localSheetId="1" hidden="1">Bidding!$D$8</definedName>
    <definedName name="CB_a5bc7e266af64e22bc470afb7fabcc80" localSheetId="1" hidden="1">Bidding!$C$25</definedName>
    <definedName name="CB_Block_00000000000000000000000000000000" localSheetId="1" hidden="1">"'7.0.0.0"</definedName>
    <definedName name="CB_Block_00000000000000000000000000000001" localSheetId="1" hidden="1">"'634886963841310271"</definedName>
    <definedName name="CB_Block_00000000000000000000000000000001" localSheetId="0" hidden="1">"'634886963840998275"</definedName>
    <definedName name="CB_Block_00000000000000000000000000000003" localSheetId="1" hidden="1">"'11.1.2926.0"</definedName>
    <definedName name="CB_BlockExt_00000000000000000000000000000003" localSheetId="1" hidden="1">"'11.1.2.2.000"</definedName>
    <definedName name="CB_c8c972ae892843c6929f3c054422a21b" localSheetId="1" hidden="1">Bidding!$E$8</definedName>
    <definedName name="CBCR_00fbf746600743b8af54d5831d54141b" localSheetId="1" hidden="1">Bidding!$D$18</definedName>
    <definedName name="CBCR_3e065a546d4c46c69023e9e56e508ccd" localSheetId="1" hidden="1">Bidding!$E$18</definedName>
    <definedName name="CBCR_aa405b1820444b47b001fecbe4e58656" localSheetId="1" hidden="1">Bidding!$E$20</definedName>
    <definedName name="CBCR_c581daae9a36460c9d7b50816a5bca51" localSheetId="1" hidden="1">Bidding!$D$19</definedName>
    <definedName name="CBCR_d25739bc9bdc45b3869415ef9c5991a6" localSheetId="1" hidden="1">Bidding!$C$20</definedName>
    <definedName name="CBCR_db46701fa2404b9eb1e73bc9120e549c" localSheetId="1" hidden="1">Bidding!$C$19</definedName>
    <definedName name="CBCR_e82ee421556b42a0ad2ff5f8aa619d52" localSheetId="1" hidden="1">Bidding!$C$18</definedName>
    <definedName name="CBCR_f009da9917534eb28595702292fa5e98" localSheetId="1" hidden="1">Bidding!$D$20</definedName>
    <definedName name="CBWorkbookPriority" localSheetId="0" hidden="1">-151797893</definedName>
    <definedName name="CBx_020ef2666b1b40428bb3957303ea1315" localSheetId="0" hidden="1">"'CB_DATA_'!$A$1"</definedName>
    <definedName name="CBx_cf4650f61b4b41e59cf72f85f23c7f74" localSheetId="0" hidden="1">"'Bidding'!$A$1"</definedName>
    <definedName name="CBx_Sheet_Guid" localSheetId="1" hidden="1">"'cf4650f6-1b4b-41e5-9cf7-2f85f23c7f74"</definedName>
    <definedName name="CBx_Sheet_Guid" localSheetId="0" hidden="1">"'020ef266-6b1b-4042-8bb3-957303ea1315"</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 name="CompetitorBids">Bidding!$C$8:$E$8</definedName>
    <definedName name="MinimumCompetitorBid">Bidding!$C$23</definedName>
    <definedName name="OurBid">Bidding!$C$25</definedName>
    <definedName name="OurBidCost">Bidding!$C$5</definedName>
    <definedName name="OurProjectCost">Bidding!$C$4</definedName>
    <definedName name="Profit">Bidding!$C$29</definedName>
    <definedName name="solver_typ" localSheetId="1" hidden="1">2</definedName>
    <definedName name="solver_ver" localSheetId="1" hidden="1">11</definedName>
    <definedName name="solveri_ISpPars_C8" localSheetId="1" hidden="1">"RiskSolver.UI.Charts.InputDlgPars:-1000001;1;1;32;30;38;28;0;90;90;0;0;0;0;1;"</definedName>
    <definedName name="solveri_ISpPars_E8" localSheetId="1" hidden="1">"RiskSolver.UI.Charts.InputDlgPars:-1000001;1;1;32;30;36;37;0;90;90;0;0;0;0;1;"</definedName>
    <definedName name="solvero_CRMax_C29" localSheetId="1" hidden="1">"System.Double:Infinity"</definedName>
    <definedName name="solvero_CRMin_C29" localSheetId="1" hidden="1">"System.Double:-Infinity"</definedName>
    <definedName name="solvero_OSpPars_C29" localSheetId="1" hidden="1">"RiskSolver.UI.Charts.OutDlgPars:-1000001;29;30;44;36;0;1;90;80;0;0;0;0;1;"</definedName>
    <definedName name="WinBid?">Bidding!$C$27</definedName>
  </definedNames>
  <calcPr calcId="162913"/>
</workbook>
</file>

<file path=xl/calcChain.xml><?xml version="1.0" encoding="utf-8"?>
<calcChain xmlns="http://schemas.openxmlformats.org/spreadsheetml/2006/main">
  <c r="B11" i="6" l="1"/>
  <c r="A11" i="6"/>
  <c r="D18" i="2"/>
  <c r="E18" i="2"/>
  <c r="D19" i="2"/>
  <c r="D20" i="2"/>
  <c r="E20" i="2"/>
  <c r="C19" i="2"/>
  <c r="C20" i="2"/>
  <c r="C18" i="2"/>
  <c r="C31" i="2"/>
  <c r="E8" i="2"/>
  <c r="D8" i="2"/>
  <c r="C8" i="2"/>
  <c r="C23" i="2" l="1"/>
  <c r="C27" i="2" s="1"/>
  <c r="C29" i="2"/>
</calcChain>
</file>

<file path=xl/sharedStrings.xml><?xml version="1.0" encoding="utf-8"?>
<sst xmlns="http://schemas.openxmlformats.org/spreadsheetml/2006/main" count="69" uniqueCount="61">
  <si>
    <t>Data</t>
  </si>
  <si>
    <t>Profit</t>
  </si>
  <si>
    <t>Minimum</t>
  </si>
  <si>
    <t>Maximum</t>
  </si>
  <si>
    <t>Most Likely</t>
  </si>
  <si>
    <t>Competitor 1</t>
  </si>
  <si>
    <t>Competitor 2</t>
  </si>
  <si>
    <t>Competitor 3</t>
  </si>
  <si>
    <t>Win Bid?</t>
  </si>
  <si>
    <t>Triangular</t>
  </si>
  <si>
    <t>(1=yes, 0=no)</t>
  </si>
  <si>
    <t>Range Name</t>
  </si>
  <si>
    <t>CompetitorBids</t>
  </si>
  <si>
    <t>MinimumCompetitorBid</t>
  </si>
  <si>
    <t>OurBid</t>
  </si>
  <si>
    <t>OurBidCost</t>
  </si>
  <si>
    <t>OurProjectCost</t>
  </si>
  <si>
    <t>WinBid?</t>
  </si>
  <si>
    <t>Cells</t>
  </si>
  <si>
    <t>C5</t>
  </si>
  <si>
    <t>C4</t>
  </si>
  <si>
    <t>C23</t>
  </si>
  <si>
    <t>Our Project Cost ($million)</t>
  </si>
  <si>
    <t>Our Bid Cost ($million)</t>
  </si>
  <si>
    <t>Competitor Bids</t>
  </si>
  <si>
    <t>Distribution</t>
  </si>
  <si>
    <t>Bid ($million)</t>
  </si>
  <si>
    <t>Uniform</t>
  </si>
  <si>
    <t>Minimum Competitor</t>
  </si>
  <si>
    <t>Our Bid ($million)</t>
  </si>
  <si>
    <t>Profit ($million)</t>
  </si>
  <si>
    <t>C25</t>
  </si>
  <si>
    <t>C29</t>
  </si>
  <si>
    <t>C27</t>
  </si>
  <si>
    <t>C8:E8</t>
  </si>
  <si>
    <t>Competitor Distribution Parameters (Proportion of Our Project Cost)</t>
  </si>
  <si>
    <t>Competitor Distribution Parameters ($millions)</t>
  </si>
  <si>
    <t>Mean Profit ($million)</t>
  </si>
  <si>
    <t>MeanProfit</t>
  </si>
  <si>
    <t>C31</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</si>
  <si>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</si>
  <si>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</si>
  <si>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</si>
  <si>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</si>
  <si>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</si>
  <si>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</si>
  <si>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</si>
  <si>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</si>
  <si>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</si>
  <si>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</si>
  <si>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</si>
  <si>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</si>
  <si>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020ef266-6b1b-4042-8bb3-957303ea1315</t>
  </si>
  <si>
    <t>CB_Block_0</t>
  </si>
  <si>
    <t>㜸〱敤㕣㕤㙣ㅣ搷㜵㥥㔹敥㉥㜷㤶㕣㜱㉤捡戲㘵㍢づㄳ摢㠹ㄳちㅢ㔱戶㘲慢㠱㈲昳㐷㝦㌱㈵搱㈲㈵搹㠹㤳搵㜰㜷㠶ㅣ㙢㘷㤶㥡ㄹ㔲愲攳搶㑥㥡戴㑤搲收挱㐸搲扡㜱搰㌴㐵ㅦ晡㔰ㄷ愹㔱愷㑥敤㠷〲〵㕡ㄴ㑥搱㠷愰㐰ㅦち戸㐱搱㍣戴㈸〴戴㈸昲㄰㈰晤扥㜳㘷㜶㘷㤷摣㈱扤戶㕢扡攰㤵㜸㜸攷摣㥦戹昷㥥㜳捦㌹昷㥣㍢搴㜴㑤搳㝥㠱挴摦㑣㔹㘶敥㥡㕦て㐲换慤㑣㌷ㅢつ慢ㄶ㍡㑤㉦愸㑣晡扥戹㍥敢〴攱〰㉡攴慢づ捡㠳㕣㌵㜰㥥戶ち搵㌵换て㔰㈹愷㘹㠵㠲㤱㐱㌹㍢攱㑦㌹㝥㌰搸㙡㌸ぢ戰㌰㍤㜵㝥昱㈹昴㍡ㅦ㌶㝤敢攰搸㈵搵昶搸挴㐴㘵愲㜲昸攸攱㡦㔷づㅤㅣ㥢㕥㙤㠴慢扥㜵捣戳㔶㐳摦㙣ㅣㅣ㥢㕢㕤㙣㌸戵㐷慤昵㠵收㔵换㍢㘶㉤ㅥ㝡㘰搱㝣昰攱㠹〷㡦ㅣ戱㡦ㅥ㝤㜸ㄸ慦搶捥㑤㑦捤昹㤶ㅤ扣㐳㝤收㌸攴〷㘷慣㥡挳戹㔹㤶敦㜸㑢㤵改㈹晣㑦㡣ㅦ㑦て㔵收㤷㉤㉢攴慢㉤摦昲㙡㔶㘰愰攱㤰㍢ㄹ〴慢敥ちㄷ捦㜰㑦㘲慡㌵㌳〸㜳敥戴搵㘸ㄸ㙥摣㙢挱㍤㡦戵㙢㤸敢挳敥扣攵〵㑥攸慣㌹攱㝡摥㕤㐰㐷昵㤲㝢㌱戰㉥㤸摥㤲㜵捥㜴慤㥣㝢㙡搵愹㘷㔵搲〶㍥ㅣ㜷㤱ㅣ㤸㑣扦㌲ㄹ戸搳换愶㉦㈳ち戸㌰㈹㜵㑦晡戵捥扡昷昴敥㤷㐳㤷㌷戰捦晢㝡搷㐳挹㈵搳㙦搵ㅣ敦㕤㌳㥡㝣攷〸㍥搶扢㝥㘲㡤㍡摢㝣愴㜷ㅢ㔹捡捥摡晡㔰挴摦戲愲㤸㡣㤱㈷ㄸ㈴㈸㄰㤰㠰㐶㤱㘰㠸㘰ㄸ㐰捦晥㈷㜶㐹戲㈱㡢㌲㔵㌳㔳㕤捣㔴㙢㤹㙡㍤㔳戵㌲㔵㍢㔳㕤捡㔴㤷㌳㔵㈷㔳㝤㉡㔳扤㡡㍡㜱㉡っづ㘶愲㘴扦晣挷㍦㝤改愱㙦捥扥晣昵挷晦敢昵慦摥昹摦挳㝢㔰改戱㘸㔰㌳扥㜹ㅤ慣搶收攲挳㤵㐳晣户昵慥挰愶戰㡦搸て搹ㄳㄳ昵㈳㠷捣〷捣ㅣ愷㤵㐲晣づ㐶㈹愳敥戰㝤搹昱敡捤敢㐲扢扢愶捣挰㙡㉦摣㜸㔴㌶搵㕣昵敡挱㥤㥢ㄷ捥㠷㘶㘸摤搱㕤搶敥㘴㐳戳㜹㙣㉢㉢㤰昷摤摤摤散㤲搹㔸戵㈶㙦㌸慡昸㝤㕤挵敥㥣摦㕣散㕤㝡搲户慥戵㑡㌷㡣㘸ㄲ㐲㙤㑤晡摥㌰㑢㔵愴挶㌵㌶扤摣っ㉣㑦㠶㌷敥捥㌹戵慢㤶㍦㙦㔱㈴㕡㜵㤹敡慤㉣㡡㜶晤昸㜹てㄳ挵㙥慤㝦㌰㠹戵㑦摣〸戱㤹慤㍡挶扢㘲昹攱晡㠲戹搸戰昶㜷㔴㔱敦㐴挱㠱づ昴挹㘶㙤㌵㤸㙥㝡愱摦㙣㜴㤶㑣搶搷㑣㐸㥡晡搹㘶摤捡㘶㌵ㄱち㄰戸〳〳扡慥㝤戴昷㕥㄰㐲㈴㐸捣㡤㝣㝢㈷摢㔵㉥㘰㜶㤸㐵挳㈲㑦㘶敥摤愲㌳㡥㔷㘴㑣捡づ㑣捣㠹晡㠳㉦扤㝦㡢㙥㕢㤴㝢㜷㉢㘷㌲愳搱散㑦慣㔹㕥㜸摡昴敡つ换㑦搵㝥㍡㐷㘴㡣〰攴㙥㐲㈰昴㕣㍤慡㍡晤㠶扥㥥扢敥搴挳攵晣戲攵㉣㉤㠷挰㐱㐳ㄶち㕣摡つ挹戸〵㈸㘳㉦挱㈸㐰戱愸攵昷戱㔲扥㠸愴攵㈸㥤㔲昶㜲㠷㈰㘷扢㡥扤㍣㙣㥦㜴ㅡ愱愵㠴昲㠸つ㡡㈸慤㈶攴㉢㤱㐵㝤戳愶ㄴ挶㍥㝢ㅡ㕣㙡㍡㕥戸摥摥户ㅢ㜶㠹㘲愲㕤㔹戰攳㘴〱㐵㐱愷㍣㐸搹㙢㘰㥡㉥㘹㤰㕥㌹挱㐴摣〶㈹㥡ㅤ㍤㜷㌲ㄹ敢愷挸〸搴㑦㌲㈱㙢ㅦ敡㉤㈳挸散ㅢ㤹㤴㡤㝡敥挷㕤㘹戶㤹㉤慦愴搹慤㔸㌸㘳㍦挱㙤〴户ㄳㅣ〰搰晦ㄵㄲ㡥㔲づ昹捥㘴摣㠹㘷攳㉥㠲昷〱㐰㍥ㄹ㤴㌹㤱愸愲つ戵ㅤ㍢㤲昵㑡戰㤳挵㈸㔶愲㠸㤶㜱换捥㉣戹㐲攸挸敡摣ㄹ扡㌶㉢㍡昶㐳扤㜹㌳㌹ㅤ㜲㘴㑡搵攴㕣户愸㥡㕣〸㔶敤㔳㙦扤ㅦ㑤㡤㌱㠲て〰㈸挵㐲㘳㜷㝢搶㍣捤挹昷㠴㐹愴っ愱㍥㤵㝢挴挴㌴晦㔳〴摣㠶愳换慥晤㑣㔳㜰摣㝥捦摢捦〷㝢敦敤㠸攸㕤㍡㜳㔷攷搰㔷昴ㄶ㉤攸て㘲㝢改晦搴㔳扦摣㡢㘲攳㍥㠲て〱㜴改ㄷ㥥扣摦慡㤷㐰㑣㘲㌷㐱戹扤昴戸㠸㠵扢戰扥㘲㠹昶ㄹ戶ㄷ㑣㝦挹ち攱扤㌸㌳〳㍢戸改晢㔶〳〷摡扡㈰㜸㜶戹慤ㄳㄹ㥣昴㥢㉥昱扢昶㜱昰㥥㔰っ搹㙣㘶㐰敢戲㡦㔳散捣㠴扦㈹挱㌹搴扦て昴ㄶㄲ㠹㐶㥤散挵㜶改㘷换㕤㐹搲㠷㈴戹ㅦ换㙡㝣〴〰㔲㐲晦㠷㥥ㄲ㘵㥣搵づ㑡戵㑥㙢㤵摥扤㤴㤳㐹㤷晦㜰㠳ㅣㄹ㔲捥摡㈹昸づ㠲㤲㍢敦戸㉤㘱㌱攴捥㔹㝥つ㝥〵愷㘱ㄵ㤵㑢㤶愲㘶㔷㔶扣㐷㘴挵挰挰㠶戳㜴㡡㙦㑤昸愴㑢㑡愴敥昶搴挲㤴㜳㜸㥢愹攸㠲愴㔰㐹㜱ぢ戵㈴㄰㌹㡦㜵㜷㐵㑣ㅦ㈲愶㠲㠵㌳㍥㐶㜰㠸㘰〲㈰昷㜷㤰㌴摢㕤㜸㠶挲〶搷攸捥慥㔶戵〲挹㈰敥挱ㅦ昵ㄴ㔶て昲㌵㐷〸㍥づ搰㘵晥搰昹㤸挲㠸㐲昲〴㈳搲㕡㌲散㑢㡥㜵㥤㍣戰挷㐶㔰㘹㝡㌵〸㥢㉥愳㑡㈵㝢愶㜹慥ㄹ捥㌸挱ち愲㔰愳㜶㤴戹扣㙣㜹攰㉥ㅦ戶㑦ㄷ慥戹戲㘲搵つ㝢扥戹ち搱㜶㘶㘶㈷ㅣ捡㌱㍦搸㤲㜲㉥捦攸㐸晤㥤㡤搱㠵㉥㈷㘲昸㕡改㠹摤㤶攷㥢㠷扥㤱昶㡡㉥㌸㘱挳ㅡ戲搵愶㘳扥㘰㘳ㄵㄱ㌵愸て摡ぢ换扥㘵捤㤴散㔳扥㔳㙦㌸㥥㐵㘲挰挶㘴愰㙥搶㕡㐲㠴㘰慥挹昸㕦搳㉢搹ぢ扥改〵㉢㈶㠳㠹敢㝢㍢㥥㈴㈴㤲戳愷ㅣ㉦挰㙢㠴㡡捣㡦搸昳换捤敢㠸搶慥扡摥㈹㜳㈵搸ㄱ㔴㈱搳慢㈴愴搱㌳㝡㈶愳ㄷ㌲㠵㝥改挳〳戹愶ㅤ挶㑦㤶㐰㘸愵攵攸㉦㑦搱摥戴敢愳昸っ敤㜴㡥㘹ㄸ㤱愳ㄶ㜲㈰㔵ち㜳愷ㅡて戳捤㔱㠰㑦㥤扡㜸愶ㅤ㤵㝢㕢昱敡ㅣ㍤晣㈹㌲㕥搸愲ㄵ〴愱㝦㙥㡦㘲ㄵ攲挸㌹搸㠱愰㌸㥦扡搹慦㘸㑢ㅤ㜲摦㥥㜶昶㈴愲㐸挳昶慣戹㘸㌵㄰㡢㜶捤㜰㡦㝡愰ㄹ敢㥡㡤㈰㉡㥢㙥扡慥㐹搶㈲㕢捥搷㑣㜲昰攴㙡搸㍣敢㜸㠶つ㈰晣ㄷ愱捣ㅢ㐰㤹㌷〴㌵㙣㕦㘰㔸㔰昲散慢戹㘴晡㑥戸散㍡戵〲ㅦㄸ扡摢ㄱ㍣㠹㑤㑥挹ㅢ愷㔸㘶㡣㜵㔹昳ㄷ㘱戲〵ㄵ㤰扢〲㌹捡愵㈳昹挱戹ㄹ㍤㡦㝦㝡㥦㡥㈵〸ㄸ昱㤲ㅡ㥦㐰㙦㌹戹ㄹ〱㤱㈳改㘶㝣晦攲收戳挰㈸扦ㅣ愹㥥挲㈲昰〸㈶㠴㍣摤摢㜹晢愲攷㠴愰ㅥ㈹㜶搲〹㘷〲㤰ㅣ〰㔹㌹摥摥㈱㔴㑤㌴ㅡ㙦㘹㠵昷㙦㉣敡㔰ㄳ㜷㙦㉣㑦敡㡤㝢㌷㈹㔶ㅡ㈵愱㐸戶慡㈴㥡㘵㤳㌱敥㈴㔵愳㡢攲㡥戵㡤㥥收㌶㙤慦㍢愵挸摢㔰㑣挲㌳㥡㜱㑣ㄸ〵㐱㕥㜲〷㜴ㄴ晤昵改散㤱㠸搶搰〶㈸㔲㑦㈹㕣㈹ち〷㥥挱㤵㤳扡㔵㡣㥥戰扦昷㐴搹昳慢㘱㐷㠹㜹㘳㌴㉡㤹㙣㌴捥㝢戰ㄲ㙡愶㕦摦㈱㕢ㅡ㜳㔳ㅡ㐶㜶㘷扦摡㕦㉤㙦㘲㈳㐶摢㤰㈱㤱ㄴ㍦㌰戶㈱㌶㔷㈲㥡㑡敢慣挴愵㙥愱ぢ㝣㍡㙢㤹㥥㔰㘰㍥慣捦㔸㙢㘲㠶戵㉤昹㔱㘹搰㍡㉤㡡ㅣ㌵散挹挵〰㉡㍤愴ㅣ㡦㜲戲挱つ晢〲摤㔲戸挰〰戱ㅢ攵收㙡㈱挲扡慤づ㜸㌲搸㌹搴挱㡡愸戰〹慤㌳㑡搰㝣ち攳㜶㑥㠲㝢愷㑦㡡㐲㤰摡㤲晥攳戸晥扢㉦㌰晤搱㜱㉤捥㐴㥢㠸愱慥ㄴ敢〱挴㑤㐶㈵戹㡢㐶攳㘰戹㤲㙣㈲戴㠶㘳ㅣ㑤㡣ㄲ㑤㍥㍦挴つㅥ挶戱㐶戸㙤ㅡ戸攳ㄶ㍡搰愶㡤昵㍤昶ㄹ慦搶㔸慤㕢愲㡡㘳㔹㉤ㅡ㜹㐷搰㑢慥晦愹摤㤴戲㉥搱愲㥣挱㔱㡡㔳㈶㤱晡户扢㡤㑦愲戹〸㌹昴愱㘴ㅢ㠳㡦㈹㙥㌹〹㠶㙤戸愳㐰晢㜰㙦晢昲㠲㕣㥣㠳㐸摢㠰愲㉣㥢挵㕤扣㔶〴㔹㜶㕢愲摡㙣㜳戶㐹㥢㍤㠱㍡敤㈸搴㡥愰ㄱ收愹〴㕥㍥て㘳愴捦摤挱㑥戴㥢㔱㘴昷收戳昲愸摤㍣ㅥㄹㅦ㍡攳扢㍣〵㘹㔸㔵㙣㈴ㅡ摣㤹戶搵慤㌳昲㑢换摢㜸〴㐰㘷〸㤸〶㉤㙡㉡〳㘷ち昹慤つㅣ〶㈳㔳愲愳挹㐰㉡㘳㤴愳㜰搸㠳㘸搸㑤㍣㐸㉦㌴愱㠴挲㝤㜲㈹㉣扥㤷㌸敥攲〸搴昴昷㜷㈱攷捣㄰㔷㕦扣〳㕤攸挹㝡㥤收㉥晣㜳㍢㠲慡戸戶愱捣搱㝤㕤ㄷ戲㘴㑥戴敦敥改㉡㠸㉥ちㅥ㥥愹㥣㌶挳摡昲㝣戸慥㉥㙤昵挹ㄲ㝡敥㜵昸㈳㌶㝤㍢㙤收慣挷㑢愸㙢㕣晢攲㔵慦㜹摤㤳㜱攵〲摥昸愳ㄵ㙢っづ㜲㤰㐵敤ㄷ昸㈷㈹愳攵㕥㐳㡦摢ㄹ㌶㍢㘸㍢㐸搸㡦愴愲㜱〲扦㘹敤㡣攱㜷ち慦挰㝥㙦摤ㅡ㈰慦散敢攲ㄵㄱ〶扢捣攲㉤扤㔳捣愲改㍦〴㘹挹㌰㈰㜸㝣㐱㈴愳改慦攲㠱㐴〷つ㐰㌸攳㌴㈱挸昷〱晣㑥㈱㥦〸昴攸㥡〷㉦㠵晣晦愱㔴扣慢㌷摤㔶晦ㅢ㥢晡〷㈰㠶㤰〹㌴㘹敤㑢晤㤵㑥㌲㍤ㅡ㤱㠹㐱搹户ㄴ晥收っ㜶㡦㥤敦晡ㄵ摦晦挳㘳攷㔹㔰㤸㐹㉣㌳〴搸敥㐵扥㘵ㄸ㘴㌶ㄸ〶昷愱㔸っ㠳㜳㙣挳搸扤㌲っ㈲捦挷ㅣ㄰㕢ㅢ〶㡣攸愵㤸㝦㠹〰㙢挲㤹挱㜳搷㝥㤷㕥戱搳戸㙡㙢〵㠸攲㐳㔵〵搳昰㐳摤戶ㄱ㍤㘷晡愶㝢㐰昰愷㝣ぢ㉡捣㕦挰摤㙤㘹挲ㄶ㜷㙣㕡㈲㡤㌶昱㔰挴扥昵㕤㉦捡昶㙥慣㠳㔲㉡㈹愷扤㕥搰昳㙦挳㍦愲昳戴愰㝤㝥摦㑢愷晥昹改㉦ㅤ攷ㅤ戵㠸㔷㜳っち昷ㄳ愸愷〵㠱㔰㙥攲㝡挸慤晣ㄴ攷㉣㍥㑡㜲㔶ㅡ搶㤴改㡢敤ㄳㄸ㙥㥣㔵㡣㤷㘰㑣挵㝣㍢挱戰挴㙤〷㘵㔸㔶扡㥣㥣昲㈹㤳㌸〶㉢㠹㠱㡢㈷㉦づㄶ敡㍤搵㔶㥦㌶㘶敥㑦愰㜸摥攲㐰㍡㙤㐳㥥㌵㤹㜴晤愵㔸戳㈹㠴愶ㅤ挱昹㐳ㅤ㈰昵㜱攰㘲㈹㠵愸〳㌹㈴㜹㝣攱㌵〰㤱㔲昳挸攴㉡〰㈹昱戴敥挰㉥扤〰扢㐲挰㙡㕤昵敢昳戳ㄵ慣㈲愸ㄸ㝢攰晢㍤挷昲搰ㅦ慢㈶〶㘸攵㈴戲㠰㡣ㅣ㔹㠸㘰挴㔶戰ㄷ㤱㠹㔳㙥〲戹㙤㍢愱昸㤲㤲慢挲㙤㙡㘳攷㕣㝡搸㡡敥〹㙦ㄵ昷㍤愰㘷昲愲㌰扣扤㐴攳ㄸ㉡㤱㌹㔵戵愸㔰㠴㈳㉡摢㙡㌴ㄴㄵ㐱㘷㜹〷㜰ㄶ㐵挸㡦摦〶戱㝣扣摤昵慤摤㈵搴㜱摥㈰㈶挸ㅦ搸㕦㜷愷㙣㙣扣㤵㍢〶ㄲ㜶㕢戵ち敡㐲昸㈵㌴攱愴㌵摤㘸㘷攵㔹㘷㘴㍡摥㔹〳ㅢ昵㍦㘳搶戲戳㉥戳㌵㠳搷ㅤ晡晦〹㈰戶搴晦㍡㈳㙥㐲戲㑦㐷ㄹ㍥攴ㄸ㌵搹㌲㔰挳ㄵ㠱㍦ㅢ㈱ㅢ㌹づㅢ㤲㘵愰㕢攵收昱戹慡㉡ㄶ〹づ㙦㔷戶晢㐲㐴慢㉤㙤摢愱㥥〲昰㈸㠷昴㠷㄰㐱㍤摢㜳搰ㅢ捦戴昹㈷㠱摥㜷搶愹昹捤愰㘹㠷㘳昳〸昵㡥昱㙢㌳ㅢ㌶捦愴晥〷摤㐲敤ㅥ慣挴昰攷搰收摣㜹〸散㜳㔶昸㑥㐵㈰ㄹ㑦搸㕥晣㠲㕦ㅥ㤵ㄳ㐱㈵㙡㠷攰ㄶ晢戱㔵戳㠱㡦㔵捦挳挳ㄹㄲ戵㈳㤴㥤昲㌳㜷摦换攰搲攱㘶搶愳昰〲㔹㡤ち㐲㘲㌲㠵捦㝣㤶敢摡扤〶㥤㜵愳戹〵慣搹㥦愷慤㤸晢㝤搰㜴㝢㙦改㘴ㄹ扥㤳摦㈰ㄷ㡤㉢㠴㌸㐶㝦ㄲ扦户敦㤶㘵㙦愳攰昳攸ㄳ㙥扡扦挶ㅢ㜰㥡㙤㈳收㙤愲愹晥〸〱㝥㡣挵㈸挳〷㥤扥㍤㙥㐵晤㍢㤸ㄶ㌷〰昲㕡扥づ搰㥢慢扦扤ㄹ㔷敢昴敤㐸晦㘰㝤㡤㜶㥢搸㙥㜴ㄹ〸㜶㈹㠹攵〹㔵戰换㐹㉣て㈷攴攳愲晥摢㜸〳搷㔹慤搷㔳挴攱戰㈲㠷㄰攴㡤慢〰㜱搲㜹〸㤱ㄹ㝣〳つ㕡㌳㜰㠱敤㍤㠳攷㌷㥤〱捤〷ㄹ㔵㌳敥ㅣ扦换戱晡㌱㔶昰㘴㕣㈳昰〹〲ㄶ挶㕡㘸㠴㠲㤵搲㉡慦㐲ㄲ慦ㅥ㐷ㅥ改敦愳摦㙦ㅥ晦搱ㅢ㑣晦㝥㕣ㄷ㔱㡡㈲㈳㤴ㅡち攸ㄴ愵㌲㡢慦㈵㘷戱〶㙣敦㔹㝣㘵戳㔹㤴㈹㘵换昸㌱㙥〰㤴㐶昴㉢昸㈵戳㕡㡦㌲㝣搰捤ㄸ晢㌴㌲㜱㉡㤳㌵愴敤攷㤱㈹㡤㤴㐹㑡㜹㝥〶ㄹ攳㤷〹㝥㠵攰㔹㠲攷〸扥〰㔰㉡㤶㐹㕤愹昸㐵㈲㝦㤵攰㑢〴㕦㈶昸㌵㠲㕦〷㐰㐵ㄲ㕣㉡晥〶㤱㕦㈱昸㉡挱搷〸㝥㤳攰户〰㑡㐵㥤㐴㤷㘱㝦㍤捡昰愱㑣捡戳㜹愹㕣㈶㤱㔴㌶户㠲㙣捡ㄷ㑡㘲昲昱㐶㘷〱昵昲捡慢㥣㔷㡡扥攰㐶敥攴ㅤ㈱敥愲㐰㐰㑦㉤㤵敦昳慡㠲㝥㉤收㤴搳愷㈳㘷㥥㤶㠹㠲㘷攰㔴㠹搲攸攴㙣㉥愴扥ㄲ㔷晥晥㉢㙤ㅦㄳち㤰挰捥慡㌲㜷㠰㔴㙥挶㤵て攳搳㌲愹㠳㥥㔵㝡㌳慥捣㥤㈲㤵扤戸昲扦ㅤ㍥搰慡ㅣ㙦っ搵㜳㤹扢愲㡣㥦㔲㌹㐷〶㑥戱攴攵㙣㤳昸攲㥣㉥㠳㥣㑤敢㘰挸㔶㘸敡〵〹㠷㌷挴㍥ㄸ挶〵ㄷㅦ摦㝣捦攲扥ㄶ慥戵㐰㠵愸㍦晤㜰〶昷戸㘶捣搰挴㈷摤㙢〸愰晢㠶㍣戱㜱摥㍥敦〳㌱㘸㥦〹㜰㘲慣敦㈸㙥㠱戱㤳㔵㑢扤㐵愰㈱挵㌰㙥慦㐷ㅣ昸换昰㕥㑣㝦慡㔱㠲㐵㔹扤ㄱㄳ㔹㝢慥捤㍥挶㌷㐱ㅣ㠸㜰㐰㘶㡣㙦〱慡攰搲㍥㈲捡㤴㑤ㄴ㥦挶敦〰㤴〶捡㤴㑡㡡ぢ㜴㡡㈲㜲㐲晥〵㠰㤱昸㑦㙦㡣慤㠹㍦㈸愳摢昱敢㤲㍣㘵㝣㥢つ㕥〴ㄸ㠰㌳㕡㡦㌸戲㘸㝣〷㤸挴㙢㜳ㄴ㙢㥦攸㙤㙦昳㌸ㅤ晦㌹〰〴㐹㍢扥晢㍦㠱敦昸搷搹昱〰晥㡣㐹㑥づ〷搹捣㉦昵搷ㄷ㔹㡤㜶扤晣㤸㤸搰摢攸㠷㑢摣戶㔳搹愳㈸㔱㥤挲㥢搳搵慦愰㝦扥㠳㘶㝦㔱愷㌸ㄷ㜴㌵㐲敦ㄷ㌴〵扣愰㍦ㄷ愱㜹㙦愲愸㍦ㄷ愳㍦ㅢ愱敦ㄷ昴ㄷ㘲昴㤳ㄱ㥡慥㥡愲晥挵ㄸ晤㤹〸慤㐶㐲敤㈰㝤㝦㍡㐲慢㤱㔰㕦〸晡㠹〸慤㐶昲攵ㄸ晤㜸㠴㔶㈳愱㑥㤱摡㤷㈳戴ㅡ〹戵㡣愰㉦㐵㘸㌵ㄲ㉡ㅢ㐱㕦㡣搰㙡㈴㔴㍦㠲㕥㠸搰㙡㈴㔴㐸㠲㥥㡦搰㙡㈴㔴㔱㠲扥㄰愱搵㐸愸戴〴晤㔸㠴㔶㈳愱ㅡㄳ昴㕣㠴㤶㤱㤴愹捤㠴搱扦㡦㑣㘹㈰挷㝤戱敤つ㑡摡昶㘹〲晥㈹㥡敡摣㜵散挳㜸㌹捡昰㐱攷㤶㤳㤱捥㐶㈳㍤捥㉡㝦挶㈲㙥㈳㡥搰㜸㠵㑦摣㍤搲晣〷㔱㐶㥡㜳㈲搲ㅣ慡㐵ㄸ㑢㥡扦捡㉡昲㔲㘴㡣ㅦ〲挴愹捣㤷换ㄲ晣〵㌲愵㠱ㄱ扥改㌲㝥㌲㌷昴摡㤵晡㤵㉢㍦ㅢ挹㡥摤㤱㝤晣㤱攱ㄷ摥晣摢㥦㍣晦攳㈷㡦晤昴攷㉦扥昸攳㝦㜹晥㡤㥦扦戶㜸散慦扦昷扤扦晡搴敦扤昱㤳扤昶㜷㌳慦晣㙣昶扢捦㑣㕣㝤收㥡㝤昱愳愷㥥㜹攲愹挷㈶收㙥ㄹㅦㄸㄸㅣ晣昰攸摦摣㝥㝦昹戹㙢㝦慥晦攵㍦摥收改㌲㜸扣挰㜸つ㈰㑥㘵㑥㐲㠶昱㍡㌲ㄸ〶㐷晣㙥づ愳捣㐵㠸㘴ㅡ㘷㉥㙢㌶ㄵ慤搹ㄴ㄰〵㕤㉢㜳㠴㔱ㅤづ㑢敡㑣㜶搶ㄹ晡ㅦ捦㥦㍢㥦</t>
  </si>
  <si>
    <t>Decisioneering:7.0.0.0</t>
  </si>
  <si>
    <t>cf4650f6-1b4b-41e5-9cf7-2f85f23c7f74</t>
  </si>
  <si>
    <t>㜸〱敤㕣㕤㙣ㅣ搷㜵摥㔹㜲㤷㍢㑢慥戸ㄶ㘵挹㜲ㅣ㠷㠹敤挴づ㠵㡤㈸㕢㠹搵㐰㤱昹愳㍦㕢ㄲ㘹㉤㈵挵㠹㤳搵㜰㜷㠶ㅣ㙢㘷㤶㥡㤹愵㐴挷慤㥤㌴㙤㤳㌴㑦㐹晡攳搴㐸搲ㄴ㜹㐸ㅦ攲〶㙤敤㌸㑤ㅦ㡡ㄶ㘸㔱㌸㐵ㅦ㡣〲㝤㈸攰〶㐵晢搰愰㄰㤰㤷㍣〴㑤扦敦摣㤹摤搹㕤敥㤰㕥摢㉤㕤昰捡㝢㜸攷摣㥦戹昷㥥㜳捦㌹昷㥣㍢㑥㘹愹㔴敡㤷㐸晣换㌴捣捣㕤攵つ㍦㌰㥤搲㕣愳㕥㌷慢㠱摤㜰晤搲㡣攷ㄹㅢ攷㙣㍦ㄸ㐲㠵㙣挵㐶戹㥦愹昸昶搳㘶慥戲㙥㝡㍥㉡㘵㔲愹㕣㑥㑦愳㥣㥤昰㔷㡣ㅥ㜴戶ㅡㅢ〶㔸㥡㥢㕤㔸㝥ち扤㤶㠳㠶㘷ㅥ㥡扣慣摡ㅥ㥦㥥㉥㑤㤷㡥ㅣ㍢昲攱搲攱㐳㤳㜳捤㝡搰昴捣攳慥搹っ㍣愳㝥㘸㜲戱戹㕣户慢㡦㤹ㅢ㑢㡤㙢愶㝢摣㕣㍥晣攰戲昱搰挳搳てㅤ㍤㙡ㅤ㍢昶昰ㄸ㕥㥤扡㌰㌷扢攸㤹㤶晦ㄶ昵㤹攱㤰ㅦ㥡㌷慢㌶攷㘶㥡㥥敤慥㤴收㘶昱㕦㙣晣㜸晡㐸愹扣㙡㥡〱㕦㙤㝡愶㕢㌵㝤ㅤつ㐷㥤ㄹ摦㙦㍡㙢㕣㍣摤㌹㠵愹㔶つ㍦挸㌸㜳㘶扤慥㍢㔱慦㌹㘷〱㙢㔷㌷㌶挶㥣戲改晡㜶㘰慦摢挱㐶搶㔹㐲㐷戵㠲㜳挹㌷㉦ㅡ敥㡡㜹挱㜰捣㡣㜳扡㘹搷㠶㔵㑡つ㝤㈰敡㈲㍥㌰㤹㝥㘹挶㜷收㔶つ㑦㐶攴㜳㘱ㄲ敡㥥昲慡㥤㜵敦改摦㉦㠷㉥㙦㘰㥦昷昵慦㠷㤲换㠶搷慡㌹搵扦㘶㌸昹捥ㄱ㝣愸㝦晤搸ㅡ㜵戶㜹愰㝦ㅢ㔹捡捥摡摡㘸挸摦戲愲㤸㡣㥥㈵ㄸ㈱挸ㄱ㤰㠰㝡㥥㘰㤴㘰っ㐰ㅢ晥ㄹ㜶㐹扣㈱㡢搲ㄵ㈳㕤㔹㑥㔷慡改㑡㉤㕤㌱搳ㄵ㉢㕤㔹㐹㔷㔶搳ㄵ㍢㕤㜹㉡㕤戹㠶㍡㔱捡㡤㡣愴挳㘴晦昱㙢㍦㍤扥昰搷戳㉦㝥敤攵㙢㑦晦昷㤳㍦ㅢ摢㠳㑡㡦㠷㠳㥡昷㡣ㅢ㘰戵㌶ㄷㅦ㈹ㅤ收扦慤㜷〵㌶㠵㜵搴晡㠸㌵㍤㕤㍢㝡搸㜸搰挸㜰㕡〹挴敦㘰㤴㈲敡㡥㔹㔷㙣户搶戸㈱戴扢㙢搶昰捤昶挲㑤㠵㘵戳㡤愶㕢昳摦戵㜹㘱㌹㌰〲昳捥敥戲㜶㈷㍤捤捡搸㔶愶㉦敦扢扢扢搹㘵愳摥㌴㘷㙥摡慡昸摤㕤挵捥愲搷㔸敥㕦㝡捡㌳慦户㑡㝢㐶㌴〳愱戶㉥㝤昷捣㔲ㄵ愹㜱㑤捥慤㌶㝣搳㤵攱㑤㌹㡢㜶昵㥡改㤵㑤㡡㐴戳㈶㔳扤㥤㐵攱慥㥦㕡㜰㌱㔱散搶摡晢攲㔸敢攴捤〰㥢搹慣㘱扣㙢愶ㄷ㙣㉣ㄹ换㜵㜳㝦㐷ㄵ昵㑥ㄴㅣ散㐰㥦㙡㔴㥢晥㕣挳つ扣㐶扤戳㘴愶戶㙥㐰搲搴捥㌷㙡收昰㜰㑡㠴〲〴敥搰㤰愶愵㍥搸㝦㉦〸㈱㘲㈴收㐶扥愳㤳敤㑡ㄷ㌱㍢捣愲㙥㤲㈷搳昷㙥搱ㄹ挷㉢㌲㈶㘱〷挶收㐴晤挱㤷摥扦㐵户㉤捡扤扤㤵搳改㠹㜰昶㈷搷㑤㌷㌸㘳戸戵扡改㈵㙡㍦㡤㈳搲挷〱㌲户㈰㄰晡慥ㅥ㔵㥤㜶㔳摢挸摣戰㙢挱㙡㜶搵戴㔷㔶〳攰愰㈱㜳㌹㉥㙤㑦搲㙦〳㑡摦㑢㌰〱㤰捦愷戲晢㔸㈹㥢㐷㑡㘵㈸㥤ㄲ昶㜲㠷㈰㘷扢㡥扤㍣㘶㥤戲敢㠱愹㠴昲戸〵㡡㈸慤㈶攴㉢㤰㐵㍤愳慡ㄴ挶㍥㙢づ㕣㙡搸㙥戰搱摥户㍤扢㐴㌱搱慥㉣搸㜱戲㠰愲愰㔳ㅥ㈴散㌵㌰㑤㤷㌴㐸慥ㅣ㘳㈲㙥㠳〴捤㡥㥥㍢㤹㡣昵ㄳ㘴〴敡挷㤹㤰戵て昷㤷ㄱ㘴昶㕥㈶㘵愳扥晢㜱㔷㥡㙤㘶换㉢㘹㜶㍢ㄶ㑥摦㑦㜰㠰攰づ㠲㠳〰摡扦㐳挲㔱捡㈱摦㤹昴㜷攱㔹扦㡢攰摤〰㤰㑦㍡㘵㑥㈸慡㘸㐳㙤挷㡥㘴扤〲散㘴㌱㡡㤵㈸愲㘵摣戲㌳ぢ㡥㄰㍡戴㍡㜷㠶慥ㅤㄶㅤ晢晥晥扣ㄹ㥦づ㌹㌲愱㙡㝣慥㕢㔴㡤㉦〴慢づ愸户摥㠳愶晡㈴挱㝢〱㤴㘲愱戱扢㍤㙢㥥收攴㍢挲㈴㔲㠶搰㠰捡㍤㘴㘲㥡晦〹〲慥攷攸戲㙢㍦搳ㄴ㥣戲摥昱昶昳愱晥㝢㍢㈴㝡㤷捥摣搵㌹昴ㄵ扤㐱ぢ晡㝤搸㕥摡扦昴搵㉦昷愲㔸扦㡦攰晤〰㕤晡㠵㈷敦㌷敡㈵㄰㤳搸㠹㔱㙥㉦㍤㉥㘲攱㉥㙤慣㤹愲㝤挶慣㈵挳㕢㌱〳㜸㉦捥捥挳づ㙥㜸㥥㔹挷㠱戶㈶〸㥥㕤づ㜴㈲晤㔳㕥挳㈱㝥搷㍥昶摦ㄱ㡡㘱㜸㌸㍤㤴敡戲㡦ㄳ散捣㤸扦㈹挶㌹搴扦て昶ㄷㄲ戱㐶㥤散挵㜶挹㘷换㕤㐹㌲㠰㈴戹ㅦ换慡㍦〰〰㈹愱晤㔳㕦㠹㌲挵㙡㠷愴㕡愷戵㑡敦㕥挲挹愴换㝦搸㈳㐷㐶㤵戳㜶ㄶ扥〳扦攰㤴㙤愷㈵㉣㐶㥤㐵搳慢挲慦㘰搷捤扣㜲挹㔲搴散捡㡡㜷㠸慣ㄸㅡ敡㌹㑢㈷昸搶㠴㑦扡愴㐴攲㙥㑦㉣㑣㌸㠷户㤹㡡㉥㐸ち㤵〴户㔰㑢〲㤱昳㔸㜷㔷挴っ㈰㘲㑡㔸㌸晤㐳〴㠷〹愶〱㌲晦〰㐹戳摤㠵㘷㈸㙣㘴㥤敥散㑡㈵㤵㈳ㄹ挴㍤昸攳扥挲敡㈱扥收㈸挱㠷〱扡捣ㅦ㍡ㅦㄳㄸ㔱㐸ㅥ㘳㐴㕡㑢扡㜵搹㌶㙦㤰〷昶㔸〸㉡捤㌵晤愰攱㌰慡㔴戰收ㅢㄷㅡ挱扣敤慦㈱ち㌵㘱㠵㤹㉢慢愶ぢ敥昲㘰晢㜴攱ㅡ㙢㙢㘶㑤户捡㡤㈶㐴摢搹昹㥤㜰㈸挷晣㘰㑢捡戹㍣慤㈱つ㜶㌶㐶ㄷ㥡㥣㠸攱㙢愵㈷㜶㕢㥥㙦ㅥ晡挶摢㉢扡㘴〷㜵㜳搴㔲㥢㡥昹㥣㠵㔵㐴搴愰㌶㘲㉤慤㝡愶㌹㕦戰㑥㝢㜶慤㙥扢㈶㠹〱ㅢ㤳㠱扡㜳收ち㈲〴㡢つ挶晦ㅡ㙥挱㕡昲っ搷㕦㌳ㄸ㑣摣搸摢昱㈴㈱㤱㡣㌵㙢扢㍥㕥㈳㔴㘴㝥摣㉡慦㌶㙥㈰㕡摢㜴摣搳挶㥡扦㈳愸㐲愶㔷㐹㐸愳愵戵㜴㕡换愵㜳㠳搲㠷〷昲㔴敡〸㝥挳〴㐲慢㔴㠶晥昲〴敤㑤扢㍥㡣捦搰㑥攷㤸挶㄰㌹㙡㈱㠷ㄲ愵㌰㜷慡晥㌰摢ㅣ〳㜸昴昴愵戳敤愸摣㥢㡡㔷㘷攸攱㑦㤰昱挲ㄶ慤㈰〸晤㜳㝢ㄴ慢㄰㐷捥挱づ〴挵昹搴捤㝥㜹㑢敡㤰晢昶戴戳愷㄰㐵ㅡ戳捥ㄹ换㘶ㅤ戱㘸挷〸昶愸〷㥡戱㡥㔱昷挳戲戹㠶攳ㄸ㘴㉤戲㘵戹㙡㤰㠳㘷㥡㐱攳扣敤敡ㄶ㠰昰㕦㠸㌲㙥〲㘵摣ㄴ搴㤸㜵㤱㘱㐱挹戳慦挶㡡攱搹挱慡㘳㔷㜳㝣㘰攸㙥㐷昰㈴㌶㌹㈵㙦㤴㈲㤹㌱搹㘵捤㕦㠲挹收㤷㐰敥ㄲ攴㈸㤷㡥攴〷攷愶戵㉣晥㘹〳㍡㤶㈰㘰挴㑢慡㝦ㄴ扤㘵攴㘶〴㐴㡥愴㕢搱晤㡢㕢捦〲愳晣㜲愴㝡〲㡢挰㈳ㄸㄳ昲㜴㙦㘷慤㑢慥ㅤ㠰㝡愴搸㈹㍢㤸昷㐱㜲〰㘴攵㜸㝢愷㔰㌵搶㘸慡愵ㄵ摥搳㕢搴愱㈶敥敥㉤㡦敢㡤㝢㌷㈹㔶ㅡ㈵愶㐸戶慡㈴㥡㘵㤳㌱敥㈴㔵愳㠹攲㡥戴㡤㤶攴㌶㙤慦㍢愵挸㥢㔰㑣挲㌳㈹晤戸㌰ち㠲扣攴づ攸㈸晡敢㤳搹㈳ㄶ慤愱つ㤰愷㥥㔲戸㐲ㄸづ㍣㡢㉢㈷㌵㌳ㅦ㍥㘱㝦敦〹戳ぢ捤愰愳挴戸㌹ㄱ㤶捣搴敢ぢ㉥慣㠴慡攱搵㜶挸㤶挶摣㤴㠶㤱摤㌹愸昶㔷换ㅢ摢㠸攱㌶㘴㐸㈴挱て㡣㙤㠸捤ㄵ㡢愶搲㍡㉢㜰愹㕢攸ㅣ㥦捥㥢㠶㉢ㄴ㈸〷戵㜹㜳㕤捣戰戶㈵㍦㈱つ㕡愷㐵㤱愳扡㌵戳散㐳愵〷㤴攳㘱㑥㌶戸㙥㕤愴㕢ちㄷㄸ㈰㜶挳摣㘲㌵㐰㔸户搵〱㑦〶㍢㠷㍡㔸ㄱㄵ㌶愱㜵㐶〹㥡㑤㘰摣捥㐹㜰敦っ㐸㔱〸㔲㑢搲㝦㥤搰扥晥㍣搳㜷㑦愴愲㑣戸㠹ㄸ敡㑡戰ㅥ㐰摣㜸㔴㤲扢㘸㈲ち㤶㉢挹㈶㐲㙢㉣挲搱挴㈸搰攴昳〲摣攰㘱ㅣ㙢㥣摢愶㡥㍢㙥㠱つ㙤㕡摦搸㘳㥤㜵慢昵㘶捤ㄴ㔵ㅣ挹㙡搱挸㍢㠲㕥㜲晤㑦敤愶㠴㜵〹ㄷ攵㉣㡥㔲㥣㌲㠹㌴戸摤慤㝦っ捤㐵挸愱て㈵摢ㄸ㝣㑣㜰换㐹㌰慣攷㡥〲敤挳扤敤换ぢ㜲㜱づ㈲慤〷㐵㔹㜶づ㜷昱㕡ㄱ㘴搹㙤戱㙡攷ㅡ攷ㅡ戴搹㘳愸㌳戶㐲敤〸ㅡ㘱㥥㑡攰㘵戳㌰㐶〶摣ㅤ散㈴㜵㉢㡣散摥㝡㔶ㅥ㔳户㑥㠴挶㠷挶昸㉥㑦㐱㈹慣㉡㌶ㄲつ敥㜴摢敡搶ㄸ昹愵攵慤㍦〲愰㌱〴㑣㠳ㄶ㌵㤵㠱㌳㡢晣搶〶づ㠳㤱〹搱搱㜸㈰㤵㌱捡〹㌸散㐱㌴散㈶ㅥ愴㤷ㅡ㔰㐲挱㍥戹ㄴㄶ摤㑢㥣㜲㜰〴㙡㜸晢扢㤰㡢㐶㠰慢㉦敥挱㉥昴㑣慤㐶㜳ㄷ晥戹ㅤ㐱㔵㕣摢㔰收攸扥慥ぢ㔹㌲㈷摡㜷昷㜴ㄵ㠴ㄷ〵㡦捣㤷捥ㄸ㐱㜵戵ㅣ㙣愸㑢㕢〳戲㠴㤶昹㑢昸㈳㌶㝤㍢㙤收㘱㤷㤷㔰搷戹昶昹㙢㙥攳㠶㉢攳捡昸扣昱㐷㉢㔶ㅦㄹ攱㈰昳愹㕦攲㥦愴㜴㉡昳㈳昴戸㥤㘱戳㠳戶㠳㠴晤㐸捡敢㈷昱㤷搶捥㈴晥㈶昰ち散昷搶慤〱昲捡扥㉥㕥ㄱ㘱戰换㉣敥捡㕢挵㉣㈹敤㠷㈰㉤ㄹ〶〴㡦㉥㠸愴㔳摡㉢㜸㈰搱㐱〳㄰㑥㍦㐳〸昲扤ㄷ㝦ㄳ挸㈷〲㍤扣收挱㑢㈱晦㝦㈸ㄵ敤敡㑤户搵晦挶愶㝥ㄹ挴㄰㌲㠱㈶慤㝤愹扤搴㐹愶挷㐲㌲㌱㈸晢㠶挲摦㥣挱敥戱昳㙤扦攲晢㝦㜸散㍣てち㌳㠹㘵㠶〰摢扤挸户っ㠳㜴㡦㘱㜰ㅦ㡡挵㌰戸挰㌶㡣摤㉢挳㈰昴㝣㉣〲戱戵㘱挰㠸㕥㠲昹ㄷぢ戰挶㥣ㄹ㍣㜷敤㜷攸ㄵ㍢㠳慢戶愶㡦㈸㍥㔴㤵㍦〷㍦搴㠱㕥昴愲攱ㄹ捥㐱挱㥦昶㑣愸㌰㙦〹㜷户愵〹㕢摣戹㘹㠹㌴摡挴㐳ㄱ昹搶㜷扤㈸摢扢戱づ㑡愹愴㥣昶㕡㑥换扥〹晦㠸挶搳㐲敡㌳晢扥㜷晡㕦㥦晥晣〹摥㔱ぢ㜹㌵挳愰昰㈰㠱㝡㕡㄰〸攵挶慥㠷摣捥㑦㜱捥攳愳㈴㝢慤㙥捥ㅡ㥥搸㍥扥敥㐴㔹挵㜸㌱挶㔴捣户ㄳっ㑢摣㜶㔰㠶㘵愹换挹㈹㥦㌲㠹㘳戰ㄴㅢ戸㜸昲愲㘰愱搶㔷㙤つ㘸㘳㘶㕥㠴攲㜹㠳〳改戴つ㜹搶㘴搲戴敦㐵㥡㑤㈱㔲愹愳㌸㝦愸〳愴㌶〵㕣㈴愵㄰㜵㈰㠷挴㡦㉦扣〶㈰㔲慡㡣㑣愶〴㤰㄰㑦敢づ散搲ぢ戰㉢〴捣搶㔵扦〱㍦㕢挱㉡㠲㡡㤱〷㝥搰㜳㉣て晤㤱㙡㘲㠰㔶㑥㈲㑢挸挸㤱㠵〸㐶㙣〵㝢〹㤹㈸㘵愶㤱摢戶ㄳ㡡㉦㈹㌸㉡摣愶㌶㜶挶愱㠷㉤敦㥣㜴㥢戸敦〱㍤㤳ㄵ㠵攱敥㈵ㅡ挷㔰㠹捣愹慡㜹㠵㈲ㅣ㔷搹㔶愳搱戰〸㍡换㍤㠸戳㈸㐲㝥晣㌶㠸攵㔳敤慥㙦敦㉥愱㡥㜳㐷㌰㐱晥㘰㝦摤㥤戰戱昱㔶敥ㄸ㐸搸㙤搵捡愹ぢ攱㤷搱㠴㤳㑥㘹㝡㍢㉢捦ㅡ㈳搳搱捥ㅡ敡搵晦㡣㔹换捥扡挲搶っ㕥㜷攸晦㈷㠰搸㔲晦㙢㡣戸〹挹㍥ㄱ㘶昸㤰㘱搴㘴换㐰つ㔷〴晥㙣㠴㙣攴㌸慣㑢㤶㠱㙥㤵㉢攳㜳㔵㔵㉣ㄲㅣ摥慥攱敥ぢㄱ慤戶戴㙤㐷晢ち挰㘳ㅣ搲㜷㈰㠲晡戶攷愰㝢捦戴搹㈷㠱摥㜷摥慥㝡つ扦㘱〵㤳㘵㠴㝡㈷昹戵㤹〵㥢㘷㐶晢愳㙥愱㜶て㔶㘲散搳㘸㜳㘱〱〲晢㠲ㄹ扣㔵ㄱ㐸挶ㄳ戶ㄷ扦攰㤷㐷挵㔸㔰㠹摡挱扦捤㝡扣㘹搴昱戱敡〲㍣㥣〱㔱㍢㐲搹㈹㍦㜳昷扤っ㉥ㅤ㙥㘶㍤〶㉦㤰㔹㉦㈱㈴㈶㔳昸攴愷戸慥摤㙢搰㔹㌷㥣㥢捦㥡㠳㜹摡昲㤹㍦〴㑤户昷㤶㑥㤶攱㍢昹つ㜲㕥扦㑡㠸㘳昴挷昰㜷晢㙥㔹昶㌶〱㍥て㍦攱愶晢㙢慡づ愷搹搶㌱敦扣昶〸摡戲扤㙥㠴ㄹ㍥㘸昴敢㜱ㅢ㙡摦挰㤴挸晣挸愷戲㔵㠰晥ㅣ晤挲㘶ㅣ慤搱慦㈳晤㥢散㈱晣㘹㜴ㄷ〸ㄶ㥢愱㡤攵改㔴戰㉢㜱㉣て㈶攴攱扣昶晢㜸〳搷㔸慤㤵㑤ㅣづ㉡㜲〰㐱㕥㝦ち㈰㑡ㅡて㈰㌲㠳摦㐱㠳搶っ敡挰昶㥦挱㔷㌷㥤〱㑤〷ㄹ㤵ㅢ㜵㡥扦挵㐸昵攸つ㍣改㙢〴搷〹㍣ㄶ㐶ㅡ㘸㥣㐲㤵㤲㉡慢挲ㄱ慦㥣㐰ㅥ改ㅦ挳扦慦㥦昸昱慢㑣㍦㍤愱㠹ㄸ㐵㤱敥㑢つ〵㌴㡡㔱㤹挵㤷攳戳㘸〲摢㝦ㄶ㕦摡㙣ㄶ㐵㑡搸㈲㝥晡つ㠰挲戸㜶ㄵ㝦㘴㔶㌷挳っㅦ㡡〶〱㝥晡〶㐰㘱扣㐸愲挹昳搳㐴㝥㠶攰ㄹ㠲㕦㈵昸㌵㠲㘷〱ち昹㈲改㈸ㄵ㥦㈳昲戳〴㥦㈳昸㜵㠲捦ㄳ晣〶〰㉡㤲戴㔲昱㌷㠹晣㉤㠲㉦㄰㝣㤱攰㑢〴扦つ㔰挸㙢㈴慦っ昰换㘱㐶〶㐸ㅡ戳㜹愱㔸㈴㌹㔴㌶㐳ㅡ㈴㝣㠷㈴㠶ㅤ敦㙤搲攵㤴㔵扥攳慣㔲攷㌹㈷㜴ㅡ敦〸愱ㄶ扡晢晢敡愲散㠰ㄷㄲ㌴㍦攲㠹㌳㘷㐲㤷㕤㉡ㅤ㠶挸挰㤳ㄲ㡢搱搶戰㌸㕣㐸捤㡢㉡㝦晦愵戶㈷〹〵㐸㘰㕣㔵㤹扣㉥㤵慦㐷㤵㡦攰〳㌲愹㠳㥥㔵㝡㍤慡捣㍤㈱㤵搷愲捡晦㜹攴㘰慢㜲戴〵㔴捦㐵昲㝦㐸㔶戲㙡㠲扤㉥㈷㤸搸㜷攵攳愸㥥戱㘸〳㡣㕡ち㑤改㉦㐱敦扡㔸〱㘳戸挶攲攱换敥㜳戸㤵㠵换㉢㔰ㄴ敡㝦昰㜰ㄶ户戵收㡤挰挰㠷摢敢〸㤳㝢扡㍣戱㜱搶㕡昰㠰ㄸ戱捥晡㌸ㄷ搶㜶ㄴ户挰愴ㄹ㔶㑢扤㐵㌸㈱挱晣㙤慦㐷ㄴ摥㑢昳昶换㘰ち㔰㐲㐲挳㥡ㅢㄱ㌹昵㕣㥢㝤昴慦㠲㌸㄰搶㠰捣攸㕦〳㔴㈱愴㝤㐴ㄴ㈹㠵㈸㈸昵摦〵㈸っ㘹㤴㍦㈴㝦昶昷〰挶愳晦慢挶攴扡戸㝡搲摡㙡昴㡥㌸㈳改捦戳挱搷〱㠶攰㘷搶㐲㌶捣敢㝦〰㑣散㕤ㄹ捡戲㡦昶㌷愵㜹㔲㡥扥昴㐷晣戳攳㤳晥㤳昸㐴㝦㠳ㅤて攱晦㔰㤲ㄱ扢㝦㌸晤㉢㠳昵㐵晥捡愰㉢昹㔵㌱愱㌷搱て搷戵㙤㠲戲㐷搱㤱ㅡ㈵㌶愷慢㉤愳㝦扥㠳ㄶ㝤㕥愳っㄷ戴ㄱ愲昷ぢ㥡㔲㕤搰㔷㐳昴〱㐱㔳捥ぢ扡ㄲ愲改戶换㙢㤴晣㠲晥㜴㠸㝥㐰搰捦㐵攸㑦㠵㘸㌵㤲捦㐶攸㈷㐳戴ㅡ挹攷㈲昴㈷㐳戴ㅡ〹搵㠶昴晤㠹㄰慤㐶㐲㐵㈲攸㈷㐲戴ㅡ〹㔵㡢愰㍦ㅥ愲搵㐸愸㘱〴㝤㈵㐴慢㤱㔰攷〸晡㜲㠸㔶㈳愱ㄶㄲ昴愵㄰慤㐶㐲扤㈴攸愵㄰慤㐶㐲㑤㈵攸㜲㠸㔶㈳愱敥ㄲ昴挵㄰㉤㈳㈹㔲㠵〹㜷扦㠸㑣㘱㈸挳捤戰敤㕤㐹摡づ㘶摤改㝦㠲愶ㅡ户ㅡ晢搰扦ㅦ㘶昸愰㜱㥦挹㐸㉦㠴㈳㍤挱㉡㝦捡㈲㙥㈳㡥㔰晦㌳㍥㜱昷㐸昳㍦て㌳搲㥣ㄳ㤱收㡦挶㥢扦捣㉡昲㔲㘴昴ㅦ〰㐴愹挸㤷换ㄲ扣㠲㑣㘱㘸㥣㙦扡㠲㕦晡愶㔶扤㕡扢㝡昵攷攳挳㤳㜷づ㝦晣㤱戱攷㕦晦晢㥦㝣攵戵㈷㡦晦挷㉦㕥㜸攱戵㝦晢捡慢扦昸搱昲昱扦晤昶户晦收搱㙦扥晡㤳扤搶户搲㉦晤晣摣户㥥㤹扥昶捣㜵敢搲〷㑦㍦昳挴㔳㡦㑦㉦摥㌶㌵㌴㌴㌲昲㠱㠹扦扢攳晥攲㜳搷㝦愰晤搵㍦ㅦ㜰㌵ㄹ㍣㕥愰晦㄰㈰㑡㐵㑥㐲㠶昱ㄷ挸㘰ㄸㅣ昱摢㌹㡣㈲ㄷ㐱愹㌳㡤㌳㤷㌵㥢て搷㙣ㄶ㠸㥣㤶㉡㜲㠴㘱ㅤづ㑢敡捣㜵搶ㄹ晤ㅦ愴攴㌹㘰</t>
  </si>
  <si>
    <t>CB_Block_7.0.0.0:1</t>
  </si>
  <si>
    <t>㜸〱敤㕣㝢㤸ㅣ㔵㤵敦摢㌳㔵搳户攷搵㈱て〸〱ㅣ㘲㤰挰㠴搹㥥㤹敥㜹〰搹捣㡢㈴〳㐹㈶挹〴㜰ㄵㄸ慢扢慢㌲㥤昴㘳搲摤㤳捣㈰㉥昰㝤晡攱ㄳ搷散扡扥㜰ㄳ㔱ㄶ㤰〵〵㐵㔱㐱挱捦〵㔴㝣敤攲扡㉥敢㙡㄰攵㡦戸ㅡ㜷㍦㤵㕤㔹戲扦摦慤慡敥敡挷㑣㤲㘱摣㉦晢㝤摥㑣㥦扡㡦㜳㕦攷㥥㝢敥㌹愷㙥挵㈷㝣㍥摦㜱〴㍥ㄹ敡ㄹ㌹㘷㝣㌶㕦㌰搳ㅤ挳搹㔴捡㡣ㄷ㤲搹㑣扥㘳㌰㤷㌳㘶户㈴昳㠵㍡㈰攸ㄳ㐹㤴攷戵㠹㝣昲㐶㌳㌰戱摦捣攵㠱愴昹㝣㠱㠰昴愳ㅣ㌱昵ぢ戹〹挹㕡戲㥥㠰㘵㔲㈷㘸〰㘸ち〰散ㅡㅥㅡ㡢敤㐱㑦攳㠵㙣捥㕣搷㜶㡤摤摥晡捥捥㡥捥㡥慥晥慥㥥㡥昰扡戶攱改㔴㘱㍡㘷慥捦㤸搳㠵㥣㤱㕡搷戶㝤㍡㤶㑡挶慦㌲㘷㜷㘵昷㥡㤹昵㘶㉣摣ㅤ㌳㈲㝤㥤㤱㘸搴敡敦敦㙢㤲㘸㜹摢昰搰昶㥣㘹攵ㄷ慢捤㈰摢ㅣㅢㅥ敡搸㘶ㄶㄶ慢捤㐶戴㠹㈶㐷戲㘹㈳㤹㔹愴㐶㌵搲㍢㍡㘲挶㤳㕣ㄸ搳捣㈵㌳扢㍢㌰散㌲㐲㈳搵摢㌱㤸捦㑦愷愷戸挶挳㘶㉡戵搳戴戸㈰㌲㍤㤲㉦㙣㌷㜲改㝣㔳㥡昴㌳㜳㘶㈶㙥收㕢搲㔷捣挴捤㤴㠳㤸て愴慦㌱㜲摢㡣戴㔹捦㐸㙢摡㕥挳搱㠴㤹㈹㈴ぢ戳捤改慢昳收㑥㈳戳摢㈴㡡㤶摥㌴㥤㑣㠸晡㝡晣昹敡㉥慣㌵㌲戵㔰ㄸ㑦㝡㜸搲挸ㄵ㔴㡡㑢搸㔹ぢ搷挳㉥㙡ㄶ攵攳㐲慤戶㡡㕡㕣戳昱㘴晡㉡㌳㤷㌱㔳散㠴㉢搹㕥㠱愴〸㘴慦㐳㤱㔲敥㜴戸㑡愲搱搹ㄸ㥣ぢ改愴㌷〱㥣㝤㜵㈶㘹㘵㜳改㜵㕢㤳㤹昵搱㡥㐸捦扡慤挶っ㈲晤㥤㔱搹㡣㜲搹㐲捣㔶㠰㈵㐳挹㐴摢摡㌵改㘴㉡〵㝡㕦㜴㘹昷愵㌲㐴㠴㈵〰愲晥㤷搸㠶摥づ搸愳㝦挲昰㑦挴晣ㄳ㜱晦㐴挲㍦㘱晡㈷㉣晦挴㙥晦挴愴㝦㈲改㥦搸攳㥦搸ぢㅣ㌷〴ㅡㅡ晣㑥㜸㈰昷昵愷搷扥攳挹攱㠳㠷㉥搷㐶㔶摦戹㑡㜰攷愹㡤扢ㄴ㤱㡥㕤戹㈴搶㘵㍡㘵攴搴㤸㈳ㅤ摤㕤㕤搱㜵㕢㤲㝢捤㔴搲捣ㄷ散戱慢㔹昴㜶㜴昵挹㘵愸㈳㤷〳攸㉢〰㕡捡㈷㈱捦㘴改㔹〰㐲扣㠸ㄹ㜰ㄶ㑦晥㙡昵㈵㘷㍦扣㜶攸敥晥㠹ㅢ㉥ㄹㄹ㝡㐱攳㥥㍦愹㜵挴㠲㠰㤵㍣㥣搸㐲㉥ㅡ㥥捥ㄷ戲㘹戲搱攲戲愳捦㘱㐷㜱㐱㉤㐶戰昹搱ㅥ搱慢攴挶搷㔶戴㑦㙥ㅣ㥢㉡㌸摣㘸㜷戱㈸っ㈹攴搹㕣㡥㔵〰晡㌹〰つ㘳搳戹㌶㉣㤸㍣㤷搹攷〱〸㜱挴㔹愵搷晤昹愳㜷晤㜶捦敡㙤㡦㙥ち晥晥收晢㥥戹㐵愳㔰敥慥ㄸ愹摡ㄲ㤵扢㙤㈳愴㜴摣挸ㄷ㥣㜵㔲㜲㝣㔱攵挴㠹挵挴挶㕣晣て㉦㈶搰挹愲慣㡡㙣㈳昵捦〷搰㔷ㄳ㙣捦㘵慤㘴㐱扥㤶戹㙢〰㠴㜸捥㔹㤳㜳挶㕥改㍤㉢戲㙦昴㥤搷㕤搸昳㥢攸㉢户〹搲㔶㙤摣搷㈱㜲㜹挵挶㡤㜶㠴挳攵晢戶愷慦㌷慡㌶㙥㑦㐷㜷㑦扦㌷㜴挹ぢ搹摤㕡〰晤㈲㠰㑡㔹搴㜵愹扣㤸〸敤〰㐲㍣敢㡣攷愳愱㜳慣搹敢㘷挶敥晦昵晢愷㝦昱㙦㍦㥥㙣扡〴挵㍢ㅣ㈹㌸㤲㌳づ攰㕣㈹ㅤ㔹㕤ㅤ㘱晥㍢昱㔹㡤愳摡㡡㕡扤㔶㘷㘷㈲ㅡ㌶扡つ㡤㜲昲㘴て〵㡡捣㈶敢摡㘴㈶㤱㍤愰昶攵㌹㐳〶㘴㐴昱搰㘸㜷捡㠶戲搳㤹㐴㝥㔵敤挲昱㠲㔱㌰捦慥㉣㉢㌵㔲㔵㙤ㅣ㘷愸㤹㔷晤㥤㔷㔹敤ㅡ㈳㌵㙤づ捥㈴敤攲㜳㉢㡡戱㌳戲戱戹㑢㌷收捣㝤挵搲慡ㄱつ㐲晤摡慦摡慥㥡愵㕤㘴㡦慢㙤㜸㌲㥢㌷㌳㙡㜸敤改敤挹昸㕥㌳㌷㙥㔲㜹㌳ㄳ㙡慡换㔹攴ㅣ攳敤㘳ㄹ㑣ㄴ〷㜳㘲戵㌷搷扡㘲愶㘰㘶ㄲ㘶〲攳㥤㌲㜳㠵搹㕤㐶㉣㘵慥㈸㐳戱晢㐴挱捡戲散㡤搹昸㜴㝥㌸㥢㈹攴戲愹昲㤲挱挴㝥〳慡㐳㘲㙢㌶㘱攲攴慦㘷昰〹㕦㕤㥤㄰扥㡢㙢挹ㅡ戶㥢敦㔰ぢ攱㔹㘲㉡〲㘷㤵戳㕤挷㑥捣づ戳㐸㤹攴㐹晦㥡ㄳ㌴愶摡㘵㌳ㄷ捤㡤攸㤹ㄳ㌵㕤㘲慦㥤ㅢ㕢㡤戱戸㜲㝦㔸㘴扦㝦愹㌳晢㉢昶㐳扤摡㙣㘴ㄲ㈹㌳㌷慦㥥㉥㌸㈲搹〱愰㝤て扢㜹㑥敡㔱㌵㄰㌳㘲㔶㍢㤰㑣ㄴ㈶昵㐹㌳戹㝢戲㠰㍣攸昲㠱〰㐹㕢ㄵ㘴ㄸ㔹戲㤳愰ぢ㈰ㄸ昴改摤㐴搲㠳㌲㘲愷㌵慡㍣㈷㜵攰㤷㈹㙥戴ㄶ愴㔲ㄴ愱搵攷戵㌴捥㤹㝣㕤㕤慤㔹㙥㌶昲㤳〵戲攷扣㠵㑡㤵㡤戲搱ㅥ〰㡤㠲攳㠴㝡㈱昵戴㝡慡扦捤改ㄱ搳㌲㘰㜴愸摤㉤っ㑤㈹㈰ㅡ㜲昳㜱㐹㠵㜷ㄴ㝢㘵㐶㐷っ㥢扦㈹㑤敥㌷㘷ち㈳㐶挱㘸㐸㐳㜵挶㉡㐹㈰戵慢㕡㜶㡣㌵㥢㔵㥥㕢㍢攸愴搰㐲㐸㐵㍤慤㌴慡っ扢㈵㙣ㅣ散ㄷ㕦㥤〳攷㥦〴挶捥㔳㑢慦㘴昴㜲ㄵㄸ㥡㜹㘲㤳㤹搹㌵㍢㘵收㠹ㅥ搰攷㈵㘵攵昶㔲ㅡ㑣㍣㜶㜵㈱㤹捡㜷㘰愴㥢㜲搹改愹挵㙣㠷㙤挹㕥〰㌷㘸㑦㠳㡢㑦㝥㑥戴㘳ㅢ昶㜳㙤㈶㈶㝣〱戶挶ㅣ扤ㅦ愰昲攸㠳ㅡ㑥晥㐵昳挷昱㔰㐱㕥㠶㐷㔰ㄲ㝢㡥㌲㡤㑡晢愹ㄸ㄰搴㠱㥢搲㘳昱搸慥㥣愹㑣愲㠰㑡㠰晥捤改㙢戳戹扤戱㙣㜶㉦㔵摣ㄶ㤵捡㑦㥡㘶㠱㘶㐶愳㘳㔶㈹昳㐹㠸扡扡㌲ㄳ挱㘳㡦搰㕣搰㌷〰㌴て愶㔲㙤㙥㡢㜹㝤〰㔹㜵㌰㜸昴㐱㐴㤶敦㠴㡡捦㝤㐳愵㌰㐱愳㜰㈶㤵㥦ㄱ㕦挶搴愹戸晦㜶晢挶敦㕣戵敡㘷㠳㜷晣敥㑦摥昶ㅦ㤷摦㕣㄰㡦㌹〵㔵〶〵㙤〲ㅥ摡㜲〴㐰㝣〹㘸ㄴ㌲㠸㤷〷戹ㄱ㘹戹㠹㘰㌳〰㐴㠵㈲㈷㈴挵㤵㜶㔲搰慥愰戴㤰㔷ㄱ㙣〱㄰戴㈸㤴㕤戴ㄵㄱ㌷㠸㠷搰㍥㔹㐰㉤攳ㄸ戲㉢つ㤱慡㌵摣〱愴愰㈴㙡昵ㅡ慡㌲㐱戳㠵敢㈸㐹㌷㌹㐰㐰㉡㠹㝢搰㑦㑤㝡摣敤ㄴ㔴㔹㌸㔴扢㑦捥㡡愰㤶晤晦攲戸戶て改〵ㅥ㍣㝡㄰挱㈷㘸㠸愸搵㝤〳㈲昲㡤〰ㅡ㉤㤱㤳戱㠷㔶〲㑦ㄸ㈲㈶攲㈲㈱捣㠶㌴散愵慤扢㜳愷㉥㠵㕢㔰㔱㠹㔲扢㠱㈶㌷愹捣㐹㌷㐱搱ㅣ㜲ㄳ挰㔶戲扤戹㤴〱㌱戲搴㑤㜹㘴㜴戱敤挵ㄶ昸㤸㍢㝤㜱攰昵㍡搸㐲敡㘱㐳㥤㘱㝥昲㘱㥣㈰搴㘲捡攲晦敢晥ㄶ敢㉣㈲つ扡㔵㔸㍡㐰㠲晡㝣㉦ㅤ户搳㘷づ愸㈴㠰㥤㕥㍥㄰搴慦㐳慡㘸㉦㉢㠵挶挵挱㔳摥〰㄰っ㑡㈲㈹㘹攲㈹㜳ち攷㉢ㄳ㌴扤㡢㤲㐶户㤰搲愱㔹㠲搳㙣㠱昳挱戹〴捥〷㥣㠲㉡㘳扤つ㑤捣㘳㌱㤵搹挷ㄴ搶㘵ㄶ㔳㤳戵㌱㤹㉡㤸㌹愵ㄴ户㕡㜸搸㡥㐲㤵㙥愶㈱㤰㌳攲戶ぢ㙥㤹㌵っ㕢〰㥥挹挲慣㔲㜸ㄵ㑡㤵㉤㘲慢敡㝦戴戸㑥㍢㡢㑢搹㕢㘵㔶搷㍣ㄶつ㤸愶挲收㥡ㅦ搹挳㐴㌴㌶㙡㙡㐳㡡㕦㍡搰㜲㌹㤳ㄱ扦㔲㤹㔳扥愶㈲扥㤷〹㠹ㅤ㥥摢ㄲ㈳戳㔷㌳㈹㉢捤㘹昵晣搱㘶慣昵㙥挷戶ㄹ昷㠰㜰㜲㉦㐱㡡㈰㑤㤰〱㄰敦㠳㌰愲㥡昷㝤ㅣ㐸㙤昸慤㠴㘷敡〶㍣㝤㜲㡡㘰ㅦ㐱づ挰愳收搱㤲搴愷㤹愷愴㐷ㅢ敤㡤愰㄰攷㈳㐷改〵晢ㄱ㤱〷〰㥡㘶〰戶㙤㌶㔳㜰㍤㉣搶敢ㅡ㡤ㅥ戶昹㡤㈵戰捥ㄹ㐰㕡㤱ㅥ㥦捤挴㈷㜳搹っ㕥㘸搱㠶ㅢ㡣攳㝤㐷㕥ㄸ㝡㝡㑢㜶㜸扡愰愷㌷㈷昱㘸㑡敦㌴愷㑣愳㌰っ搷ㄲっ挴㉤昰㠱㉡昳㙦㌴㌱㜳敡㡡挹攲㤹㠷㍥摡昰昰摡㤵㉣㐴㔱戹㜱㙤㐳捤㈱㙦挷㐸ㄶ敦捥㑣昵㑡㡦㘴搷㜵㤸晡愷愱晤攷㤳戳ㄸ摤愱㕦㝦昲戲ぢ㍥晡愹攳捥昳㘶㌰愰ち晡㡤ㅣ扡攳㑢慤㔲晥㙦㐲㘱㔰ㄲ愵㕡昹㔷㘵㘲つ捡㑡㐷昲慤㐸搵㠱ㅢ散昳昸㉤攸愱愶〱㜰㤳㔳㔰攵愸愵㜷㔵ㄹ㐴㙦㐳㐴摣〸戴摡〶搱㙤㈸㤶㙦㈷㜸〷㠰㘷愷扣换㑥ち㝡㘸搵搶㜸㌷㤱摥〳㈰㉥〶㔰〶搱敤㠸戸㐱散㐳ㅦ㐵㠳攸㉦㤰㕤㘹搷挲愵㕢㐵㤶㠳挰ぢ㑡㘲捦㔱㈶摡搹ㄲ换㉢㙣愲摤㜳㤱挴㜲ち㉡㝤挵㕡〷㕡㌹〵ㅦ㕦㈳㍢戵慥㐹㥡〷㈸㈴㕡慣戲ㄷ㍦捤搶㐸㜶㕢戶㌰㤲捣㑦愵㡣搹愵㤶ㄳ戹㜶搲捣挰扦㤹㠳㥢戳㈲㉦㍢㌵㘵㈶愴㌵㥥㥤捥挵捤搱㤱搳挱晦㠹昹㘱㌱㤵敢搳㉦㄰ㄶ收搲挳㍥ㄷ攰ㅢ㥡㔷㕡ㄸつ㔶㝡㘶㍣愷㘸㐹㘱㈳昷戴㤶㈸扡㉢㔹㐸㤹㡤㤶㉡㔷昱㠰〵㉡挲㘹㥣㘸戰㜶㑤挲㍦㌱搲㙣㙤捡㈵ㄳ愹㘴挶攴㘲㐰〹愴㝢㝤㡢戹ㅢづ攲敤搹㝣㤲敦㡢㥢慤㕤㌹㈳㤳㥦愲慦㉢㍥㝢㐶㔹㑡㐹㐵捤ㅡ㑡㘶昲攸㐶扤扥㘳扣搵ㅡ㥦捣ㅥ挰戵㠲改㜴㘶㤳㌱㤵㍦㉤㔶㠵〷㤸ㅤ搴搲〸扦昰晢㐵挰ㅦ㔸攸晡攸ㅦ㐱㙢换㥣㤷挲㙤㘰搴㐲㉥ㄹ㥢㈶挵㔴㉦㜴㤹搶ㄳ愸㐵昴㘹㥤㠸捤愳〹㔱ㅦ㜲晣昶昴㐹㜳戰㘵㉦㐱㙢扡㐷㡢㤷㌵愸〳挹㍢㔸攷愳〰㔷㙥扡㝡戴昴戶收㔵摤慥搰㌸㠳捡㐳愶㤲昵㡡捥㜱攵攴戱㜹㠸㜹㘴㈹㙣㑤戰〲㔳㤵㝣ㄹ戴ㄴづ㔹戴愵ㄴ摤〸晦㙡㤳戵挵㠸㤹㈹戸㠵搳㐶愱挵㑥㔰㉢㑣ㅢ愹扣㔳㌶㥣㑤愷つ昲ㅣ昹㜵㍣㙥愴捣㠰㌵㌸㕤挸攲摤扣戴〰ㄴ㘳㍡㔹挶っ戲㡣ㄹ㤵搵㘴敤攴敢㈲ㄵ㘷㕢搹摤㐶㉥㔹㤸㑣㈷攳〱㈶昸㑡攷戴㘰㔶〸㄰㜵搸㠳晡っ慥㌰愹㔴㜲散攳ㅥ换摤〱㠵㥥愴攳昲㠳愵晤㐲挷㍦戱㐰愷づ㐴㡦㍡㌵攴㈱戴愶搱㕢㑦㔹愴挲㌱昷〶搱戱㥢㤱愳愴㤳攰换〰ㄶ换挳㑥㠴㠹晡㈸挰扣慥收〶㈰〴户㘴㡤挴㐶搸愰搹㕣㠳㜳ㅢ㈸㠰愵愵慣挹㠵攸晣ㅦ挶晢㈴ㅣ晤晢㤳〹㌳ㄷ㘰挶㌸ㄴ户㝡扥㌶搰敤㌵㈴㙤㝣㥡搶ㄸ愸搵搷愸摢搶ㅡ挷㠱敡扤改㌴㕡搵晥㉦㜶昴㙤愰つㅤっ慡㌳敡㘳㠸捡㍢〱〴㕦㉢㜰㍥ㄵ〸ㅦ㈷挲㈷〰㌴㍡戰㉢搷愶摣てて㙦㍤㌷㘹㍤摤㔱昵㜴㐳〵㕣昷㤳愶㈶搲攸㜱㌷改戶㥢㈹攰㕥捥搱挷挱攵㘶㈲㘸ぢ㔸慡慤㕣づ扦扦ㅥ㑢慤㔷㍡〷慡扡㐵㘳改㜱㔳扤㉢㄰昴㤴攸㜷〱慣攴㘶㐱晢ㄳ昰て㔷㕣㔵愹搴㈵攰つ戹ㅢ㌵㝣㐱㐱㘷戹㑢〶戵㝡㌶㥤敥㐱戶扣ㄷ㐰㡣〰㔰ㅢ昰㥣㕤㠲㥥㘱㥥㕦㍥晤㤳〰㘷㤶㕥㙤㥦㔰㘴㡡㑤愸㐰戱㈹敦〳㄰㜴㉣㉢㜹敡㜲攷晤挸㌸㌱㜷㕥挹扡昸挹〷㥣〸ㄳ攲㉡〰㜷㉡换ㄱ㜷㤶晣㔳㠸捡㑦ㄳ㠱ㅥ敡ㅡ〸てㄲ攱㈱㈲㙣〵攰戲敢㥦〱㔸㔱㥢㥣㔵扡ㄷ㘸昹㌰搰㐱换ㅤ㠰㙥晢㜴ㄵ㍢〳昸ㅣ愲昲昳〰㠲㥥㔴ㄷ〱㔱ㄷ攱ㄱ㐴攵ㄷ〰〴扤慣㌵㄰扥㐸㠴㉦ㄱ㠱慥㉣ㄷ㠱扣攷㜴昱㈸ㄱㅥ〳搰昶〰捣㈳摢愱㈵㝢摣〴㉤㐰搶㉤ㅣ㜷〵㠸㕤㑥㜷㘳戲〰〶㙡戲〰㄰㔵昶晣搹㑡ㅣ㝢㉡戵ㄷ昵扣搷㔴ㄷ㤵㈹㝥攷㔵㤷㝢㌵挱㌵㌵㡡㙤ㅤ搱愳ㅡ㥥〸㐹改㡡㌵挶㜸㍡㈹㡦挲㌶昲ㅣ晤㜱摥ㅢ㑢㈵扡㜳㜵㕦㠵慡愹㝦ㄹ昵〳敥㝤㌵㥦晣ち㤲㤰㌰㔴㍦攵攳㠸㔳〵摤㡢攷晣扣攲昱ㄲ㔱㝣〶愹㠶摡㜹捤㡥ㅢ㜲㌴㤳㠷ㅣて㍡㈹㥣搲㉤㑥㜴㙣扡㔰㔶㘲捣㉣㜵㑡昰㡥㙢㉣〳摤㉡㙥攴ㄲ愷挹挱㡣戹搹ち愴㍡㘳ㄷ愸摣愳ㄱ〶捦㜱ち㉡㤳捥㜴挵㥣㡡㠳慤ㄵ昸捤㈴㜵搱敦ㄶ㘰㙡慢㘹㘴搴ち㡣ㄷㄲ㈳收㝥㘵㘵㙤㌷㘱㈲攱捥㘶捡㕣慡㉡ㄴ㤳敡〰㤲搶㘰㉣て㡤扤㐰㙤捣㠹愹摤㉥㉤扣㑣㌴㜸㍤〵捡㤳ㄳ摢ㅥ㉦挰㥤㕣㙣㠰㔷㑦㑥㥦搵〱㐵敡㥤ㄵㄲ㙡㡤昴㜹ㄸ户㝣ㄲ摣㐸ぢ㕣㔱ㅣ㉢㤶ち扦摣㈰㍥晣㈱㠶㝢㌷昸摣〸搷ㄶ㡢㥢㐶昳昳搸〰㄰戸㕥㙦㈸㜷搱㔲搷㐹㙦㡢㌹㈵挱㥡摣㍣ㅡち捤戴攸㜲〵扣攲攵㉤扤㔶㙥㥢ㄴ㌴愹㐲ㄲ㍡㜱㙡戶挵ㅡ捤挴㔳搳〹㔳㈹搴慥攰㔶㝡昵㘹戱㕥敡ㅡ扡扤㔶昳搰挵㈱捡㈸敥愲扢昷㜵ㄶ㙥㔶换㈷㐰㔶㜵㌰愳つ㝢㔹㘸戰㥤戲摢㤹慡搴ㄹ愵㤷㈶敡〶㌴㐴㕡㔵ㄶ㘵ㄹㅤ㠸㐵捦戵摡㙤ㅥ戴㉤搹㉤㔹㥡攴㥥慣捤㐹㍢敢戴㔸㈳捣搳ㄶ㜸㜸㈳戹㘰㘷〶ㅢ㠱戴㔳て摦戱㥢㥤攷〶㥥㉤搸ㄸ㘲ちㄹ㑡㐹㔴㥥㍣㥣㍥戶慡攷㉦搹捦㘲ㅦ㔰㤴㌲昸㌵㐴㐴づ挰㔶〶㝤㤲愷㤷㝣ㄲ攰挴捡㈰摤搴搴晦攴㔳㑥㠴〹㐱攷戴慢㈸㈱㡡㌱㜱敢挹愷〹扥づ㈰攸戸慥㠱昰つ㈲㝣ㄳ㐰愳晦戲㔲挸捣改㡡攵㍤㑦摣㉦㠲ㅡㅦ㐸搳㥣挱ㄶ搵㜱慦〸慥㘶㈸搵㝡㘳㠰慥㕡昹っ挰户㥥㜹㘶㍤ㅥ㍥㐱㐷愶摢扦㐷昱晥ㄶ戲攵户㠹㐰㘷㘴〷㝥㕥挵晢㌶㈴㙤挵晢㍢㠸㥤㤲攲晤㜶㔴㔰戴晥㉥㥢㝣〷㠰㑤㙢挷㉣晣〷㘴㥣㤸搶敦㘲㕤晣攴㍦㍡ㄱ㐵敢㜷㈳攱㑥㘵㌹攲づ慤㥦㈵攲昷㠹昸㥥摡〸晦㐴㠴ㅦ㄰攱㜶〰愵㜸晦㌳㈲㜳搹㌱㌵㝣愲㔰㘶晥〵㌵愰㝢ㅦ〴㜴挷攰搱扤㥦㐳戶晣㔷〰㐱㑦㡡ㅡ晡㡦㥣〸ㄳ摡㈱㠰㑡㈳慦捡〰愷搵づつ〷愶昸㜸㘱㌶〵昷〷愳㌴晡散ㄸ搷摢㉥㠶㈹㥡捤㐱晥搵㔷扥扢㉡搶扤〴㑤㌵㉥慢戸つ愹慡戱㠴㤶扥戶ㅡ㍥搹㌹敢㜳搰愵慢㔱慣挳愰晦ㄸ㘰搹搶㘴㍣㤷捤㘷慤㐲摢㌸㝣㝢㙤扣㕤㙡㠱㕤〶戵㌶戴㔸戳㑦㑥慣㍥㠳㠹㘸晢㜹摢㉡戸㌷㤳㍤㤰㔱愳搱昲扣㘴慢攸搵搰挰㙥㈸ㅡ㔵㜸㉤愸ㄸ㍡㡣㘸〸㍦㜹〴愰戹㌵昴㌱㍣攸㔳搰㥦〷戸㘰㜸㘸㜸攷㐴户ㄹ敥㠹ㅡ搱㐸㑦㈲ㄲ㡦昴挴㝢晡挳㕤摤㘶扦ㄹ敤㌱愳攱扥㜸㍣愱晦戴㠸㙡ㄸ㤱㜰㌴搶搹搷ㄵ㡥㐴㈲戱㐸㙦㉣ㅣ敥戴捣㜸捣㡣㤸搱扥㥥㘸㑦㠸〶㍢㥢㤷㉦㄰晣っ㈰㐴㍢㕤㘵晤㥣㔹㉦㌲敢ㄳ㙥ㄶㄱㄴ慡㜶㌷㘲㈷㙢㑣㤳ㄸ敥㤵㤵晡㠶㠶㉡㌵扤捡〸愷㉢㑣摤扦搳㜵㔲㐷㕢〱㌲㔷摥㈳慡㕤愹㝣ㄵ㔹㔹㔱晡㈸㈲昲ㄷ〰挱㄰敤㙦捡ㄴ晤摦〱㤶って㑤㤴㝦愰愳晦ㄲ搹㑤挸㔶〷捦㑥㕣扢搵㝦㠵㥣ㄶ攴㜸㥣㡥愱㝢㤱挷㔶攴㌱㠲ㄶ㠲㘶〰㜱ㅦ〱㔳晦改㐴㠸㈴敥〷攰㝥㄰㑤㤸〸戹㄰㜱㥦㈴㙢㤱㡢㐴㄰㌹攴愴㜲㑥㜸〰㠵㡡ㄳ㝥㠷〸㌸攱㔳㜸愸㠱扦㠴㠸捤〹㘶㕦㤷㘹㐶扡㍡愳搱㥥㔸愴换〸ㅢ㠹㉥ぢ㔷挸晢っ愳愷戳㍦ㄱ敤搲晦慢㠸㥡㠸㐵㝡㝡戱昸㐶㔷㈴ㅣ㠹昵㥢戱㑥戳户㍢ㄶ敦敦散ち㥢搱㐸㝦㕣晦敦ㄲ㙡㔷戴户扢ㅦ㘵戱㐴㍣ㄲ㡤㜵昷昵昴㐷㍡愳愶搵ㅦ㡦昶昷㜷ㅡ㍤愱㑦㍢㈳㤱扦㐷㐴扥㑣昰㍦〰愱〷摤晣㔷㤸挵㐹㑡ㄲ㈳昴㤰㥢㑦㉣ㅢ㥦㌵挵挳〰攴㈳昱昲㉢挷㡦㜳㡤ㄵ摢㘹愸㈲㜵㠰㘰㠸昶扤愲㌲搷㑡㜲㘵㈴ㄷ㈳昴㜹㌷㍦㐸摣攵捣愷㈷㉡㐴㜳㥦㈱㐴㤳㥦㈱㐴晢㥥㈱㐴ㅢ㥦㈱昴㈸㠰㠶㥦摥捣愱㘱㔹换っ㙢㔹摥㤳扥〴㐸㡤ㄳ昶愵ㄴ㜲㘵攸㌱愷㝡〰㝥㤵㌳搸晢㉡㘴愸敦㑢〲〱挴㝣摡㔷〰㉡㜹搵攳〲昶搸晦つ挰っ㜹㥣〳㡡敢㤷㔸㍢愶㡤ㄴ扥ㄴㅢ㠳㜲㕡㘰搶改愰搶搴摢㈶挲〹㌷扣㥡挲ㅢ慦㈷㈳㔷搲愰㝣扦㍡㜳㔳㥢㝣㘱㈶㐴㔰㍢ち慥㌹戹㕥戰㑥ㅥ搹捥搱㤱慢㠲㜲〵ち愸㔰㍤㡥ㄴ㜱攴㤹㠰㘴㐲晥戴㈷〰㑥㕥捦㘶晤愵㈵㡦㈹㝤攳敤㈹㤸ㅣ㈷昱㉡攲㉣搴ㄵ㕦㐳㝤戶㈱㔷㌲㠵㠸㤲㥡㔴搴づ戱攴攷㤸慣㉢㌹昴㔵㈸㥦昳㔰ㄲ㉦〰戵㕡㥣㍣㠵㔶㤴㌸㌹ㄷ㤵㈱㑥愸慦㌱㠴愸戳㌱㠴扥㘱㍦㝤㈱㉡㘹っ慤㔴慢㐸㉤ㅥ晢㡢ㅡ㐲摦㐲㜳戵㜶昶户摤晣昳㌱㑡昵㜱㤰㙣㐳㤶昸㉥〱㝥㜲つ㈰㈳敡㐷搵㑡㔱攷㌹て㜵㑡㜲昵㠷㌵〹㐱〵㑢ㄱ㘲㉤摡〰㈱愸㑣㈹戹㝡ㄱ搲戶㕣㡤㐷晢㍡ㄳ㠶㘱昶ㅢ摤㍤㤱㥥㜰扣㍦搱ㅢ挳搹摡搹㘳㐴㘳㜱㈳摡愹㕦㕣㐴つ㠷慤㤸搵ㅢ改改〹㠷㝢㈳摤戱㍥挳㡡㐶ㄲ搱扥㙥㝣挳ㄳ改㡣㜴挶昴昶㈲慡ㄵづ昷㈷っ㠸搰摥㘸㜷挴㡣㜵昵㐵晢愳扤攱㉥㝣捡㙢ㄹ㔱戳扦㉦昴㝤㘷㈴㜲ㅤ敡挸㑢〸㍡〰㐲搴收ㄴ戱㉡攴㉡ㄵ㍣㤵㑦慣㔲㈵㐱挵㑤挹搵㙦㠲〰㐵戹摡㐳愴㕥㠰㘰攸㌹户㘲戹戴ぢ㔱㥤㔳つ㕥㐶摣戵㐸愹敦愳㐲㍦㐲㑣㤱散㑦㤱摦摣慡ㅤ㐱晡戲戹㙦ㅥ㜹づ捡㜶㔸愳㘵㥦捦㕣㠱捦㘱㘶戹扤敡昰㕡挲㜶收搷晢㉦㕤㔸㕢㤴㌶㤲㠳挴㑦㝢〲㜳㝤ㄵ敤㘰㘲ㅥㄱ挱ㄶ㕦挳㤶〷㤰慦扤㠰㔸㑤㡢户昲ㄳ㐰敦㜷ㅢ摣㌳换搳愳㜹愸㄰戸扢戳㉢㍢㔸晣敡㜷㠹慢㕡戴扢㕦㜵㕣㔰捡㜱㥤㐹㙥戵戱㕣戱ㅥ扥㤲㠰㉡㠹㠲㜶㝥〳戲扣㤴昲扣っ㔹㔵捡㠵晦㄰㥥つ㌳攱戶㤸㠷戹㔳敦慦慢扡〴愳づ㈷攷晢㕥扥晤㘰㙢昸㘲㘹㌴搱㠸ㄹ慣慡昱㉡㘸㈸㔹㔰慦㔲㜹摥〹昹㍣愰㍥〴㌲改敢搷㕣戱愶戳㑦㝢っぢ㔱㘹摤捤搹㐷㌹搹搹㈳㜹㈳㈸㐷㔰㈰愸㙤㤲昶㐲晥ㄴ㔰摦攸㜶搲ㄵㄶ㕦㐰㈷散㠸㐲㌲㈸㌷ㄳ㥢敡慡㥢㈵㕥㜴ㄲ㙣慤昵㈸㠰㍡昲昱昴㠴㘳ㅢ㥣挴㠰晤っ㌸捦搰㐰㉢㔵㐵㔵攳㝡㜱晥挱㐱敤㈷㌷㔷㕥户昹挱挷愷搶〷㝦戰㝣攰愲敢摥晢搵摦摣㜳收㠰㌸㠶ㅡ㑢昰慢扣㈰昲㔹っ戲收㥤㤹捦㌸〵㤵ㅦㄱ㠴愸㌹慡捤戶つ戳㙡㙥ㄵ㔴晦㡥攰㈷ㅥ㐴つ㜲戹㘲捣敤㥣㌲戵㈸㥢㐰搴〹昵㥤挸挳㉡っ㘳ㄵ挴晤㐰㈴㌵㙣㜲敥㈲㌶ㄵ㌵ㅢ㥢㙡愱㝥㑤ㄱ扢㕦摣敢㘰㜳昳〷攵敢㠹㑤㕤捤挶愶㘶愸扦挱挵〶昱敦㜲戰㙤攲㕦㐷㙣㑡愶㈲昱㡦㍢〹戶㐶挷戸㉡㔱㉢㐱摤㡥ㅢ愳攲㐰㤹㝢㈵㠰㡢戰㙣愰㤵ち愱慡㌹搷㡡〴戹㈴㔷㉥㈹慥挸㙢摥㜶㜴挷㈳攷㥤㍢㈰愸㈳搶㕡㤹挳㤸㐵捤㤵㌹攴ㄴ㔴㝥捥㈰愸敦㤵㕡戲㌰㌰晢㕥搴㐷收㙡改挳㑥㐱攵㍤㘵㐱挵〳㝦㍥戹摢㠹㌰ㄱ愲昶愱㔶㝥ㄲㄱ㤹〴㘸㙥ㄱ㑡㌹㈰敡ㅥ攲㈰昰ㄱ愲㤲愰㔰昷ㄲ慢㔵昰㔰㍦挲挲扦㐲㤷㐵㈶㐹㈳㔷昰㈴㉤㡤晡㔶㈰搹愳㝥敦㕣愳扥摤㈹愸扣捤ㄵ攲搹慢㍡捤㈳㠲㑥㜹㠰ㅥ㘱愷敦昶㜶㍡㡤㕣挱ㄳ捣收ㅥ㥥慡晡〱㠲昵㙢㐶搶㜴昶㡢户〳㤹慣㘲昳摡㉣戱㜹搴搹搸㍣㔸昵㌷ㄷ戱晢挴㕢ㅤ㙣㥢㡦摦㐲㙣㥥㜶㌶㌶捦㔶㥤慦搶㔵摢攰捣㕢ㅣ㙣㥢㌳㙦㐵㐹㉢㡦扤㠵戱ㅣ捦捡㜹㔹㑥㜱㤸戶㙣〰㈴昰昹ㅥ㕦㌱㜰攳戲〷㌶ㅤ戹㜱攵㠰攰昱㔹㈲㌹换㙤㤲扦ㄹ挳慢挹㜲㌷㍡〵㔵户挵㜸攰㥥攸戶㤸攷㈳摣㔶㜴愵㔹㜴愰㌴㕡㜶㌶捦㐸昵づ㈹愵扣て㑤戸摢㤱挳㘷戰㕢㜰㠷〹㌷㍡昰㥦㍦㌸收㉦敥㌶搱挷收摥ㅥ㤰㉡挵捡扡㌵㤶挳㜵㠲〶㙢㌴て㑢㈹ㄱ挰㘷㝣〵㕣㤲捦㥣づ㘶〹晣㐱昵㘴っ㘸ㄳ晣㜴搶㕦搳ㄵ㜳〹㡡㙢㥥㐷敡㈵㙣㐷㠹ㅥ慥户摣捦㉢㈱ぢ㌳㑡昴摢戰㕥挵㕢㑥〹捦㉤愷㝡㌱㠳㌵戶搵昲㕢㝣㤴㤰〸㝥摣㜷㈴㤳扤ㄳ愰づ㕦愳愹扤つ㄰㤴敦㐲㡥㝤慢愴㥢㠸摡〰摢慤㜰㙥搱㍢戶㤱搳慦昸㐸戵戱㤱㔳㜶㐳㍤㡦搲昹㡥㜱敥挳㠶昴㠴挱晦捡㈶㤰㥥㐸㤹㤹摤㠵挹攲㝦㕦搳愰㍥㜹㤵敦㐱㈳散㡡㍦挱攳㤶慤捡摢扤戹㍣慥挸慥晡㝢〱扣づ搴㜲㌲㑣搵㈴挳晢㔸昱㈰㐰㌹ㄹ晥ㄲ㌹ㅥ㌲〸㥥㝡㈴㠵ㅢ〴て㌶㌵㤴昷㈳㔲ㅣ㈰て㌰㤵晢搷摥㕣ㅥ㔴㉡昷〳㥥摣㄰㈵㌰挵㠵晣㈰㈲捤㜵㠲戲昷〸搲㘲㌷〶㑡㐹㑡㌵ㄸ搶扥愰㍣㔶〵㤶㔳㜰ㄱ㙢㝤〴戹㈱㡡㘶ち挶收㤰搸㡢愸愲挲ㅤ㠸戴扡晦㈷㐴摢㝥慡㙥㜹扦㠸扢戳㍦摡戵戲挴〴㝦〳㕣晤㄰〰敦摡ち㑥㐳㌱挱㘱攴㜸㘷㑦㜱捥搹㕦晤愱㉦づ昸㈲搷てち捡㘱搵搹㥤㠸捣㑤昲敢摤㑥㝤㕥捥晢〴敡攸㜷〱㤴㤳晣㙦㤱攳敤㤴攲扣㡣攴㤴搸㡡㡣昷㈰㔲㈴㌹㈵戳捡扤搷㥢㑢〹慣㜲㍦改挹搵挸昳㈷扤㈳㠱扢㔰扢晡㍥搴ㄵ摣㐹㙣㐳晥㥤ㄳ㘱愲㤵晣捣㐸㠰摣摦㑡㍥㉥愶〴㜹㤱㐳㤴昷㌳㥢㉣㠸㍦摣㠸㜱㈲㑣戴㤲摤ㄸ戱敢㤳捤㑡㈹戲㔷㌱㈵挸㔶㐷㠰㈹㜶㌸㙣戳㠱㡤㝤ㅡ戹慤攴㥤㈶愴ㅡ扥攷ㄷ昸㙣攰〶昱㍡晦㙤愲搹㝦捣㜷ㄴ昵㡦㠲㉢〵ㄹ㐳つ攵㐱㐴挴㘱〲搶㝥〸戰㐸㜹慥愳挲昹っ㡢戹㝣昸昳挹捦㍡ㄱ㈶㕡戹㔴㡣搸挳扤户㉣挵愵㈹㤶〹㐵㌳搶㝦㤸㜹㑥〸㤱㜶㙡㤳㝣づㄱ㙣ㄲ㐵ㄹㄴ捡捦㝢戱㐸㈱㠵昵㠸挲㙡攵㈴慦〵㤶㝦㐶挴摦㤴㜸搳㥢㕥㙡慤㙦㍢扢晥昵〳㑤ㅦ晡挹㌷㥥㍦昸散㜵敢㕦㝣昹㡥㍢㥥㝤攱攰㌳㉦㍦ㅡ㕢晦搴㥤㜷㝥敤捡㐳捦㍣㝦㠶㜵搸晦戹㤷戶ㅣ扥愹㜳敦㑤晢慣慢㉦摥㜴搳㥦敤搹搱戹㝤㐹㝢㕤㕤㐳挳㠵㑢㥦㍥㙢㙤攸㤶㝤㡦㠸㈷㝥㜸㘶㐶㈸慡㜰ㄸ㕦㐰㑦昸㔳㐴〹㤱㍡㑡㑤昹㈲㈲昲㑢〰㔰愳ㄴ㜱㠸晡㈸昱㥣㄰㈲㤱搴㠸ㅦ㈳㔶㕤㠸㤳㜶㌶㌲㘷㝡〴㜸㘲挸㔹户㈱㈴〲昰搰㜳捡づづ攷愹㜰〶㉢㜰㌸ㅥ㌵㠴挷ㄱ㠱愶挴㤱㈸挴つづ愲㉡晣㉡㜲〵挷愷㡡搶㔷戴挱㠱㍡晤㜰㜴ち攷昲㜲ㅣ㡤捤捦㜳搵戹㜴戶搱㔶㤳㘹摥㍣攰㈹ㄷ㑣㕦㤱㤹戶扦搱搷搳扣㜱㥡㔹攲扣㌵㙥㉦攲㥣㔱捣㈹攲戶ㄴ戳㔴㥤㤵昶㝤㐱㝥㌸㑤㤴昶㔲愳换㉢㑢ㄴ㍥〸㑤㕡晢㔶捦㙤敤扢〳愴晤ㅤ㄰㈷㡤ㄸ戰㍦搱昹㝢㔰㠳㐱挸㘲㑣㈵〵〹慤戶挸㤳㠸㘸㉣㍣㠹愶搹搸挲ㅣ㝡㐱挱㝥㔸㕦㍥㐵㠸挰摤ㅡ㘲挲㕥搱挶晦〵攱昰ㅤㄱ</t>
  </si>
  <si>
    <t>Problem 28-8:  Reliable Construction Co. Contract Bidding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</si>
</sst>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quot;$&quot;#,##0"/>
    <numFmt numFmtId="166" formatCode="0.0"/>
    <numFmt numFmtId="167" formatCode="#,##0.000"/>
  </numFmts>
  <fonts count="8">
    <font>
      <sz val="10"/>
      <name val="Arial"/>
    </font>
    <font>
      <sz val="9"/>
      <name val="Geneva"/>
    </font>
    <font>
      <b/>
      <sz val="14"/>
      <name val="Arial"/>
      <family val="2"/>
    </font>
    <font>
      <sz val="10"/>
      <name val="Arial"/>
      <family val="2"/>
    </font>
    <font>
      <b/>
      <sz val="10"/>
      <name val="Arial"/>
      <family val="2"/>
    </font>
    <font>
      <sz val="10"/>
      <name val="Arial"/>
      <family val="2"/>
    </font>
    <font>
      <i/>
      <sz val="10"/>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34"/>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C000"/>
        <bgColor indexed="64"/>
      </patternFill>
    </fill>
  </fills>
  <borders count="1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62">
    <xf numFmtId="0" fontId="0" fillId="0" borderId="0" xfId="0"/>
    <xf numFmtId="0" fontId="2"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left"/>
    </xf>
    <xf numFmtId="0" fontId="5" fillId="0" borderId="0" xfId="1" applyFont="1" applyAlignment="1">
      <alignment horizontal="center"/>
    </xf>
    <xf numFmtId="0" fontId="4" fillId="2" borderId="1" xfId="0" applyFont="1" applyFill="1" applyBorder="1" applyAlignment="1">
      <alignment horizontal="left"/>
    </xf>
    <xf numFmtId="0" fontId="4" fillId="2" borderId="2" xfId="0" applyFont="1" applyFill="1" applyBorder="1" applyAlignment="1">
      <alignment horizontal="left"/>
    </xf>
    <xf numFmtId="0" fontId="5" fillId="0" borderId="0" xfId="1" applyFont="1"/>
    <xf numFmtId="0" fontId="5" fillId="0" borderId="0" xfId="1" applyFont="1" applyBorder="1" applyAlignment="1">
      <alignment horizontal="right"/>
    </xf>
    <xf numFmtId="0" fontId="5" fillId="2" borderId="3" xfId="0" applyNumberFormat="1" applyFont="1" applyFill="1" applyBorder="1" applyAlignment="1"/>
    <xf numFmtId="0" fontId="5" fillId="2" borderId="4" xfId="0" applyNumberFormat="1" applyFont="1" applyFill="1" applyBorder="1" applyAlignment="1"/>
    <xf numFmtId="0" fontId="5" fillId="2" borderId="5" xfId="0" applyNumberFormat="1" applyFont="1" applyFill="1" applyBorder="1" applyAlignment="1"/>
    <xf numFmtId="0" fontId="5" fillId="2" borderId="6" xfId="0" applyNumberFormat="1" applyFont="1" applyFill="1" applyBorder="1" applyAlignment="1"/>
    <xf numFmtId="0" fontId="5" fillId="0" borderId="0" xfId="0" applyFont="1"/>
    <xf numFmtId="0" fontId="5" fillId="0" borderId="0" xfId="1" applyNumberFormat="1" applyFont="1" applyAlignment="1">
      <alignment horizontal="center"/>
    </xf>
    <xf numFmtId="0" fontId="5" fillId="0" borderId="0" xfId="1" applyNumberFormat="1" applyFont="1" applyAlignment="1">
      <alignment horizontal="right"/>
    </xf>
    <xf numFmtId="164" fontId="5" fillId="0" borderId="0" xfId="0" applyNumberFormat="1" applyFont="1" applyFill="1" applyBorder="1" applyAlignment="1">
      <alignment horizontal="center"/>
    </xf>
    <xf numFmtId="0" fontId="6" fillId="0" borderId="0" xfId="1" applyNumberFormat="1" applyFont="1" applyAlignment="1">
      <alignment horizontal="center"/>
    </xf>
    <xf numFmtId="0" fontId="7" fillId="0" borderId="0" xfId="0" applyFont="1"/>
    <xf numFmtId="0" fontId="7" fillId="2" borderId="7" xfId="1" applyNumberFormat="1" applyFont="1" applyFill="1" applyBorder="1" applyAlignment="1"/>
    <xf numFmtId="0" fontId="7" fillId="2" borderId="8" xfId="1" applyNumberFormat="1" applyFont="1" applyFill="1" applyBorder="1" applyAlignment="1"/>
    <xf numFmtId="0" fontId="7" fillId="0" borderId="0" xfId="1" applyFont="1"/>
    <xf numFmtId="0" fontId="7" fillId="0" borderId="0" xfId="1" applyNumberFormat="1" applyFont="1" applyAlignment="1">
      <alignment horizontal="right"/>
    </xf>
    <xf numFmtId="0" fontId="7" fillId="0" borderId="9" xfId="0" applyNumberFormat="1" applyFont="1" applyFill="1" applyBorder="1" applyAlignment="1"/>
    <xf numFmtId="0" fontId="7" fillId="0" borderId="0" xfId="1" applyNumberFormat="1" applyFont="1" applyAlignment="1">
      <alignment horizontal="left"/>
    </xf>
    <xf numFmtId="0" fontId="7" fillId="0" borderId="0" xfId="1" applyNumberFormat="1" applyFont="1" applyFill="1" applyBorder="1" applyAlignment="1"/>
    <xf numFmtId="9" fontId="7" fillId="0" borderId="0" xfId="1" applyNumberFormat="1" applyFont="1" applyFill="1" applyBorder="1" applyAlignment="1">
      <alignment horizontal="center"/>
    </xf>
    <xf numFmtId="164" fontId="7" fillId="0" borderId="0" xfId="1" applyNumberFormat="1" applyFont="1" applyAlignment="1">
      <alignment horizontal="center"/>
    </xf>
    <xf numFmtId="0" fontId="7" fillId="0" borderId="0" xfId="1" applyFont="1" applyAlignment="1">
      <alignment horizontal="center"/>
    </xf>
    <xf numFmtId="0" fontId="7" fillId="0" borderId="0" xfId="1" applyNumberFormat="1" applyFont="1"/>
    <xf numFmtId="0" fontId="7" fillId="0" borderId="0" xfId="1" applyNumberFormat="1" applyFont="1" applyAlignment="1">
      <alignment horizontal="center"/>
    </xf>
    <xf numFmtId="0" fontId="4" fillId="0" borderId="0" xfId="1" applyNumberFormat="1" applyFont="1" applyAlignment="1">
      <alignment horizontal="right"/>
    </xf>
    <xf numFmtId="0" fontId="5" fillId="0" borderId="0" xfId="0" applyNumberFormat="1" applyFont="1" applyAlignment="1">
      <alignment horizontal="center"/>
    </xf>
    <xf numFmtId="0" fontId="4" fillId="0" borderId="0" xfId="1" applyNumberFormat="1" applyFont="1" applyBorder="1" applyAlignment="1">
      <alignment horizontal="right"/>
    </xf>
    <xf numFmtId="0" fontId="5" fillId="0" borderId="0" xfId="1" applyFont="1" applyFill="1" applyBorder="1" applyAlignment="1">
      <alignment horizontal="center"/>
    </xf>
    <xf numFmtId="0" fontId="4" fillId="0" borderId="0" xfId="1" applyNumberFormat="1" applyFont="1" applyFill="1" applyBorder="1" applyAlignment="1">
      <alignment horizontal="right"/>
    </xf>
    <xf numFmtId="0" fontId="5" fillId="0" borderId="0" xfId="1" applyNumberFormat="1" applyFont="1" applyFill="1" applyBorder="1" applyAlignment="1">
      <alignment horizontal="center"/>
    </xf>
    <xf numFmtId="0" fontId="5" fillId="0" borderId="0" xfId="0" applyNumberFormat="1" applyFont="1" applyFill="1" applyAlignment="1">
      <alignment horizontal="center"/>
    </xf>
    <xf numFmtId="165" fontId="5" fillId="0" borderId="0" xfId="1" applyNumberFormat="1" applyFont="1" applyFill="1" applyBorder="1" applyAlignment="1">
      <alignment horizontal="center"/>
    </xf>
    <xf numFmtId="0" fontId="5" fillId="0" borderId="0" xfId="0" applyFont="1" applyFill="1"/>
    <xf numFmtId="0" fontId="5" fillId="0" borderId="0" xfId="1" applyFont="1" applyFill="1"/>
    <xf numFmtId="0" fontId="5" fillId="0" borderId="0" xfId="0" applyFont="1" applyFill="1" applyBorder="1"/>
    <xf numFmtId="0" fontId="5" fillId="0" borderId="0" xfId="1" applyFont="1" applyFill="1" applyBorder="1"/>
    <xf numFmtId="0" fontId="5" fillId="0" borderId="0" xfId="0" applyFont="1" applyAlignment="1">
      <alignment horizontal="center"/>
    </xf>
    <xf numFmtId="9" fontId="5" fillId="0" borderId="0" xfId="1" applyNumberFormat="1" applyFont="1" applyFill="1" applyBorder="1" applyAlignment="1">
      <alignment horizontal="center"/>
    </xf>
    <xf numFmtId="0" fontId="6" fillId="0" borderId="0" xfId="1" applyFont="1" applyFill="1" applyBorder="1" applyAlignment="1">
      <alignment horizontal="center"/>
    </xf>
    <xf numFmtId="165" fontId="7" fillId="0" borderId="0" xfId="1" applyNumberFormat="1" applyFont="1" applyFill="1" applyBorder="1" applyAlignment="1">
      <alignment horizontal="center"/>
    </xf>
    <xf numFmtId="0" fontId="7" fillId="0" borderId="0" xfId="0" applyFont="1" applyAlignment="1">
      <alignment horizontal="center"/>
    </xf>
    <xf numFmtId="0" fontId="7" fillId="0" borderId="0" xfId="0" applyFont="1" applyFill="1" applyBorder="1" applyAlignment="1">
      <alignment horizontal="center"/>
    </xf>
    <xf numFmtId="166" fontId="5" fillId="3" borderId="10" xfId="1" applyNumberFormat="1" applyFont="1" applyFill="1" applyBorder="1" applyAlignment="1">
      <alignment horizontal="center"/>
    </xf>
    <xf numFmtId="164" fontId="5" fillId="4" borderId="0" xfId="0" applyNumberFormat="1" applyFont="1" applyFill="1" applyBorder="1" applyAlignment="1">
      <alignment horizontal="center"/>
    </xf>
    <xf numFmtId="164" fontId="5" fillId="0" borderId="11" xfId="1" applyNumberFormat="1" applyFont="1" applyFill="1" applyBorder="1" applyAlignment="1">
      <alignment horizontal="center"/>
    </xf>
    <xf numFmtId="0" fontId="3" fillId="2" borderId="5" xfId="0" applyNumberFormat="1" applyFont="1" applyFill="1" applyBorder="1" applyAlignment="1"/>
    <xf numFmtId="0" fontId="3" fillId="2" borderId="6" xfId="0" applyNumberFormat="1" applyFont="1" applyFill="1" applyBorder="1" applyAlignment="1"/>
    <xf numFmtId="167" fontId="5" fillId="5" borderId="0" xfId="1" applyNumberFormat="1" applyFont="1" applyFill="1" applyBorder="1" applyAlignment="1">
      <alignment horizontal="center"/>
    </xf>
    <xf numFmtId="9" fontId="7" fillId="5" borderId="0" xfId="0" applyNumberFormat="1" applyFont="1" applyFill="1" applyBorder="1" applyAlignment="1">
      <alignment horizontal="center"/>
    </xf>
    <xf numFmtId="9" fontId="7" fillId="5" borderId="0" xfId="1" applyNumberFormat="1" applyFont="1" applyFill="1" applyBorder="1" applyAlignment="1">
      <alignment horizontal="center"/>
    </xf>
    <xf numFmtId="0" fontId="7" fillId="5" borderId="0" xfId="1" applyNumberFormat="1" applyFont="1" applyFill="1" applyBorder="1" applyAlignment="1">
      <alignment horizontal="center"/>
    </xf>
    <xf numFmtId="0" fontId="5" fillId="6" borderId="11" xfId="0" applyFont="1" applyFill="1" applyBorder="1" applyAlignment="1">
      <alignment horizontal="center"/>
    </xf>
    <xf numFmtId="0" fontId="4" fillId="0" borderId="0" xfId="0" applyFont="1"/>
    <xf numFmtId="0" fontId="0" fillId="0" borderId="0" xfId="0" quotePrefix="1"/>
  </cellXfs>
  <cellStyles count="2">
    <cellStyle name="Normal" xfId="0" builtinId="0"/>
    <cellStyle name="Normal_Simulation Spreadshee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2.75"/>
  <cols>
    <col min="1" max="2" width="36.7109375" customWidth="1"/>
  </cols>
  <sheetData>
    <row r="1" spans="1:3">
      <c r="A1" s="60" t="s">
        <v>40</v>
      </c>
    </row>
    <row r="3" spans="1:3">
      <c r="A3" t="s">
        <v>41</v>
      </c>
      <c r="B3" t="s">
        <v>42</v>
      </c>
      <c r="C3">
        <v>0</v>
      </c>
    </row>
    <row r="4" spans="1:3">
      <c r="A4" t="s">
        <v>43</v>
      </c>
    </row>
    <row r="5" spans="1:3">
      <c r="A5" t="s">
        <v>44</v>
      </c>
    </row>
    <row r="7" spans="1:3">
      <c r="A7" s="60" t="s">
        <v>45</v>
      </c>
      <c r="B7" t="s">
        <v>46</v>
      </c>
    </row>
    <row r="8" spans="1:3">
      <c r="B8">
        <v>2</v>
      </c>
    </row>
    <row r="10" spans="1:3">
      <c r="A10" t="s">
        <v>47</v>
      </c>
    </row>
    <row r="11" spans="1:3">
      <c r="A11" t="e">
        <f>CB_DATA_!#REF!</f>
        <v>#REF!</v>
      </c>
      <c r="B11" t="e">
        <f>Bidding!#REF!</f>
        <v>#REF!</v>
      </c>
    </row>
    <row r="13" spans="1:3">
      <c r="A13" t="s">
        <v>48</v>
      </c>
    </row>
    <row r="14" spans="1:3">
      <c r="A14" t="s">
        <v>52</v>
      </c>
      <c r="B14" t="s">
        <v>56</v>
      </c>
    </row>
    <row r="16" spans="1:3">
      <c r="A16" t="s">
        <v>49</v>
      </c>
    </row>
    <row r="19" spans="1:2">
      <c r="A19" t="s">
        <v>50</v>
      </c>
    </row>
    <row r="20" spans="1:2">
      <c r="A20">
        <v>28</v>
      </c>
      <c r="B20">
        <v>31</v>
      </c>
    </row>
    <row r="25" spans="1:2">
      <c r="A25" s="60" t="s">
        <v>51</v>
      </c>
    </row>
    <row r="26" spans="1:2">
      <c r="A26" s="61" t="s">
        <v>53</v>
      </c>
      <c r="B26" s="61" t="s">
        <v>53</v>
      </c>
    </row>
    <row r="27" spans="1:2">
      <c r="A27" t="s">
        <v>54</v>
      </c>
      <c r="B27" t="s">
        <v>57</v>
      </c>
    </row>
    <row r="28" spans="1:2">
      <c r="A28" s="61" t="s">
        <v>55</v>
      </c>
      <c r="B28" s="61" t="s">
        <v>55</v>
      </c>
    </row>
    <row r="29" spans="1:2">
      <c r="B29" s="61" t="s">
        <v>58</v>
      </c>
    </row>
    <row r="30" spans="1:2">
      <c r="B30" t="s">
        <v>59</v>
      </c>
    </row>
    <row r="31" spans="1:2">
      <c r="B31" s="61" t="s">
        <v>55</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4"/>
  <sheetViews>
    <sheetView tabSelected="1" workbookViewId="0">
      <selection activeCell="D3" sqref="D3"/>
    </sheetView>
  </sheetViews>
  <sheetFormatPr defaultColWidth="10.85546875" defaultRowHeight="12.75"/>
  <cols>
    <col min="1" max="1" width="2.85546875" style="22" customWidth="1"/>
    <col min="2" max="2" width="25.42578125" style="29" customWidth="1"/>
    <col min="3" max="5" width="14.85546875" style="29" customWidth="1"/>
    <col min="6" max="6" width="5.85546875" style="29" customWidth="1"/>
    <col min="7" max="7" width="22.85546875" style="29" bestFit="1" customWidth="1"/>
    <col min="8" max="8" width="6.7109375" style="22" bestFit="1" customWidth="1"/>
    <col min="9" max="16384" width="10.85546875" style="22"/>
  </cols>
  <sheetData>
    <row r="1" spans="1:8" s="3" customFormat="1" ht="18">
      <c r="A1" s="1" t="s">
        <v>60</v>
      </c>
      <c r="B1" s="2"/>
      <c r="C1" s="2"/>
      <c r="D1" s="2"/>
      <c r="E1" s="2"/>
      <c r="F1" s="2"/>
      <c r="G1" s="2"/>
    </row>
    <row r="2" spans="1:8" s="3" customFormat="1" ht="13.5" thickBot="1">
      <c r="B2" s="2"/>
      <c r="C2" s="2"/>
      <c r="D2" s="2"/>
      <c r="E2" s="2"/>
      <c r="F2" s="2"/>
      <c r="G2" s="2"/>
    </row>
    <row r="3" spans="1:8" s="8" customFormat="1" ht="13.5" thickBot="1">
      <c r="A3" s="3"/>
      <c r="B3" s="4" t="s">
        <v>0</v>
      </c>
      <c r="C3" s="5"/>
      <c r="D3" s="5"/>
      <c r="E3" s="5"/>
      <c r="F3" s="5"/>
      <c r="G3" s="6" t="s">
        <v>11</v>
      </c>
      <c r="H3" s="7" t="s">
        <v>18</v>
      </c>
    </row>
    <row r="4" spans="1:8" s="8" customFormat="1">
      <c r="B4" s="9" t="s">
        <v>22</v>
      </c>
      <c r="C4" s="55">
        <v>4.55</v>
      </c>
      <c r="D4" s="5"/>
      <c r="E4" s="5"/>
      <c r="F4" s="5"/>
      <c r="G4" s="10" t="s">
        <v>12</v>
      </c>
      <c r="H4" s="11" t="s">
        <v>34</v>
      </c>
    </row>
    <row r="5" spans="1:8" s="8" customFormat="1">
      <c r="B5" s="9" t="s">
        <v>23</v>
      </c>
      <c r="C5" s="55">
        <v>0.05</v>
      </c>
      <c r="D5" s="5"/>
      <c r="E5" s="5"/>
      <c r="F5" s="5"/>
      <c r="G5" s="53" t="s">
        <v>38</v>
      </c>
      <c r="H5" s="54" t="s">
        <v>39</v>
      </c>
    </row>
    <row r="6" spans="1:8" s="8" customFormat="1">
      <c r="B6" s="9"/>
      <c r="C6" s="5"/>
      <c r="D6" s="5"/>
      <c r="E6" s="5"/>
      <c r="F6" s="14"/>
      <c r="G6" s="12" t="s">
        <v>13</v>
      </c>
      <c r="H6" s="13" t="s">
        <v>21</v>
      </c>
    </row>
    <row r="7" spans="1:8" s="8" customFormat="1">
      <c r="B7" s="4" t="s">
        <v>24</v>
      </c>
      <c r="C7" s="15" t="s">
        <v>5</v>
      </c>
      <c r="D7" s="15" t="s">
        <v>6</v>
      </c>
      <c r="E7" s="15" t="s">
        <v>7</v>
      </c>
      <c r="F7" s="14"/>
      <c r="G7" s="12" t="s">
        <v>14</v>
      </c>
      <c r="H7" s="13" t="s">
        <v>31</v>
      </c>
    </row>
    <row r="8" spans="1:8" s="8" customFormat="1">
      <c r="B8" s="16" t="s">
        <v>26</v>
      </c>
      <c r="C8" s="51">
        <f ca="1">_xll.PsiTriangular(C18,C19,C20)</f>
        <v>6.9456403913749529</v>
      </c>
      <c r="D8" s="51">
        <f ca="1">_xll.PsiTriangular(D18,D19,D20)</f>
        <v>5.5783696806794278</v>
      </c>
      <c r="E8" s="51">
        <f ca="1">_xll.PsiUniform(E18,E20)</f>
        <v>5.5891027918442573</v>
      </c>
      <c r="F8" s="14"/>
      <c r="G8" s="12" t="s">
        <v>15</v>
      </c>
      <c r="H8" s="13" t="s">
        <v>19</v>
      </c>
    </row>
    <row r="9" spans="1:8" s="8" customFormat="1">
      <c r="B9" s="16"/>
      <c r="C9" s="17"/>
      <c r="D9" s="17"/>
      <c r="E9" s="17"/>
      <c r="F9" s="14"/>
      <c r="G9" s="12" t="s">
        <v>16</v>
      </c>
      <c r="H9" s="13" t="s">
        <v>20</v>
      </c>
    </row>
    <row r="10" spans="1:8">
      <c r="A10" s="8"/>
      <c r="B10" s="16" t="s">
        <v>25</v>
      </c>
      <c r="C10" s="18" t="s">
        <v>9</v>
      </c>
      <c r="D10" s="18" t="s">
        <v>9</v>
      </c>
      <c r="E10" s="18" t="s">
        <v>27</v>
      </c>
      <c r="F10" s="19"/>
      <c r="G10" s="12" t="s">
        <v>1</v>
      </c>
      <c r="H10" s="13" t="s">
        <v>32</v>
      </c>
    </row>
    <row r="11" spans="1:8" ht="13.5" thickBot="1">
      <c r="B11" s="23"/>
      <c r="C11" s="18"/>
      <c r="D11" s="18"/>
      <c r="E11" s="18"/>
      <c r="F11" s="19"/>
      <c r="G11" s="20" t="s">
        <v>17</v>
      </c>
      <c r="H11" s="21" t="s">
        <v>33</v>
      </c>
    </row>
    <row r="12" spans="1:8">
      <c r="B12" s="25" t="s">
        <v>35</v>
      </c>
      <c r="C12" s="18"/>
      <c r="D12" s="18"/>
      <c r="E12" s="22"/>
      <c r="F12" s="19"/>
      <c r="G12" s="24"/>
      <c r="H12" s="24"/>
    </row>
    <row r="13" spans="1:8">
      <c r="B13" s="23" t="s">
        <v>2</v>
      </c>
      <c r="C13" s="56">
        <v>0.95</v>
      </c>
      <c r="D13" s="57">
        <v>1.1000000000000001</v>
      </c>
      <c r="E13" s="57">
        <v>1.2</v>
      </c>
      <c r="F13" s="19"/>
      <c r="G13" s="22"/>
    </row>
    <row r="14" spans="1:8">
      <c r="B14" s="23" t="s">
        <v>4</v>
      </c>
      <c r="C14" s="56">
        <v>1.3</v>
      </c>
      <c r="D14" s="57">
        <v>1.25</v>
      </c>
      <c r="E14" s="58"/>
      <c r="F14" s="19"/>
      <c r="G14" s="22"/>
    </row>
    <row r="15" spans="1:8">
      <c r="B15" s="23" t="s">
        <v>3</v>
      </c>
      <c r="C15" s="57">
        <v>1.6</v>
      </c>
      <c r="D15" s="57">
        <v>1.4</v>
      </c>
      <c r="E15" s="57">
        <v>1.3</v>
      </c>
      <c r="F15" s="19"/>
      <c r="G15" s="26"/>
      <c r="H15" s="26"/>
    </row>
    <row r="16" spans="1:8">
      <c r="B16" s="23"/>
      <c r="C16" s="27"/>
      <c r="D16" s="27"/>
      <c r="E16" s="27"/>
      <c r="F16" s="19"/>
      <c r="G16" s="26"/>
      <c r="H16" s="26"/>
    </row>
    <row r="17" spans="2:8">
      <c r="B17" s="25" t="s">
        <v>36</v>
      </c>
      <c r="C17" s="27"/>
      <c r="D17" s="27"/>
      <c r="E17" s="27"/>
      <c r="F17" s="19"/>
      <c r="G17" s="26"/>
      <c r="H17" s="26"/>
    </row>
    <row r="18" spans="2:8">
      <c r="B18" s="23" t="s">
        <v>2</v>
      </c>
      <c r="C18" s="28">
        <f>OurProjectCost*C13</f>
        <v>4.3224999999999998</v>
      </c>
      <c r="D18" s="28">
        <f>OurProjectCost*D13</f>
        <v>5.0049999999999999</v>
      </c>
      <c r="E18" s="28">
        <f>OurProjectCost*E13</f>
        <v>5.46</v>
      </c>
      <c r="F18" s="19"/>
      <c r="G18" s="26"/>
      <c r="H18" s="26"/>
    </row>
    <row r="19" spans="2:8">
      <c r="B19" s="23" t="s">
        <v>4</v>
      </c>
      <c r="C19" s="28">
        <f t="shared" ref="C19:E20" si="0">OurProjectCost*C14</f>
        <v>5.915</v>
      </c>
      <c r="D19" s="28">
        <f t="shared" si="0"/>
        <v>5.6875</v>
      </c>
      <c r="E19" s="28"/>
    </row>
    <row r="20" spans="2:8">
      <c r="B20" s="23" t="s">
        <v>3</v>
      </c>
      <c r="C20" s="28">
        <f t="shared" si="0"/>
        <v>7.28</v>
      </c>
      <c r="D20" s="28">
        <f t="shared" si="0"/>
        <v>6.3699999999999992</v>
      </c>
      <c r="E20" s="28">
        <f t="shared" si="0"/>
        <v>5.915</v>
      </c>
    </row>
    <row r="21" spans="2:8">
      <c r="B21" s="30"/>
      <c r="C21" s="31"/>
      <c r="D21" s="31"/>
      <c r="E21" s="31"/>
    </row>
    <row r="22" spans="2:8" s="8" customFormat="1">
      <c r="B22" s="32" t="s">
        <v>28</v>
      </c>
      <c r="C22" s="15"/>
      <c r="D22" s="15"/>
      <c r="E22" s="15"/>
      <c r="F22" s="5"/>
      <c r="G22" s="29"/>
      <c r="H22" s="22"/>
    </row>
    <row r="23" spans="2:8" s="8" customFormat="1">
      <c r="B23" s="32" t="s">
        <v>26</v>
      </c>
      <c r="C23" s="17">
        <f ca="1">MIN(C8:E8)</f>
        <v>5.5783696806794278</v>
      </c>
      <c r="D23" s="15"/>
      <c r="E23" s="15"/>
      <c r="F23" s="5"/>
      <c r="G23" s="5"/>
    </row>
    <row r="24" spans="2:8" s="8" customFormat="1">
      <c r="B24" s="16"/>
      <c r="C24" s="15"/>
      <c r="D24" s="33"/>
      <c r="E24" s="33"/>
      <c r="F24" s="14"/>
      <c r="G24" s="5"/>
    </row>
    <row r="25" spans="2:8" s="8" customFormat="1">
      <c r="B25" s="34" t="s">
        <v>29</v>
      </c>
      <c r="C25" s="50">
        <v>5.4</v>
      </c>
      <c r="D25" s="33"/>
      <c r="E25" s="33"/>
      <c r="F25" s="35"/>
      <c r="G25" s="14"/>
    </row>
    <row r="26" spans="2:8" s="8" customFormat="1">
      <c r="B26" s="36"/>
      <c r="C26" s="37"/>
      <c r="D26" s="38"/>
      <c r="E26" s="38"/>
      <c r="F26" s="39"/>
      <c r="G26" s="14"/>
    </row>
    <row r="27" spans="2:8" s="41" customFormat="1">
      <c r="B27" s="32" t="s">
        <v>8</v>
      </c>
      <c r="C27" s="37">
        <f ca="1">IF(OurBid&lt;MinimumCompetitorBid,1,0)</f>
        <v>1</v>
      </c>
      <c r="D27" s="15" t="s">
        <v>10</v>
      </c>
      <c r="E27" s="15"/>
      <c r="F27" s="39"/>
      <c r="G27" s="14"/>
      <c r="H27" s="8"/>
    </row>
    <row r="28" spans="2:8" s="8" customFormat="1" ht="13.5" thickBot="1">
      <c r="B28" s="36"/>
      <c r="C28" s="37"/>
      <c r="D28" s="37"/>
      <c r="E28" s="37"/>
      <c r="F28" s="39"/>
      <c r="G28" s="40"/>
      <c r="H28" s="41"/>
    </row>
    <row r="29" spans="2:8" s="43" customFormat="1" ht="13.5" thickBot="1">
      <c r="B29" s="32" t="s">
        <v>30</v>
      </c>
      <c r="C29" s="52">
        <f ca="1">WinBid?*(OurBid-OurProjectCost)-OurBidCost + _xll.PsiOutput()</f>
        <v>0.80000000000000049</v>
      </c>
      <c r="D29" s="33"/>
      <c r="E29" s="33"/>
      <c r="F29" s="39"/>
      <c r="G29" s="14"/>
      <c r="H29" s="8"/>
    </row>
    <row r="30" spans="2:8" s="8" customFormat="1" ht="13.5" thickBot="1">
      <c r="B30" s="5"/>
      <c r="C30" s="5"/>
      <c r="D30" s="5"/>
      <c r="E30" s="5"/>
      <c r="F30" s="14"/>
      <c r="G30" s="42"/>
      <c r="H30" s="43"/>
    </row>
    <row r="31" spans="2:8" s="8" customFormat="1" ht="13.5" thickBot="1">
      <c r="B31" s="32" t="s">
        <v>37</v>
      </c>
      <c r="C31" s="59" t="e">
        <f ca="1">_xll.PsiMean(C29)</f>
        <v>#N/A</v>
      </c>
      <c r="D31" s="44"/>
      <c r="E31" s="44"/>
      <c r="F31" s="14"/>
      <c r="G31" s="14"/>
    </row>
    <row r="32" spans="2:8" s="8" customFormat="1">
      <c r="B32" s="14"/>
      <c r="C32" s="44"/>
      <c r="D32" s="35"/>
      <c r="E32" s="39"/>
      <c r="F32" s="14"/>
      <c r="G32" s="14"/>
    </row>
    <row r="33" spans="2:8" s="8" customFormat="1">
      <c r="B33" s="14"/>
      <c r="C33" s="44"/>
      <c r="D33" s="35"/>
      <c r="E33" s="45"/>
      <c r="F33" s="14"/>
      <c r="G33" s="14"/>
    </row>
    <row r="34" spans="2:8">
      <c r="B34" s="14"/>
      <c r="C34" s="44"/>
      <c r="D34" s="46"/>
      <c r="E34" s="47"/>
      <c r="F34" s="19"/>
      <c r="G34" s="14"/>
      <c r="H34" s="8"/>
    </row>
    <row r="35" spans="2:8">
      <c r="B35" s="19"/>
      <c r="C35" s="48"/>
      <c r="D35" s="46"/>
      <c r="E35" s="47"/>
      <c r="F35" s="19"/>
      <c r="G35" s="19"/>
    </row>
    <row r="36" spans="2:8">
      <c r="B36" s="19"/>
      <c r="C36" s="48"/>
      <c r="D36" s="46"/>
      <c r="E36" s="47"/>
      <c r="F36" s="19"/>
      <c r="G36" s="19"/>
    </row>
    <row r="37" spans="2:8">
      <c r="B37" s="19"/>
      <c r="C37" s="48"/>
      <c r="D37" s="46"/>
      <c r="E37" s="47"/>
      <c r="F37" s="19"/>
      <c r="G37" s="19"/>
    </row>
    <row r="38" spans="2:8">
      <c r="B38" s="19"/>
      <c r="C38" s="48"/>
      <c r="D38" s="46"/>
      <c r="E38" s="47"/>
      <c r="F38" s="19"/>
      <c r="G38" s="19"/>
    </row>
    <row r="39" spans="2:8">
      <c r="B39" s="19"/>
      <c r="C39" s="48"/>
      <c r="D39" s="46"/>
      <c r="E39" s="47"/>
      <c r="F39" s="19"/>
      <c r="G39" s="19"/>
    </row>
    <row r="40" spans="2:8">
      <c r="B40" s="19"/>
      <c r="C40" s="48"/>
      <c r="D40" s="46"/>
      <c r="E40" s="47"/>
      <c r="F40" s="19"/>
      <c r="G40" s="19"/>
    </row>
    <row r="41" spans="2:8">
      <c r="B41" s="19"/>
      <c r="C41" s="48"/>
      <c r="D41" s="49"/>
      <c r="E41" s="49"/>
      <c r="F41" s="19"/>
      <c r="G41" s="19"/>
    </row>
    <row r="42" spans="2:8">
      <c r="B42" s="19"/>
      <c r="C42" s="48"/>
      <c r="D42" s="49"/>
      <c r="E42" s="49"/>
      <c r="F42" s="19"/>
      <c r="G42" s="19"/>
    </row>
    <row r="43" spans="2:8">
      <c r="B43" s="19"/>
      <c r="C43" s="48"/>
      <c r="D43" s="49"/>
      <c r="E43" s="49"/>
      <c r="F43" s="19"/>
      <c r="G43" s="19"/>
    </row>
    <row r="44" spans="2:8">
      <c r="B44" s="19"/>
      <c r="C44" s="48"/>
      <c r="D44" s="49"/>
      <c r="E44" s="49"/>
      <c r="F44" s="19"/>
      <c r="G44" s="19"/>
    </row>
    <row r="45" spans="2:8">
      <c r="B45" s="19"/>
      <c r="C45" s="48"/>
      <c r="D45" s="48"/>
      <c r="E45" s="48"/>
      <c r="F45" s="19"/>
      <c r="G45" s="19"/>
    </row>
    <row r="46" spans="2:8">
      <c r="B46" s="19"/>
      <c r="C46" s="48"/>
      <c r="D46" s="48"/>
      <c r="E46" s="48"/>
      <c r="F46" s="19"/>
      <c r="G46" s="19"/>
    </row>
    <row r="47" spans="2:8">
      <c r="B47" s="19"/>
      <c r="C47" s="48"/>
      <c r="D47" s="48"/>
      <c r="E47" s="48"/>
      <c r="F47" s="19"/>
      <c r="G47" s="19"/>
    </row>
    <row r="48" spans="2:8">
      <c r="B48" s="19"/>
      <c r="C48" s="48"/>
      <c r="D48" s="48"/>
      <c r="E48" s="48"/>
      <c r="F48" s="19"/>
      <c r="G48" s="19"/>
    </row>
    <row r="49" spans="2:7">
      <c r="B49" s="19"/>
      <c r="C49" s="48"/>
      <c r="D49" s="48"/>
      <c r="E49" s="48"/>
      <c r="F49" s="19"/>
      <c r="G49" s="19"/>
    </row>
    <row r="50" spans="2:7">
      <c r="B50" s="19"/>
      <c r="C50" s="48"/>
      <c r="D50" s="48"/>
      <c r="E50" s="48"/>
      <c r="F50" s="19"/>
      <c r="G50" s="19"/>
    </row>
    <row r="51" spans="2:7">
      <c r="B51" s="19"/>
      <c r="C51" s="48"/>
      <c r="D51" s="48"/>
      <c r="E51" s="48"/>
      <c r="F51" s="19"/>
      <c r="G51" s="19"/>
    </row>
    <row r="52" spans="2:7">
      <c r="B52" s="19"/>
      <c r="C52" s="48"/>
      <c r="D52" s="48"/>
      <c r="E52" s="48"/>
      <c r="F52" s="19"/>
      <c r="G52" s="19"/>
    </row>
    <row r="53" spans="2:7">
      <c r="B53" s="19"/>
      <c r="C53" s="48"/>
      <c r="D53" s="48"/>
      <c r="E53" s="48"/>
      <c r="F53" s="19"/>
      <c r="G53" s="19"/>
    </row>
    <row r="54" spans="2:7">
      <c r="B54" s="19"/>
      <c r="C54" s="48"/>
      <c r="D54" s="48"/>
      <c r="E54" s="48"/>
      <c r="F54" s="19"/>
      <c r="G54" s="19"/>
    </row>
    <row r="55" spans="2:7">
      <c r="B55" s="19"/>
      <c r="C55" s="48"/>
      <c r="D55" s="48"/>
      <c r="E55" s="48"/>
      <c r="F55" s="19"/>
      <c r="G55" s="19"/>
    </row>
    <row r="56" spans="2:7">
      <c r="B56" s="19"/>
      <c r="C56" s="48"/>
      <c r="D56" s="48"/>
      <c r="E56" s="48"/>
      <c r="F56" s="19"/>
      <c r="G56" s="19"/>
    </row>
    <row r="57" spans="2:7">
      <c r="B57" s="19"/>
      <c r="C57" s="48"/>
      <c r="D57" s="48"/>
      <c r="E57" s="48"/>
      <c r="F57" s="19"/>
      <c r="G57" s="19"/>
    </row>
    <row r="58" spans="2:7">
      <c r="B58" s="19"/>
      <c r="C58" s="48"/>
      <c r="D58" s="48"/>
      <c r="E58" s="48"/>
      <c r="F58" s="19"/>
      <c r="G58" s="19"/>
    </row>
    <row r="59" spans="2:7">
      <c r="B59" s="19"/>
      <c r="C59" s="48"/>
      <c r="D59" s="48"/>
      <c r="E59" s="48"/>
      <c r="F59" s="19"/>
      <c r="G59" s="19"/>
    </row>
    <row r="60" spans="2:7">
      <c r="B60" s="19"/>
      <c r="C60" s="48"/>
      <c r="D60" s="48"/>
      <c r="E60" s="48"/>
      <c r="F60" s="19"/>
      <c r="G60" s="19"/>
    </row>
    <row r="61" spans="2:7">
      <c r="B61" s="19"/>
      <c r="C61" s="48"/>
      <c r="D61" s="48"/>
      <c r="E61" s="48"/>
      <c r="F61" s="19"/>
      <c r="G61" s="19"/>
    </row>
    <row r="62" spans="2:7">
      <c r="B62" s="19"/>
      <c r="C62" s="48"/>
      <c r="D62" s="48"/>
      <c r="E62" s="48"/>
      <c r="F62" s="19"/>
      <c r="G62" s="19"/>
    </row>
    <row r="63" spans="2:7">
      <c r="B63" s="19"/>
      <c r="C63" s="48"/>
      <c r="D63" s="48"/>
      <c r="E63" s="48"/>
      <c r="F63" s="19"/>
      <c r="G63" s="19"/>
    </row>
    <row r="64" spans="2:7">
      <c r="B64" s="19"/>
      <c r="C64" s="48"/>
      <c r="D64" s="48"/>
      <c r="E64" s="48"/>
      <c r="F64" s="19"/>
      <c r="G64" s="19"/>
    </row>
    <row r="65" spans="2:7">
      <c r="B65" s="19"/>
      <c r="C65" s="48"/>
      <c r="D65" s="48"/>
      <c r="E65" s="48"/>
      <c r="F65" s="19"/>
      <c r="G65" s="19"/>
    </row>
    <row r="66" spans="2:7">
      <c r="B66" s="19"/>
      <c r="C66" s="48"/>
      <c r="D66" s="48"/>
      <c r="E66" s="48"/>
      <c r="F66" s="19"/>
      <c r="G66" s="19"/>
    </row>
    <row r="67" spans="2:7">
      <c r="B67" s="19"/>
      <c r="C67" s="48"/>
      <c r="D67" s="48"/>
      <c r="E67" s="48"/>
      <c r="F67" s="19"/>
      <c r="G67" s="19"/>
    </row>
    <row r="68" spans="2:7">
      <c r="B68" s="19"/>
      <c r="C68" s="48"/>
      <c r="D68" s="48"/>
      <c r="E68" s="48"/>
      <c r="F68" s="19"/>
      <c r="G68" s="19"/>
    </row>
    <row r="69" spans="2:7">
      <c r="B69" s="19"/>
      <c r="C69" s="48"/>
      <c r="D69" s="48"/>
      <c r="E69" s="48"/>
      <c r="F69" s="19"/>
      <c r="G69" s="19"/>
    </row>
    <row r="70" spans="2:7">
      <c r="B70" s="19"/>
      <c r="C70" s="48"/>
      <c r="D70" s="48"/>
      <c r="E70" s="48"/>
      <c r="F70" s="19"/>
      <c r="G70" s="19"/>
    </row>
    <row r="71" spans="2:7">
      <c r="B71" s="19"/>
      <c r="C71" s="48"/>
      <c r="D71" s="48"/>
      <c r="E71" s="48"/>
      <c r="F71" s="19"/>
      <c r="G71" s="19"/>
    </row>
    <row r="72" spans="2:7">
      <c r="B72" s="19"/>
      <c r="C72" s="48"/>
      <c r="D72" s="48"/>
      <c r="E72" s="48"/>
      <c r="F72" s="19"/>
      <c r="G72" s="19"/>
    </row>
    <row r="73" spans="2:7">
      <c r="B73" s="19"/>
      <c r="C73" s="48"/>
      <c r="D73" s="48"/>
      <c r="E73" s="48"/>
      <c r="F73" s="19"/>
      <c r="G73" s="19"/>
    </row>
    <row r="74" spans="2:7">
      <c r="B74" s="19"/>
      <c r="C74" s="48"/>
      <c r="D74" s="48"/>
      <c r="E74" s="48"/>
      <c r="F74" s="19"/>
      <c r="G74" s="19"/>
    </row>
    <row r="75" spans="2:7">
      <c r="B75" s="19"/>
      <c r="C75" s="48"/>
      <c r="D75" s="48"/>
      <c r="E75" s="48"/>
      <c r="F75" s="19"/>
      <c r="G75" s="19"/>
    </row>
    <row r="76" spans="2:7">
      <c r="B76" s="19"/>
      <c r="C76" s="48"/>
      <c r="D76" s="48"/>
      <c r="E76" s="48"/>
      <c r="F76" s="19"/>
      <c r="G76" s="19"/>
    </row>
    <row r="77" spans="2:7">
      <c r="B77" s="19"/>
      <c r="C77" s="48"/>
      <c r="D77" s="48"/>
      <c r="E77" s="48"/>
      <c r="F77" s="19"/>
      <c r="G77" s="19"/>
    </row>
    <row r="78" spans="2:7">
      <c r="B78" s="19"/>
      <c r="C78" s="48"/>
      <c r="D78" s="48"/>
      <c r="E78" s="48"/>
      <c r="F78" s="19"/>
      <c r="G78" s="19"/>
    </row>
    <row r="79" spans="2:7">
      <c r="B79" s="19"/>
      <c r="C79" s="48"/>
      <c r="D79" s="48"/>
      <c r="E79" s="48"/>
      <c r="F79" s="19"/>
      <c r="G79" s="19"/>
    </row>
    <row r="80" spans="2:7">
      <c r="B80" s="19"/>
      <c r="C80" s="48"/>
      <c r="D80" s="48"/>
      <c r="E80" s="48"/>
      <c r="F80" s="19"/>
      <c r="G80" s="19"/>
    </row>
    <row r="81" spans="2:7">
      <c r="B81" s="19"/>
      <c r="C81" s="48"/>
      <c r="D81" s="48"/>
      <c r="E81" s="48"/>
      <c r="F81" s="19"/>
      <c r="G81" s="19"/>
    </row>
    <row r="82" spans="2:7">
      <c r="B82" s="19"/>
      <c r="C82" s="48"/>
      <c r="D82" s="48"/>
      <c r="E82" s="48"/>
      <c r="F82" s="19"/>
      <c r="G82" s="19"/>
    </row>
    <row r="83" spans="2:7">
      <c r="B83" s="19"/>
      <c r="C83" s="48"/>
      <c r="D83" s="48"/>
      <c r="E83" s="48"/>
      <c r="F83" s="19"/>
      <c r="G83" s="19"/>
    </row>
    <row r="84" spans="2:7">
      <c r="B84" s="19"/>
      <c r="C84" s="48"/>
      <c r="D84" s="48"/>
      <c r="E84" s="48"/>
      <c r="F84" s="19"/>
      <c r="G84" s="19"/>
    </row>
    <row r="85" spans="2:7">
      <c r="B85" s="19"/>
      <c r="C85" s="48"/>
      <c r="D85" s="48"/>
      <c r="E85" s="48"/>
      <c r="F85" s="19"/>
      <c r="G85" s="19"/>
    </row>
    <row r="86" spans="2:7">
      <c r="B86" s="19"/>
      <c r="C86" s="48"/>
      <c r="D86" s="48"/>
      <c r="E86" s="48"/>
      <c r="F86" s="19"/>
      <c r="G86" s="19"/>
    </row>
    <row r="87" spans="2:7">
      <c r="B87" s="19"/>
      <c r="C87" s="48"/>
      <c r="D87" s="48"/>
      <c r="E87" s="48"/>
      <c r="F87" s="19"/>
      <c r="G87" s="19"/>
    </row>
    <row r="88" spans="2:7">
      <c r="B88" s="19"/>
      <c r="C88" s="48"/>
      <c r="D88" s="48"/>
      <c r="E88" s="48"/>
      <c r="F88" s="19"/>
      <c r="G88" s="19"/>
    </row>
    <row r="89" spans="2:7">
      <c r="B89" s="19"/>
      <c r="C89" s="48"/>
      <c r="D89" s="48"/>
      <c r="E89" s="48"/>
      <c r="F89" s="19"/>
      <c r="G89" s="19"/>
    </row>
    <row r="90" spans="2:7">
      <c r="B90" s="19"/>
      <c r="C90" s="48"/>
      <c r="D90" s="48"/>
      <c r="E90" s="48"/>
      <c r="F90" s="19"/>
      <c r="G90" s="19"/>
    </row>
    <row r="91" spans="2:7">
      <c r="B91" s="19"/>
      <c r="C91" s="48"/>
      <c r="D91" s="48"/>
      <c r="E91" s="48"/>
      <c r="F91" s="19"/>
      <c r="G91" s="19"/>
    </row>
    <row r="92" spans="2:7">
      <c r="B92" s="19"/>
      <c r="C92" s="48"/>
      <c r="D92" s="48"/>
      <c r="E92" s="48"/>
      <c r="F92" s="19"/>
      <c r="G92" s="19"/>
    </row>
    <row r="93" spans="2:7">
      <c r="B93" s="19"/>
      <c r="C93" s="48"/>
      <c r="D93" s="48"/>
      <c r="E93" s="48"/>
      <c r="F93" s="19"/>
      <c r="G93" s="19"/>
    </row>
    <row r="94" spans="2:7">
      <c r="B94" s="19"/>
      <c r="C94" s="48"/>
      <c r="D94" s="48"/>
      <c r="E94" s="48"/>
      <c r="F94" s="19"/>
      <c r="G94" s="19"/>
    </row>
    <row r="95" spans="2:7">
      <c r="B95" s="19"/>
      <c r="C95" s="48"/>
      <c r="D95" s="48"/>
      <c r="E95" s="48"/>
      <c r="F95" s="19"/>
      <c r="G95" s="19"/>
    </row>
    <row r="96" spans="2:7">
      <c r="B96" s="19"/>
      <c r="C96" s="48"/>
      <c r="D96" s="48"/>
      <c r="E96" s="48"/>
      <c r="F96" s="19"/>
      <c r="G96" s="19"/>
    </row>
    <row r="97" spans="2:7">
      <c r="B97" s="19"/>
      <c r="C97" s="48"/>
      <c r="D97" s="48"/>
      <c r="E97" s="48"/>
      <c r="F97" s="19"/>
      <c r="G97" s="19"/>
    </row>
    <row r="98" spans="2:7">
      <c r="B98" s="19"/>
      <c r="C98" s="48"/>
      <c r="D98" s="48"/>
      <c r="E98" s="48"/>
      <c r="F98" s="19"/>
      <c r="G98" s="19"/>
    </row>
    <row r="99" spans="2:7">
      <c r="B99" s="19"/>
      <c r="C99" s="48"/>
      <c r="D99" s="48"/>
      <c r="E99" s="48"/>
      <c r="F99" s="19"/>
      <c r="G99" s="19"/>
    </row>
    <row r="100" spans="2:7">
      <c r="B100" s="19"/>
      <c r="C100" s="48"/>
      <c r="D100" s="48"/>
      <c r="E100" s="48"/>
      <c r="F100" s="19"/>
      <c r="G100" s="19"/>
    </row>
    <row r="101" spans="2:7">
      <c r="B101" s="19"/>
      <c r="C101" s="48"/>
      <c r="D101" s="48"/>
      <c r="E101" s="48"/>
      <c r="F101" s="19"/>
      <c r="G101" s="19"/>
    </row>
    <row r="102" spans="2:7">
      <c r="B102" s="19"/>
      <c r="C102" s="48"/>
      <c r="D102" s="48"/>
      <c r="E102" s="48"/>
      <c r="F102" s="19"/>
      <c r="G102" s="19"/>
    </row>
    <row r="103" spans="2:7">
      <c r="B103" s="19"/>
      <c r="C103" s="48"/>
      <c r="D103" s="48"/>
      <c r="E103" s="48"/>
      <c r="F103" s="19"/>
      <c r="G103" s="19"/>
    </row>
    <row r="104" spans="2:7">
      <c r="B104" s="19"/>
      <c r="C104" s="48"/>
      <c r="D104" s="48"/>
      <c r="E104" s="48"/>
      <c r="F104" s="19"/>
      <c r="G104" s="19"/>
    </row>
    <row r="105" spans="2:7">
      <c r="B105" s="19"/>
      <c r="C105" s="48"/>
      <c r="D105" s="48"/>
      <c r="E105" s="48"/>
      <c r="F105" s="19"/>
      <c r="G105" s="19"/>
    </row>
    <row r="106" spans="2:7">
      <c r="B106" s="19"/>
      <c r="C106" s="48"/>
      <c r="D106" s="48"/>
      <c r="E106" s="48"/>
      <c r="F106" s="19"/>
      <c r="G106" s="19"/>
    </row>
    <row r="107" spans="2:7">
      <c r="B107" s="19"/>
      <c r="C107" s="48"/>
      <c r="D107" s="48"/>
      <c r="E107" s="48"/>
      <c r="F107" s="19"/>
      <c r="G107" s="19"/>
    </row>
    <row r="108" spans="2:7">
      <c r="B108" s="19"/>
      <c r="C108" s="48"/>
      <c r="D108" s="48"/>
      <c r="E108" s="48"/>
      <c r="F108" s="19"/>
      <c r="G108" s="19"/>
    </row>
    <row r="109" spans="2:7">
      <c r="B109" s="19"/>
      <c r="C109" s="48"/>
      <c r="D109" s="48"/>
      <c r="E109" s="48"/>
      <c r="F109" s="19"/>
      <c r="G109" s="19"/>
    </row>
    <row r="110" spans="2:7">
      <c r="B110" s="19"/>
      <c r="C110" s="48"/>
      <c r="D110" s="48"/>
      <c r="E110" s="48"/>
      <c r="F110" s="19"/>
      <c r="G110" s="19"/>
    </row>
    <row r="111" spans="2:7">
      <c r="B111" s="19"/>
      <c r="C111" s="48"/>
      <c r="D111" s="48"/>
      <c r="E111" s="48"/>
      <c r="F111" s="19"/>
      <c r="G111" s="19"/>
    </row>
    <row r="112" spans="2:7">
      <c r="B112" s="19"/>
      <c r="C112" s="48"/>
      <c r="D112" s="48"/>
      <c r="E112" s="48"/>
      <c r="F112" s="19"/>
      <c r="G112" s="19"/>
    </row>
    <row r="113" spans="2:7">
      <c r="B113" s="19"/>
      <c r="C113" s="48"/>
      <c r="D113" s="48"/>
      <c r="E113" s="48"/>
      <c r="F113" s="19"/>
      <c r="G113" s="19"/>
    </row>
    <row r="114" spans="2:7">
      <c r="B114" s="19"/>
      <c r="C114" s="48"/>
      <c r="D114" s="48"/>
      <c r="E114" s="48"/>
      <c r="F114" s="19"/>
      <c r="G114" s="19"/>
    </row>
    <row r="115" spans="2:7">
      <c r="B115" s="19"/>
      <c r="C115" s="48"/>
      <c r="D115" s="48"/>
      <c r="E115" s="48"/>
      <c r="F115" s="19"/>
      <c r="G115" s="19"/>
    </row>
    <row r="116" spans="2:7">
      <c r="B116" s="19"/>
      <c r="C116" s="48"/>
      <c r="D116" s="48"/>
      <c r="E116" s="48"/>
      <c r="F116" s="19"/>
      <c r="G116" s="19"/>
    </row>
    <row r="117" spans="2:7">
      <c r="B117" s="19"/>
      <c r="C117" s="48"/>
      <c r="D117" s="48"/>
      <c r="E117" s="48"/>
      <c r="F117" s="19"/>
      <c r="G117" s="19"/>
    </row>
    <row r="118" spans="2:7">
      <c r="B118" s="19"/>
      <c r="C118" s="48"/>
      <c r="D118" s="48"/>
      <c r="E118" s="48"/>
      <c r="F118" s="19"/>
      <c r="G118" s="19"/>
    </row>
    <row r="119" spans="2:7">
      <c r="B119" s="19"/>
      <c r="C119" s="48"/>
      <c r="D119" s="48"/>
      <c r="E119" s="48"/>
      <c r="F119" s="19"/>
      <c r="G119" s="19"/>
    </row>
    <row r="120" spans="2:7">
      <c r="B120" s="19"/>
      <c r="C120" s="48"/>
      <c r="D120" s="48"/>
      <c r="E120" s="48"/>
      <c r="F120" s="19"/>
      <c r="G120" s="19"/>
    </row>
    <row r="121" spans="2:7">
      <c r="B121" s="19"/>
      <c r="C121" s="48"/>
      <c r="D121" s="48"/>
      <c r="E121" s="48"/>
      <c r="F121" s="19"/>
      <c r="G121" s="19"/>
    </row>
    <row r="122" spans="2:7">
      <c r="B122" s="19"/>
      <c r="C122" s="48"/>
      <c r="D122" s="48"/>
      <c r="E122" s="48"/>
      <c r="F122" s="19"/>
      <c r="G122" s="19"/>
    </row>
    <row r="123" spans="2:7">
      <c r="B123" s="19"/>
      <c r="C123" s="48"/>
      <c r="D123" s="48"/>
      <c r="E123" s="48"/>
      <c r="F123" s="19"/>
      <c r="G123" s="19"/>
    </row>
    <row r="124" spans="2:7">
      <c r="G124" s="19"/>
    </row>
  </sheetData>
  <phoneticPr fontId="0" type="noConversion"/>
  <printOptions headings="1" gridLines="1"/>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CB_DATA_</vt:lpstr>
      <vt:lpstr>Bidding</vt:lpstr>
      <vt:lpstr>CompetitorBids</vt:lpstr>
      <vt:lpstr>MinimumCompetitorBid</vt:lpstr>
      <vt:lpstr>OurBid</vt:lpstr>
      <vt:lpstr>OurBidCost</vt:lpstr>
      <vt:lpstr>OurProjectCost</vt:lpstr>
      <vt:lpstr>Profit</vt:lpstr>
      <vt:lpstr>WinBid?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Reineke David M</cp:lastModifiedBy>
  <dcterms:created xsi:type="dcterms:W3CDTF">1999-02-28T22:27:15Z</dcterms:created>
  <dcterms:modified xsi:type="dcterms:W3CDTF">2016-08-18T18:00:26Z</dcterms:modified>
</cp:coreProperties>
</file>