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defaultThemeVersion="124226"/>
  <bookViews>
    <workbookView xWindow="195" yWindow="165" windowWidth="21120" windowHeight="13740" firstSheet="1" activeTab="1"/>
  </bookViews>
  <sheets>
    <sheet name="CB_DATA_" sheetId="5" state="hidden" r:id="rId1"/>
    <sheet name="Reliable Project Schedule" sheetId="1" r:id="rId2"/>
  </sheets>
  <definedNames>
    <definedName name="AFinish">'Reliable Project Schedule'!$I$6</definedName>
    <definedName name="AStart">'Reliable Project Schedule'!$G$6</definedName>
    <definedName name="ATime">'Reliable Project Schedule'!$H$6</definedName>
    <definedName name="BFinish">'Reliable Project Schedule'!$I$7</definedName>
    <definedName name="BStart">'Reliable Project Schedule'!$G$7</definedName>
    <definedName name="BTime">'Reliable Project Schedule'!$H$7</definedName>
    <definedName name="CB_03bbe2c065b241048b2a5a18180760c5" localSheetId="1" hidden="1">'Reliable Project Schedule'!$H$15</definedName>
    <definedName name="CB_178bb913b6f14b028b317c4737feb8d2" localSheetId="1" hidden="1">'Reliable Project Schedule'!$H$6</definedName>
    <definedName name="CB_1947d5a7083a4e01a1f3672167e83ff7" localSheetId="0" hidden="1">#N/A</definedName>
    <definedName name="CB_23fa3502417542569b9acddb0674c103" localSheetId="1" hidden="1">'Reliable Project Schedule'!$H$9</definedName>
    <definedName name="CB_2f6330290e644c8d9626a2a8326773fb" localSheetId="1" hidden="1">'Reliable Project Schedule'!$H$7</definedName>
    <definedName name="CB_2fcf35dc325944179ff75b0af5be212f" localSheetId="1" hidden="1">'Reliable Project Schedule'!$H$8</definedName>
    <definedName name="CB_50ad1ad195d24b0e9517583a42e370ff" localSheetId="1" hidden="1">'Reliable Project Schedule'!$H$18</definedName>
    <definedName name="CB_54748cfbaa634d1fba7fafd928c3e549" localSheetId="1" hidden="1">'Reliable Project Schedule'!$H$10</definedName>
    <definedName name="CB_9d60ec02ef5a4705a3542df36aaf721a" localSheetId="1" hidden="1">'Reliable Project Schedule'!$H$19</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"'634886964236177601"</definedName>
    <definedName name="CB_Block_00000000000000000000000000000001" localSheetId="1" hidden="1">"'634886964236021602"</definedName>
    <definedName name="CB_Block_00000000000000000000000000000003" localSheetId="0" hidden="1">"'11.1.2926.0"</definedName>
    <definedName name="CB_Block_00000000000000000000000000000003" localSheetId="1" hidden="1">"'11.1.2926.0"</definedName>
    <definedName name="CB_BlockExt_00000000000000000000000000000003" localSheetId="0" hidden="1">"'11.1.2.2.000"</definedName>
    <definedName name="CB_BlockExt_00000000000000000000000000000003" localSheetId="1" hidden="1">"'11.1.2.2.000"</definedName>
    <definedName name="CB_ce731e6ae4c1406a9e4f5beb9c6ec111" localSheetId="1" hidden="1">'Reliable Project Schedule'!$H$12</definedName>
    <definedName name="CB_cf6d7d7d0f784d79915a4fd783a8398d" localSheetId="1" hidden="1">'Reliable Project Schedule'!$H$17</definedName>
    <definedName name="CB_dbfa3dd58ff3422a90b442a34fd4feba" localSheetId="1" hidden="1">'Reliable Project Schedule'!$H$14</definedName>
    <definedName name="CB_e82babe933d74cda93ada1ff9a2c44db" localSheetId="1" hidden="1">'Reliable Project Schedule'!$H$13</definedName>
    <definedName name="CB_f326836996c04c0b85086b3b15dd9905" localSheetId="1" hidden="1">'Reliable Project Schedule'!$I$21</definedName>
    <definedName name="CB_fc4569be0bb44113b76b535b22b38fc7" localSheetId="1" hidden="1">'Reliable Project Schedule'!$H$11</definedName>
    <definedName name="CBCR_0430a20063d74d26b4310d3165282f6d" localSheetId="1" hidden="1">'Reliable Project Schedule'!$E$11</definedName>
    <definedName name="CBCR_04f1eb44731447aeb1611086c8f8a7ef" localSheetId="1" hidden="1">'Reliable Project Schedule'!$D$6</definedName>
    <definedName name="CBCR_0b147533e1a64395931bab35b1913026" localSheetId="1" hidden="1">'Reliable Project Schedule'!$D$13</definedName>
    <definedName name="CBCR_0cf2c81da5a747d0be5fd4f8aa120162" localSheetId="1" hidden="1">'Reliable Project Schedule'!$F$17</definedName>
    <definedName name="CBCR_1a7b6484f61945a49758f23cee7ce59c" localSheetId="1" hidden="1">'Reliable Project Schedule'!$E$18</definedName>
    <definedName name="CBCR_210f4e9f1903484581ad89e5f82491e8" localSheetId="1" hidden="1">'Reliable Project Schedule'!$D$10</definedName>
    <definedName name="CBCR_25c9b684ec87467786c63cd3765a66e0" localSheetId="1" hidden="1">'Reliable Project Schedule'!$E$14</definedName>
    <definedName name="CBCR_29e160a49c0f45b28e6dd8c08ee80097" localSheetId="1" hidden="1">'Reliable Project Schedule'!$F$19</definedName>
    <definedName name="CBCR_2be9c5ecdf9d426f834085d5c4b87636" localSheetId="1" hidden="1">'Reliable Project Schedule'!$D$12</definedName>
    <definedName name="CBCR_2c017b87d28448a8aa627cfae1f757ad" localSheetId="1" hidden="1">'Reliable Project Schedule'!$D$15</definedName>
    <definedName name="CBCR_2cd5189d5d764f9d88658beb3f47933b" localSheetId="1" hidden="1">'Reliable Project Schedule'!$F$6</definedName>
    <definedName name="CBCR_2f060b701bee47dfa7179f9268362609" localSheetId="1" hidden="1">'Reliable Project Schedule'!$F$12</definedName>
    <definedName name="CBCR_3431eb57480746b7837c5d87b09131e4" localSheetId="1" hidden="1">'Reliable Project Schedule'!$E$17</definedName>
    <definedName name="CBCR_5034db3e01984e0f8eb322d91471427d" localSheetId="1" hidden="1">'Reliable Project Schedule'!$F$18</definedName>
    <definedName name="CBCR_5078f6c233134041aef7e3eb95b48171" localSheetId="1" hidden="1">'Reliable Project Schedule'!$D$7</definedName>
    <definedName name="CBCR_5746c94e73074271a9bd85bcb95afe92" localSheetId="1" hidden="1">'Reliable Project Schedule'!$F$14</definedName>
    <definedName name="CBCR_5e244f91ceb84090a91e389e30adcb9b" localSheetId="1" hidden="1">'Reliable Project Schedule'!$E$19</definedName>
    <definedName name="CBCR_71dc7c88ea5b4d898be87a2ca03e5730" localSheetId="1" hidden="1">'Reliable Project Schedule'!$E$7</definedName>
    <definedName name="CBCR_72d43c17e652441bbf6295fa2360ca36" localSheetId="1" hidden="1">'Reliable Project Schedule'!$F$11</definedName>
    <definedName name="CBCR_7588bcf508684c108a6cb9ff6356e9fe" localSheetId="1" hidden="1">'Reliable Project Schedule'!$E$8</definedName>
    <definedName name="CBCR_7595aeffbed34f00802094f844f671f0" localSheetId="1" hidden="1">'Reliable Project Schedule'!$F$7</definedName>
    <definedName name="CBCR_7e74815afcc44a30925f7a5d39179f6f" localSheetId="1" hidden="1">'Reliable Project Schedule'!$D$19</definedName>
    <definedName name="CBCR_89892c00c0cf4532a6184108e9533128" localSheetId="1" hidden="1">'Reliable Project Schedule'!$E$10</definedName>
    <definedName name="CBCR_8d36f4dac74f403ca0bf6847390e1681" localSheetId="1" hidden="1">'Reliable Project Schedule'!$E$15</definedName>
    <definedName name="CBCR_923b672023884ee4be5acaeae8b358ef" localSheetId="1" hidden="1">'Reliable Project Schedule'!$D$14</definedName>
    <definedName name="CBCR_b01523bdb4a340cb8ea46fee5f40b439" localSheetId="1" hidden="1">'Reliable Project Schedule'!$F$13</definedName>
    <definedName name="CBCR_b06d3baab7ef48d08167adbbb562e3c2" localSheetId="1" hidden="1">'Reliable Project Schedule'!$F$15</definedName>
    <definedName name="CBCR_bf2348f089d345e7bce8604d29b216a1" localSheetId="1" hidden="1">'Reliable Project Schedule'!$E$6</definedName>
    <definedName name="CBCR_d1cfdcc9aec24e9b84eadebcdd30f4b0" localSheetId="1" hidden="1">'Reliable Project Schedule'!$F$10</definedName>
    <definedName name="CBCR_d3dfc7d348f04ecdaccd40ab43aa8b5b" localSheetId="1" hidden="1">'Reliable Project Schedule'!$D$11</definedName>
    <definedName name="CBCR_d5feda720a734fe1bba424248913ca75" localSheetId="1" hidden="1">'Reliable Project Schedule'!$D$8</definedName>
    <definedName name="CBCR_d68a2e41aaee4ce4a0474d18b731025a" localSheetId="1" hidden="1">'Reliable Project Schedule'!$D$17</definedName>
    <definedName name="CBCR_db2498e356974875b55ab0feaafa5d3f" localSheetId="1" hidden="1">'Reliable Project Schedule'!$D$9</definedName>
    <definedName name="CBCR_dc29ef3f4cd04988b578d8c0e0bc5172" localSheetId="1" hidden="1">'Reliable Project Schedule'!$E$13</definedName>
    <definedName name="CBCR_dfe0bc3643be4aa799a7bcf7215e86da" localSheetId="1" hidden="1">'Reliable Project Schedule'!$E$12</definedName>
    <definedName name="CBCR_e52090de99ba45ff8da56f20bd6823d3" localSheetId="1" hidden="1">'Reliable Project Schedule'!$E$9</definedName>
    <definedName name="CBCR_ebcc1f957d1e4277900e23eea8f29484" localSheetId="1" hidden="1">'Reliable Project Schedule'!$D$18</definedName>
    <definedName name="CBCR_edf87be676e146f2a77d570065b27774" localSheetId="1" hidden="1">'Reliable Project Schedule'!$F$8</definedName>
    <definedName name="CBCR_eee49ea7d2ee466db7347daf397dee3e" localSheetId="1" hidden="1">'Reliable Project Schedule'!$F$9</definedName>
    <definedName name="CBWorkbookPriority" localSheetId="0" hidden="1">-1726968769</definedName>
    <definedName name="CBx_58277401afd345af889d3ac23a7e7027" localSheetId="0" hidden="1">"'Reliable Project Schedule'!$A$1"</definedName>
    <definedName name="CBx_ac1953e4ae5845f7982b0dd63fa376c1" localSheetId="0" hidden="1">"'CB_DATA_'!$A$1"</definedName>
    <definedName name="CBx_Sheet_Guid" localSheetId="0" hidden="1">"'ac1953e4-ae58-45f7-982b-0dd63fa376c1"</definedName>
    <definedName name="CBx_Sheet_Guid" localSheetId="1" hidden="1">"'58277401-afd3-45af-889d-3ac23a7e7027"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Finish">'Reliable Project Schedule'!$I$8</definedName>
    <definedName name="CStart">'Reliable Project Schedule'!$G$8</definedName>
    <definedName name="CTime">'Reliable Project Schedule'!$H$8</definedName>
    <definedName name="DFinish">'Reliable Project Schedule'!$I$9</definedName>
    <definedName name="DStart">'Reliable Project Schedule'!$G$9</definedName>
    <definedName name="DTime">'Reliable Project Schedule'!$H$9</definedName>
    <definedName name="EFinish">'Reliable Project Schedule'!$I$10</definedName>
    <definedName name="EStart">'Reliable Project Schedule'!$G$10</definedName>
    <definedName name="ETime">'Reliable Project Schedule'!$H$10</definedName>
    <definedName name="ETimer">'Reliable Project Schedule'!$H$10</definedName>
    <definedName name="FFinish">'Reliable Project Schedule'!$I$11</definedName>
    <definedName name="FStart">'Reliable Project Schedule'!$G$11</definedName>
    <definedName name="FTime">'Reliable Project Schedule'!$H$11</definedName>
    <definedName name="GFinish">'Reliable Project Schedule'!$I$12</definedName>
    <definedName name="GStart">'Reliable Project Schedule'!$G$12</definedName>
    <definedName name="GTime">'Reliable Project Schedule'!$H$12</definedName>
    <definedName name="HFinish">'Reliable Project Schedule'!$I$13</definedName>
    <definedName name="HStart">'Reliable Project Schedule'!$G$13</definedName>
    <definedName name="HTime">'Reliable Project Schedule'!$H$13</definedName>
    <definedName name="IFinish">'Reliable Project Schedule'!$I$14</definedName>
    <definedName name="IStart">'Reliable Project Schedule'!$G$14</definedName>
    <definedName name="ITime">'Reliable Project Schedule'!$H$14</definedName>
    <definedName name="JFinish">'Reliable Project Schedule'!$I$15</definedName>
    <definedName name="JStart">'Reliable Project Schedule'!$G$15</definedName>
    <definedName name="JTime">'Reliable Project Schedule'!$H$15</definedName>
    <definedName name="KFinish">'Reliable Project Schedule'!$I$16</definedName>
    <definedName name="KStart">'Reliable Project Schedule'!$G$16</definedName>
    <definedName name="KTime">'Reliable Project Schedule'!$H$16</definedName>
    <definedName name="LFinish">'Reliable Project Schedule'!$I$17</definedName>
    <definedName name="LStart">'Reliable Project Schedule'!$G$17</definedName>
    <definedName name="LTime">'Reliable Project Schedule'!$H$17</definedName>
    <definedName name="MeanProjectCompletion">'Reliable Project Schedule'!$I$23</definedName>
    <definedName name="MFinish">'Reliable Project Schedule'!$I$18</definedName>
    <definedName name="MStart">'Reliable Project Schedule'!$G$18</definedName>
    <definedName name="MTime">'Reliable Project Schedule'!$H$18</definedName>
    <definedName name="NFinish">'Reliable Project Schedule'!$I$19</definedName>
    <definedName name="NStart">'Reliable Project Schedule'!$G$19</definedName>
    <definedName name="NTime">'Reliable Project Schedule'!$H$19</definedName>
    <definedName name="ProjectCompletion">'Reliable Project Schedule'!$I$21</definedName>
    <definedName name="solveri_ISpPars_H6" localSheetId="1" hidden="1">"RiskSolver.UI.Charts.InputDlgPars:-1000001;1;1;32;30;36;37;0;90;90;0;0;0;0;1;"</definedName>
    <definedName name="solvero_CRMax_I21" localSheetId="1" hidden="1">"System.Double:47"</definedName>
    <definedName name="solvero_CRMin_I21" localSheetId="1" hidden="1">"System.Double:-Infinity"</definedName>
    <definedName name="solvero_OSpPars_I21" localSheetId="1" hidden="1">"RiskSolver.UI.Charts.OutDlgPars:-1000001;29;30;42;38;0;1;90;80;0;0;0;0;1;"</definedName>
  </definedNames>
  <calcPr calcId="145621"/>
</workbook>
</file>

<file path=xl/calcChain.xml><?xml version="1.0" encoding="utf-8"?>
<calcChain xmlns="http://schemas.openxmlformats.org/spreadsheetml/2006/main">
  <c r="A11" i="5" l="1"/>
  <c r="B11" i="5"/>
  <c r="H16" i="1"/>
  <c r="I23" i="1"/>
  <c r="H18" i="1"/>
  <c r="H19" i="1"/>
  <c r="H17" i="1"/>
  <c r="H7" i="1"/>
  <c r="H8" i="1"/>
  <c r="H9" i="1"/>
  <c r="H10" i="1"/>
  <c r="H11" i="1"/>
  <c r="H12" i="1"/>
  <c r="H13" i="1"/>
  <c r="H14" i="1"/>
  <c r="H15" i="1"/>
  <c r="H6" i="1"/>
  <c r="I6" i="1" l="1"/>
  <c r="G7" i="1" s="1"/>
  <c r="I7" i="1" s="1"/>
  <c r="G8" i="1" s="1"/>
  <c r="I8" i="1" s="1"/>
  <c r="G10" i="1" l="1"/>
  <c r="I10" i="1" s="1"/>
  <c r="G14" i="1"/>
  <c r="I14" i="1" s="1"/>
  <c r="G9" i="1"/>
  <c r="I9" i="1" s="1"/>
  <c r="G12" i="1" s="1"/>
  <c r="I12" i="1" s="1"/>
  <c r="G11" i="1" l="1"/>
  <c r="I11" i="1" s="1"/>
  <c r="G15" i="1" s="1"/>
  <c r="I15" i="1" s="1"/>
  <c r="G13" i="1"/>
  <c r="I13" i="1" s="1"/>
  <c r="G18" i="1" s="1"/>
  <c r="I18" i="1" s="1"/>
  <c r="G16" i="1" l="1"/>
  <c r="I16" i="1" s="1"/>
  <c r="G17" i="1"/>
  <c r="I17" i="1" s="1"/>
  <c r="G19" i="1" l="1"/>
  <c r="I19" i="1" s="1"/>
  <c r="I21" i="1"/>
</calcChain>
</file>

<file path=xl/sharedStrings.xml><?xml version="1.0" encoding="utf-8"?>
<sst xmlns="http://schemas.openxmlformats.org/spreadsheetml/2006/main" count="161" uniqueCount="143">
  <si>
    <t>ProjectCompletion</t>
  </si>
  <si>
    <t>I6</t>
  </si>
  <si>
    <t>G6</t>
  </si>
  <si>
    <t>H6</t>
  </si>
  <si>
    <t>I7</t>
  </si>
  <si>
    <t>G7</t>
  </si>
  <si>
    <t>H7</t>
  </si>
  <si>
    <t>I8</t>
  </si>
  <si>
    <t>G8</t>
  </si>
  <si>
    <t>H8</t>
  </si>
  <si>
    <t>I9</t>
  </si>
  <si>
    <t>G9</t>
  </si>
  <si>
    <t>H9</t>
  </si>
  <si>
    <t>I10</t>
  </si>
  <si>
    <t>G10</t>
  </si>
  <si>
    <t>H10</t>
  </si>
  <si>
    <t>I11</t>
  </si>
  <si>
    <t>G11</t>
  </si>
  <si>
    <t>H11</t>
  </si>
  <si>
    <t>I12</t>
  </si>
  <si>
    <t>G12</t>
  </si>
  <si>
    <t>H12</t>
  </si>
  <si>
    <t>I13</t>
  </si>
  <si>
    <t>G13</t>
  </si>
  <si>
    <t>H13</t>
  </si>
  <si>
    <t>I14</t>
  </si>
  <si>
    <t>G14</t>
  </si>
  <si>
    <t>H14</t>
  </si>
  <si>
    <t>I15</t>
  </si>
  <si>
    <t>G15</t>
  </si>
  <si>
    <t>H15</t>
  </si>
  <si>
    <t>I16</t>
  </si>
  <si>
    <t>G16</t>
  </si>
  <si>
    <t>H16</t>
  </si>
  <si>
    <t>I17</t>
  </si>
  <si>
    <t>G17</t>
  </si>
  <si>
    <t>H17</t>
  </si>
  <si>
    <t>I18</t>
  </si>
  <si>
    <t>G18</t>
  </si>
  <si>
    <t>H18</t>
  </si>
  <si>
    <t>I19</t>
  </si>
  <si>
    <t>G19</t>
  </si>
  <si>
    <t>H19</t>
  </si>
  <si>
    <t>I21</t>
  </si>
  <si>
    <t>Time Estimates</t>
  </si>
  <si>
    <t>Activity</t>
  </si>
  <si>
    <t>o</t>
  </si>
  <si>
    <t>m</t>
  </si>
  <si>
    <t>p</t>
  </si>
  <si>
    <t>A</t>
  </si>
  <si>
    <t>B</t>
  </si>
  <si>
    <t>C</t>
  </si>
  <si>
    <t>D</t>
  </si>
  <si>
    <t>E</t>
  </si>
  <si>
    <t>F</t>
  </si>
  <si>
    <t>G</t>
  </si>
  <si>
    <t>H</t>
  </si>
  <si>
    <t>I</t>
  </si>
  <si>
    <t>J</t>
  </si>
  <si>
    <t>K</t>
  </si>
  <si>
    <t>L</t>
  </si>
  <si>
    <t>M</t>
  </si>
  <si>
    <t>N</t>
  </si>
  <si>
    <t>Range Name</t>
  </si>
  <si>
    <t>Immediate</t>
  </si>
  <si>
    <t>Predecessor</t>
  </si>
  <si>
    <t>–</t>
  </si>
  <si>
    <t>E, G</t>
  </si>
  <si>
    <t>F, I</t>
  </si>
  <si>
    <t>K, L</t>
  </si>
  <si>
    <t>Start</t>
  </si>
  <si>
    <t>Time</t>
  </si>
  <si>
    <t>Finish</t>
  </si>
  <si>
    <t>Project Completion</t>
  </si>
  <si>
    <t>AFinish</t>
  </si>
  <si>
    <t>AStart</t>
  </si>
  <si>
    <t>ATime</t>
  </si>
  <si>
    <t>BFinish</t>
  </si>
  <si>
    <t>BStart</t>
  </si>
  <si>
    <t>BTime</t>
  </si>
  <si>
    <t>CFinish</t>
  </si>
  <si>
    <t>CStart</t>
  </si>
  <si>
    <t>CTime</t>
  </si>
  <si>
    <t>DFinish</t>
  </si>
  <si>
    <t>DStart</t>
  </si>
  <si>
    <t>DTime</t>
  </si>
  <si>
    <t>EFinish</t>
  </si>
  <si>
    <t>EStart</t>
  </si>
  <si>
    <t>ETime</t>
  </si>
  <si>
    <t>FFinish</t>
  </si>
  <si>
    <t>FStart</t>
  </si>
  <si>
    <t>FTime</t>
  </si>
  <si>
    <t>GFinish</t>
  </si>
  <si>
    <t>GStart</t>
  </si>
  <si>
    <t>GTime</t>
  </si>
  <si>
    <t>HFinish</t>
  </si>
  <si>
    <t>HStart</t>
  </si>
  <si>
    <t>HTime</t>
  </si>
  <si>
    <t>IFinish</t>
  </si>
  <si>
    <t>IStart</t>
  </si>
  <si>
    <t>ITime</t>
  </si>
  <si>
    <t>JFinish</t>
  </si>
  <si>
    <t>JStart</t>
  </si>
  <si>
    <t>JTime</t>
  </si>
  <si>
    <t>KFinish</t>
  </si>
  <si>
    <t>KStart</t>
  </si>
  <si>
    <t>KTime</t>
  </si>
  <si>
    <t>LFinish</t>
  </si>
  <si>
    <t>LStart</t>
  </si>
  <si>
    <t>LTime</t>
  </si>
  <si>
    <t>MFinish</t>
  </si>
  <si>
    <t>MStart</t>
  </si>
  <si>
    <t>MTime</t>
  </si>
  <si>
    <t>NFinish</t>
  </si>
  <si>
    <t>NStart</t>
  </si>
  <si>
    <t>NTime</t>
  </si>
  <si>
    <t>Simulation of Reliable Construction Co. Project</t>
  </si>
  <si>
    <t>Cell</t>
  </si>
  <si>
    <r>
      <t>(</t>
    </r>
    <r>
      <rPr>
        <i/>
        <sz val="10"/>
        <rFont val="Arial"/>
        <family val="2"/>
      </rPr>
      <t>triangular</t>
    </r>
    <r>
      <rPr>
        <sz val="10"/>
        <rFont val="Arial"/>
        <family val="2"/>
      </rPr>
      <t>)</t>
    </r>
  </si>
  <si>
    <t>Mean Project Completion</t>
  </si>
  <si>
    <t>MeanProjectCompletion</t>
  </si>
  <si>
    <t>I23</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</si>
  <si>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</si>
  <si>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</si>
  <si>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</si>
  <si>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</si>
  <si>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</si>
  <si>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</si>
  <si>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</si>
  <si>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</si>
  <si>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</si>
  <si>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</si>
  <si>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</si>
  <si>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</si>
  <si>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58277401-afd3-45af-889d-3ac23a7e7027</t>
  </si>
  <si>
    <t>CB_Block_0</t>
  </si>
  <si>
    <t>㜸〱敤㕣㕤㡣ㅢ搷㜵收㜰㐹㉥㠷扢搴搲㕡㔹戲ㅣ挷搹挴㜶㘲㘷〵㐶㉢㕢㠹搵㐰㤱昷㐷㝦戶㝥搶攲㑡㡡ㄳ㈷搴㉣㌹戳㍢ㄶ㘷戸㥡ㄹ慥戴㡥㕢㍢愹晢㤷愶㉦㐹㥢搶愹搱晣㈱て㜹㐹ㅡ戴㜵攲㌴㝤㈸㔰愰㐵攱ㄴ㝤〸㡡昶愱㠰ㅢㄴ敤㐳㡢㐲㐰㕦昲㄰㈰晤扥㜳㘷挸㈱戹㥣㕤搳㜶扢㉥昶捡㍣㝢攷摣㥦戹昷㥥㜳捦㌹昷㥣㍢㑥㘹愹㔴敡ㄷ㐸晣换㤴㘱收㥥捡㠶ㅦ㤸㑥㜹扥搹㘸㤸戵挰㙥扡㝥㜹搶昳㡣㡤㜳戶ㅦ㡣愰㐲慥㙡愳摣捦㔶㝤晢㔹㌳㕦㕤㌷㍤ㅦ㤵戲愹㔴㍥慦愷㔱捥㑥昸㉢㐵て㍡㕢㡤㘷〰㤶收攷㉥㉥㍦㠳㕥㉢㐱搳㌳て㑤㕤㔱㙤㡦捦捣㤴㘷捡㐷㡥ㅤ昹㜰昹昰愱愹昹㔶㈳㘸㜹收㜱搷㙣〵㥥搱㌸㌴戵搸㕡㙥搸戵㈷捣㡤愵收㜵搳㍤㙥㉥ㅦ㝥㜸搹㜸攴搱㤹㐷㡥ㅥ戵㡥ㅤ㝢㜴ㅣ慦㑥㕤㤸㥦㕢昴㑣换㝦㡢晡捣㜲挸㡦㉣㤸㌵㥢㜳㌳㑤捦㜶㔷捡昳㜳昸㉦㌶㝥㍣㝤愴㕣㔹㌵捤㠰慦㌶㍤搳慤㤹扥㡥㠶㘳捥慣敦户㥣㌵㉥㥥敥㥣挲㔴㙢㠶ㅦ㘴㥤㜹戳搱搰㥤愸搷扣㜳ㄱ㙢搷㌰㌶挶㥤㡡改晡㜶㘰慦摢挱㐶捥㔹㐲㐷昵愲㜳搹㌷㉦ㄹ敥㡡㜹挱㜰捣慣㜳扡㘵搷㌳㉡愵㐶㍥㄰㜵ㄱㅦ㤸㑣扦㍣敢㍢昳慢㠶㈷㈳昲戹㌰〹㜵㑦㜹戵敥扡昷つ敥㤷㐳㤷㌷戰捦〷〶搷㐳挹ㄵ挳㙢搷㥣ㅥ㕣㌳㥣㝣昷〸㍥㌴戸㝥㙣㡤扡摢㍣㌴戸㡤㉣㘵㜷㙤㙤㉣攴㙦㔹㔱㑣㐶捦ㄱ㡣ㄲ攴〹㐸㐰扤㐰㌰㐶㌰づ愰㘵晥ㅢ扢㈴摥㤰㐵改慡㤱慥㉥愷慢戵㜴戵㥥慥㥡改慡㤵慥慥愴慢慢改慡㥤慥㍥㤳慥㕥㐷㥤㈸攵㐷㐷搳㘱㜲づ㉦扤㔸㌸㕡㌹昹㍢㠷㔷晦昱换て敥昹收昸ㅥ㔴㝡㌲ㅣ搴㠲㘷摣〴慢㜵戸昸㐸昹㌰晦㙤扤㉢戰㈹慣愳搶㐷慣㤹㤹晡搱挳挶挳㐶㤶搳㑡㈰㝥ㄷ愳㤴㔰㜷摣扡㙡扢昵收㑤愱摤㍤㜳㠶㙦㜶ㄶ㙥㍡㉣㥢㙢戶摣扡晦慥捤ぢ㉢㠱ㄱ㤸㜷昷㤶㜵㍡改㙢㔶挱戶㌲㝤㜹摦扤扤捤慥ㄸ㡤㤶㌹㝢换㔶挵敦敥㈹㜶ㄶ扤收昲攰搲㔳㥥㜹愳㕤摡㌷愲㔹〸戵㜵改扢㙦㤶慡㐸㡤㙢㙡㝥戵改㥢慥っ㙦摡㔹戴㙢搷㑤慦㘲㔲㈴㥡㜵㤹敡㥤㉣ち㜷晤昴㐵ㄷㄳ挵㙥慤扦㉦㡥戵㑥摥ち戰㤹捤㍡挶扢㘶㝡挱挶㤲戱摣㌰昷㜷㔵㔱敦㐴挱挱㉥昴愹㘶慤攵捦㌷摤挰㙢㌶扡㑢㘶敢敢〶㈴㑤晤㝣戳㙥㘶㌲㈹ㄱち㄰戸㈳㈳㥡㤶晡攰攰扤㈰㠴㠸㤱㤸ㅢ昹慥㙥戶㉢㕦挲散㌰㡢㠶㐹㥥㑣摦扦㐵㘷ㅣ慦挸㤸㠴ㅤㄸ㥢ㄳ昵〷㕦晡攰ㄶ摤戶㈹昷昶㔶㑥愷㈷挳搹㥦㕣㌷摤攰㡣攱搶ㅢ愶㤷愸晤㌴㡥㐸㥦〰挸摥㠶㐰ㄸ戸㝡㔴㜵摡㉤㙤㈳㝢搳慥〷慢戹㔵搳㕥㔹つ㠰㠳㠶捣攷戹戴㝤㐹扦〳㈸㝤㉦挱㈴㐰愱㤰捡敤㘳愵㕣〱㈹㤵愵㜴㑡搸换㕤㠲㥣敤扡昶昲戸㜵捡㙥〴愶ㄲ捡ㄳㄶ㈸愲戴㥡㤰慦㐸ㄶ昵㡣㥡㔲ㄸ晢慣㜹㜰愹㘱扢挱㐶㘷摦昶敤ㄲ挵㐴扢戲㘰挷挹〲㡡㠲㙥㜹㤰戰搷挰㌴㍤搲㈰戹㜲㡣㠹戸つㄲ㌴㍢㝡敥㘶㌲搶㑦㤰ㄱ愸ㅦ㘷㐲搶㍥㍣㔸㐶㤰搹晢㤹㤴㡤〶敥挷㕤㘹戶㤹㉤慦愴搹㥤㔸㌸㝤㍦挱〱㠲扢〸づ〲㘸晦〶〹㐷㈹㠷㝣㜷搲摦㠵㘷晤ㅥ㠲㜷〳㐰㍥改㤴㌹愱愸愲つ戵ㅤ㍢㤲昵㡡戰㤳挵㈸㔶愲㠸㤶㜱摢捥㉣㍡㐲攸搰敡摣ㄹ扡㌶㈳㍡昶晤㠳㜹㌳㍥ㅤ㜲㘴㐲搵昸㕣户愸ㅡ㕦〸㔶ㅤ㔲㙦扤〷㑤昵㈹㠲昷〲㈸挵㐲㘳㜷㝢搶㍣捤挹㜷㠴㐹愴っ愱㈱㤵㝢挸挴㌴晦ㄳ〴㕣摦搱㘵搷㝥愶㈹㌸㙤扤攳敤攷㐳㠳昷㜶㐸昴ㅥ㥤戹慢㜳攸㉢㝡㠳ㄶ昴晢戰扤戴㝦ㅥ愸㕦敥㐷戱晥〰挱晢〱㝡昴ぢ㑦摥㙦搴㑢㈰㈶戱ㄳ愳摣㕥㝡㕣挴挲㕤摡㔸㌳㐵晢㡣㕢㑢㠶户㘲〶昰㕥㥣㕤㠰ㅤ摣昴㍣戳㠱〳㙤㕤㄰㍣扢ㅣ攸㐶晡愷扣愶㐳晣慥㝤散扦㈳ㄴ㐳㈶㤳ㅥ㐹昵搸挷〹㜶㘶捣摦ㄴ攳ㅣ敡摦㠷〷ぢ㠹㔸愳㙥昶㘲扢攴戳攵慥㈴ㄹ㐲㤲㍣㠸㘵搵ㅦ〲㠰㤴搰晥㘱愰㐴㤹㘶戵㐳㔲慤摢㕡愵㜷㉦攱㘴搲攳㍦散㤳㈳㘳捡㔹㍢〷摦㠱㕦㜴㉡戶搳ㄶㄶ㘳捥愲改搵攰㔷戰ㅢ㘶㐱戹㘴㈹㙡㜶㘵挵㍢㐴㔶㡣㡣昴㥤愵ㄳ㝣㙢挲㈷㍤㔲㈲㜱户㈷ㄶ㈶㥣挳㍢㑣㐵ㄷ㈴㠵㑡㠲㕢愸㉤㠱挸㜹慣扢㉢㘲㠶㄰㌱㘵㉣㥣晥㈱㠲挳〴㌳〰搹扦㠳愴搹敥挲㌳ㄴ㌶扡㑥㜷㜶戵㥡捡㤳っ攲ㅥ晣昱㐰㘱昵〸㕦㜳㤴攰挳〰㍤收て㥤㡦〹㡣㈸㈴㡦㌱㈲慤㈵摤扡㘲㥢㌷挹〳㝢㉣〴㤵收㕢㝥搰㜴ㄸ㔵㉡㕡ぢ捤ぢ捤㘰挱昶搷㄰㠵㥡戴挲捣搵㔵搳〵㜷㜹戰㝤㝡㜰捤戵㌵戳慥㕢㤵㘶ぢ愲敤散挲㑥㌸㤴㘳㝥戰㈵攵㕣㥥搶㤰㠶㍢ㅢ愳ぢ㑤㑥挴昰戵搲ㄳ扢㉤捦㌷て㝤ㄳ㥤ㄵ㕤戲㠳㠶㌹㘶愹㑤挷㝣摥挲㉡㈲㙡㔰ㅦ戵㤶㔶㍤搳㕣㈸㕡愷㍤扢摥戰㕤㤳挴㠰㡤挹㐰摤㌹㜳〵ㄱ㠲挵㈶攳㝦㑤户㘸㉤㜹㠶敢慦ㄹっ㈶㙥散敤㝡㤲㤰㐸搶㥡戳㕤ㅦ慦ㄱ㉡㌲㍦㘱㔵㔶㥢㌷ㄱ慤㙤㌹敥㘹㘳捤摦ㄱ㔴㈱搳慢㈴愴搱搲㕡㍡慤攵搳昹㘱改挳〳㜹㉡㜵〴扦っ㠱搰㉡㤵愵扦㍣㐱㝢搳慥て攳㌳戴搳㌹愶㜱㐴㡥摡挸㤱㐴㈹捣㥤慡㍦捡㌶挷〰ㅥ㍦㝤昹㙣㈷㉡昷愶攲搵㔹㝡昸ㄳ㘴扣戰㐵㍢〸㐲晦摣ㅥ挵㉡挴㤱㜳戰〳㐱㜱㍥昵戲㕦挱㤲㍡攴扥㍤㥤散㈹㐴㤱挶慤㜳挶戲搹㐰㉣摡㌱㠲㍤敡㠱㘶慣㘳㌴晣戰㙣扥改㌸〶㔹㡢㙣㔹愹ㄹ攴攰搹㔶搰㍣㙦扢扡〵㈰晣ㄷ愲㡣㕢㐰ㄹ户〴㌵㙥㕤㘲㔸㔰昲散慢戹㘲㜸㜶戰敡搸戵㍣ㅦㄸ扡摢ㄱ㍣㠹㑤㑥挹ㅢ愵㐸㘶㑣昵㔸昳㤷㘱戲昹㘵㤰扢っ㌹捡愵㈳昹挱戹㘹㉤㠷㝦摡㤰㡥㈵〸ㄸ昱㤲敡ㅦ㐵㙦㔹戹ㄹ〱㤱㈳改㜶㜴晦攲昶昳挰㈸扦ㅣ愹㥥挰㈲昰〸挶㠴㍣摤摢㌹敢戲㙢〷愰ㅥ㈹㜶捡づㄶ㝣㤰ㅣ〰㔹㌹摥摥㉤㔴㡤㌵㥡㙥㙢㠵昷昴ㄷ㜵愹㠹㝢晢换攳㝡攳晥㑤㡡㤵㐶㠹㈹㤲慤㉡㠹㘶搹㘴㡣㍢㐹搵㘸愲戸㈳㙤愳㈵戹㑤㍢敢㑥㈹昲㈶ㄴ㤳昰㑣㑡㍦㉥㡣㠲㈰㉦戹〳㍡㡡晥晡㘴昶㠸㐵㙢㘸〳ㄴ愸愷ㄴ慥ㄸ㠶〳捦攲捡㐹摤㉣㠴㑦搸摦㝢挲散挵㔶搰㔵㘲摣㥡っ㑢㘶ㅢ㡤㡢㉥慣㠴㥡攱搵㜷挸㤶挶摣㤴㠶㤱摤㌹慣昶㔷换ㅢ摢㠸攱㌶㘴㐸㈴挱て㡣㙤㠸捤ㄵ㡢愶搲㍡㉢㜲愹摢攸㍣㥦捥㥢㠶㉢ㄴ愸〴昵〵㜳㕤捣戰㡥㈵㍦㈹つ摡愷㐵㤱愳扡㌵扢散㐳愵〷㤴攳㘱㑥㌶戸㙥㕤愲㕢ちㄷㄸ㈰㜶挳摣㘲㉤㐰㔸户摤〱㑦〶㍢㠷㍡㔸ㄱㄵ㌶愱㜵㐶〹㥡㑢㘰摣敥㐹㜰敦っ㐹㔱〸㔲㑢搲㝦㥤搰扥昲ㄲ搳户㑦愴愲㑣戸㠹ㄸ敡㑡戰ㅥ㐰摣㜸㔴㤲扢㘸㌲ち㤶㉢挹㈶㐲㙢㍣挲搱挴㈸搲攴昳〲摣攰㘱ㅣ㙢㠲摢愶㠱㍢㙥㠱つ㙤摡搸搸㘳㥤㜵㙢㡤㔶摤ㄴ㔵ㅣ挹㙡搱挸㍢㠲㕥㜲晤㑦敤愶㠴㜵〹ㄷ攵㉣㡥㔲㥣㌲㠹㌴扣摤慤㝦っ捤㐵挸愱て㈵摢ㄸ㝣㑣㜰换㐹㌰慣敦㡥〲敤挳扤㥤换ぢ㜲㜱づ㈲慤て㐵㔹㜶づ㜷昱摡ㄱ㘴搹㙤戱㙡攷㥡攷㥡戴搹㘳愸㌳戶㐲敤〸ㅡ㘱㥥㑡攰攵㜲㌰㐶㠶摣ㅤ散㈴㜵㍢㡣散摥㝥㕥ㅥ㔳户㑦㠴挶㠷挶昸㉥㑦㐱㈹慣㉡㌶ㄲつ敥㜴挷敡搶ㄸ昹愵攵慤㍦〶愰㌱〴㑣㠳ㄶ㌵㤵㠱㌳㠷晣搶〶づ㠳㤱〹搱搱㜸㈰㤵㌱捡㐹㌸散㐱㌴散㈶ㅥ愴㤷㥡㔰㐲挱㍥戹ㄴㄶ摤㑢㥣㜶㜰〴㙡㝡晢㝢㤰㡢㐶㠰慢㉦敥挱ㅥ昴㙣扤㑥㜳ㄷ晥戹ㅤ㐱㔵㕣摢㔰收攸扥㥥ぢ㔹㌲㈷摡㜷昷昵ㄴ㠴ㄷ〵㡦㉣㤴捦ㄸ㐱㙤戵ㄲ㙣愸㑢㕢㐳戲㠴㤶晤ぢ昸㈳㌶㝤㍢㙤收㡣换㑢愸敢㕣晢挲㜵户㜹搳㤵㜱㘵㝤摥昸愳ㄵ慢㡦㡥㜲㤰㠵搴㉦昰㑦㔲㍡㤵晤ㄱ㝡摣捥戰搹㐱挷㐱挲㝥㈴ㄵ昴㤳昸㑢㙢㘷ち㝦ㄳ㜸〵昶㝢晢搶〰㜹㘵㕦て慦㠸㌰搸㘵ㄶ㜷攵慤㘲㤶㤴昶㐳㤰㤶っ〳㠲㐷ㄷ㐴搲㈹敤㔵㍣㤰攸愰〱〸愷㥦㈱〴昹摥㡢扦〹攴ㄳ㠱ㅥ㕥昳攰愵㤰晦㍦㤴㡡㜶昵愶摢敡㝦㘳㔳㝦ㅦ挴㄰㌲㠱㈶敤㝤愹扤搲㑤愶㈷㐲㌲㌱㈸晢㠶挲摦㥣挱敥戱昳㙤扦攲晢㝦㜸散㍣てち㌳㠹㘵㠶〰摢晤挸户つ㠳㜴㥦㘱昰〰㡡挵㌰戸挰㌶㡣摤㉢挳㈰昴㝣㉣〲戱戵㘱挰㠸㕥㠲昹ㄷぢ戰挶㥣ㄹ㍣㜷敤㜷攸ㄵ㍢㠳慢戶愶㡦㈸㍥㔴㤵㍦て㍦搴㠱㝥昴愲攱ㄹ捥㐱挱㥦昶㑣愸㌰㙦〹㜷户愵〹㕢摣扤㘹㠹㌴摡挴㐳ㄱ昹搶㜷扤㈸摢扢戱づ㑡愹愴㥣昶㕡㕥换扤〹晦㠸挶搳㐲敡㌳晢扥㜳晡㕦㥥㝤昱〴敦愸㠵扣㥡㘵㔰㜸㤸㐰㍤㉤〸㠴㜲㘳搷㐳敥攴愷㌸攷昱㔱㤲扤搶㌰攷っ㑦㙣ㅦ㕦㜷愲慣㘲扣ㄸ㘳㉡收摢〹㠶㈵㙥㍢㈸挳戲摣攳攴㤴㑦㤹挴㌱㔸㡥つ㕣㍣㜹㔱戰㔰ㅢ愸戶㠶戴㌱戳摦㠵攲㜹㠳〳改戶つ㜹搶㘴搲戴敦㐴㥡㑤㈱㔲愹愳㌸㝦愸〳愴㌶つ㕣㈴愵㄰㜵㈰㠷挴㡦㉦扣〶㈰㔲慡㠲㑣戶っ㤰㄰㑦敢つ散搲ぢ戰㉢〴捣昶㔵扦㈱㍦㕢挱㉡㠲㡡㤱〷㝥搸㜳㉣て晤㤱㙡㘲㠰㔶㑥㈲㑢挸挸㤱㠵〸㐶㙣〵㝢ㄹ㤹㈸㘵㘷㤰摢戶ㄳ㡡㉦㈹㍡㉡摣愶㌶㜶搶愱㠷慤攰㥣㜴㕢戸敦〱㍤㤳ㄳ㠵攱敥㈵ㅡ挷㔰㠹捣愹慡〵㠵㈲㥣㔰搹㜶愳戱戰〸㍡换㍤㠸戳㈸㐲㝥晣㌶㠸攵搳㥤慥敦散㉤愱㡥㜳㐷㌱㐱晥㘰㝦摤㥢戰戱昱㔶敥ㄸ㐸搸㙤搵捡慢ぢ攱㔷搰㠴㤳㑥㘹㝡㈷㉢捦ㅡ㈳搳搱捥ㅡ改搷晦㡣㔹换捥扡捡搶っ㕥㜷改晦愷㠰搸㔲晦㙢㡣戸〹挹㍥ㄱ㘶昸㤰㘵搴㘴换㐰つ㔷〴晥㙣㠴㙣攴㌸慣㑢㤶㠱㙥㤵慢攰㜳㔵㔵㉣ㄲㅣ摥慥㑣敦㠵㠸㜶㕢摡戶㘳〳〵攰㌱づ改㕢㄰㐱〳摢㜳搰晤㘷摡摣搳㐰敦㍢㙦搷扣愶摦戴㠲愹ち㐲扤㔳晣摡捣㠲捤㌳慢㝤戳㔷愸摤㠷㤵ㄸ晦㌴摡㕣戸〸㠱㝤挱っ摥慡〸㈴攳〹摢㡢㕦昰换愳㔲㉣愸㐴敤攰摦㘱㍤搹㌲ㅡ昸㔸昵㈲㍣㥣〱㔱㍢㐲搹㈹㍦㜳敦扤っ㉥ㅤ㙥㘶㍤〱㉦㤰搹㈸㈳㈴㈶㔳昸攴愷戸慥扤㙢搰㕤㌷㥣㥢捦㥡挳㜹摡ち搹慦㠳愶摢㝢㑢㌷换昰㥤晣〶戹愰㕦㈳挴㌱晡㘳昸扢㝤户㉣㝢㥢〴㥦㠷㥦㜰搳晤㌵摤㠰搳㙣敢㤸㜷㐱㝢っ㙤搹㕥㌷挲っㅦ㌴晡昵戸つ戵㍦挲㤴挸晣挸愷㜲㌵㠰挱ㅣ晤昲㘶ㅣ慤搱慦㈳晤㥢散㈱晣㘹㜴ㄷ〸ㄶ㥢愱㠳攵改㔴戰㉢㜱㉣て㈶攴攱㠲昶〷㜸〳搷㔸慤㤵㑤ㅣづ㉡㜲〰㐱㕥㝦〶㈰㑡ㅡて㈰㌲㠳摦㐳㠳昶っㅡ挰づ㥥挱㤷㌶㥤〱㑤〷ㄹ㤵ㅢ㜵㡥扦愵㐸昵攸㑤㍣改㙢〴㌷〸㍣ㄶ㐶ㅡ㘸㠲㐲㤵㤲㉡愷挲ㄱ慦㥥㐰ㅥ改敦挳扦慦㥦昸昱㙢㑣晦㜹㐲ㄳ㌱㡡㈲摤㤷ㅡち㘸ㄴ愳㌲㡢㉦挴㘷搱〲㜶昰㉣㍥扦搹㉣㑡㤴戰㈵晣昴㥢〰挵〹敤ㅡ晥挸慣㙥㠵ㄹ㍥㤴っ〲晣昴つ㠰攲㐴㠹㐴㤳攷㘷㠹晣っ挱㜳〴扦㑣昰㉢〴捦〳ㄴぢ㈵搲㔱㉡扥㐰攴㘷〹㍥㐷昰慢〴㉦ㄲ晣ㅡ〰㉡㤲戴㔲昱搷㠹晣つ㠲摦㈴昸㉤㠲捦ㄳ晣㌶㐰戱愰㤱扣㌲挰㉦㠴ㄹㄹ㈰㘹捣收挵㔲㠹攴㔰搹㉣㘹㤰昰ㅤ㤲ㄸ㜶扣户㐹㤷㔳㑥昹㡥㜳㑡㥤攷㥤搰㘹扣㈳㠴㕡攸敥ㅦ愸㡢㜲㐳㕥㐸搰晣㠸㈷捥㥣〹㕤㜶愹㜴ㄸ㈲〳㑦㑡㉣㐶㕢挳攲㜰㈱㌵㉦慡晣扤㔷㍡㥥㈴ㄴ㈰㠱㜱㔵㘵昲扡㔴扥ㄱ㔵㍥㠲て挸愴づ㝡㔶改昵愸㌲昷㠴㔴㕥㡢㉡晦挷㤱㠳敤捡搱ㄶ㔰㍤㤷挸晦㈱㔹挹慡〹昶扡㥣㘰㘲摦㤵㑦愰㝡搶愲つ㌰㘶㈹㌴愵扦〴扤ㅢ㘲〵㡣攳ㅡ㡢㠷㉦扢捦攱㔶ㄶ㉥慦㐰㔱愸晦挱挳㔹摣搶㕡㌰〲〳ㅦ㙥慦㈳㑣敥改昲挴挶㌹敢愲〷挴愸㜵搶挷戹戰扥愳戸〵㈶㑤㐶㉤昵ㄶ攱㠴〴昳户戳ㅥ㔱㜸㉦捤摢㉦挳㈹㐰〹〹㘵㌴㌷㈲㜲敡㠵づ晢攸㕦〲㜱㈰慣〱㤹搱㝦ㄷ㔰㠵㤰昶ㄱ㔱愲ㄴ愲愰搴扦っ㔰ㅣ搱㈸㝦㐸晥摣敦〳㑣㐴晦㔷㡤愹㜵㜱昵愴戵搵攸ㅤ㜱㐶搲㕦㘲㠳慦〰㡣挰捦慣㠵㙣㔸搰晦㄰㤸搸扢戲㤴㘵ㅦㅤ㙣㑡昳愴ㅣ㝤改㡦昸㘷搷㈷晤㈷昱㠹晥〶㍢ㅥ挱晦愱㈴㉢㜶㝦㈶晤㑢挳昵㐵晥捡愲㉢昹搵㌰愱㌷搱て搷戵㘳㠲戲㐷搱㤱ㅡ㈵㌶愷慢㉤愳㝦扥㠳ㄶ㝤㐱愳っㄷ戴ㄱ愲昷ぢ㥡㔲㕤搰搷㐲昴〱㐱㔳捥ぢ扡ㅡ愲改戶㉢㘸㤴晣㠲晥㜴㠸㝥㐸搰㉦㐴攸㑦㠵㘸㌵㤲捦㐶攸愷㐳戴ㅡ挹攷㈲昴㈷㐳戴ㅡ〹搵㠶昴晤㠹㄰慤㐶㐲㐵㈲攸愷㐲戴ㅡ〹㔵㡢愰㍦ㅥ愲搵㐸愸㘱〴㝤㌵㐴慢㤱㔰攷〸晡㑡㠸㔶㈳愱ㄶㄲ昴攵㄰慤㐶㐲扤㈴攸愵㄰慤㐶㐲㑤㈵攸㑡㠸㔶㈳愱敥ㄲ昴愵㄰㉤㈳㈹㔱㠵〹㜷㝦ㄷ㤹攲㐸㤶㥢㘱摢扢㤲戴ㅤ捥扡搳晦ㄸ㑤㌵㙥㌵昶愱㝦㉦捣昰㐱攳㍥㤳㤱㕥〸㐷㝡㠲㔵晥㠴㐵摣㐶ㅣ愱晥愷㝣攲敥㤱收㝦ㄶ㘶愴㌹㈷㈲捤ㅦ㡦㌷晦㍥慢挸㑢㤱搱㝦〰㄰愵ㄲ㕦㉥㑢昰㉡㌲挵㤱〹扥改㉡㝥改㕢㕡敤㕡晤摡戵㥦㑤㘴愶敥捥㝣晣戱昱㤷㕥晦摢㥦㝥昱㈷㑦ㅦ晦昷㥦扦晣昲㑦晥昵㡢慦晤晣㐷换挷晦晡ㅢ摦昸慢挷扦晡摡㑦昷㕡㕦㑢扦昲戳㜳㕦㝢㙥收晡㜳㌷慣换ㅦ㍣晤摣㔳捦㍣㌹戳㜸挷昴挸挸攸攸〷㈶晦收慥〷㑢㉦摣昸㠱昶㤷晦㜴挰搵㘴昰㜸㠱晥㐳㠰㈸㤵㌸〹ㄹ挶㥦㈳㠳㘱㜰挴㙦攷㌰㑡㕣〴愵捥㌴捥㕣搶㙣㈱㕣戳㌹㈰昲㕡慡ㄴ㡤㔰攳愰愴挶㝣㜷㡤戱晦〱㈵㌲㌵㕢</t>
  </si>
  <si>
    <t>Decisioneering:7.0.0.0</t>
  </si>
  <si>
    <t>CB_Block_7.0.0.0:1</t>
  </si>
  <si>
    <t>㜸〱敤㝤㜹㥣ㅣ㘵㤹㝦扦㌳搳㤵愹捥搱㥤换㐰戸㐲〸〴〸㠴扥て㌰换㑣㘶㜲㐱㐲㡥〹〹㄰㜰㔲摤㕤㥤㑣㌲㍤ㄳ扡㝢㜲㈸㤰㈸攰㠵㠸挲㡡㠲攰挵㈲慢愰㜸㈰㜸㈲㈰愲换愲㈸㕥㈰敡戲㈸㡢㈲慢㈰敢攲〲攲敦晢㝤敡㤸敡敡㥡㕣戲㥦ㅦ㝦㙣㈷晤㜴扤捦晢㝤㥦昷慤㙦扤昵搶晢㍥㑦㔵㑤㐸㠵㐲愱扦攱挳㕦㝥㍡戸㜱㜸摦慥㝡挳慣捥敦ㄹㅥㅣ㌴㑢㡤㠱攱愱晡晣敥㕡捤搸戵㝣愰摥㘸〷㐰敢ㅦ㐰㝥㍤摣㕦ㅦ㜸戳搹搹扦摤慣搵〱ち㠷㐲㥤㥤㝡ㅢ昲㈷搹摦㤸㤳搰㔹㑡敦愰〰㉡愴㙢ㄴ攳㈸㍡㈹㜴㡡〸挵㜸㡡〹ㄴㄳ㈹㘸㐸㡦㔲挴㈰㈶㑣㠶㔸摢戳㜰㘵㜱ぢ㥡搵搷ㄸ慥㤹㈷捤㕡㘷㔵扥㈰㤱㤸㥦㤸㥦㉣㈴戳昳攳㈷捤敡ㄹㄹ㙣㡣搴捣〵㐳收㐸愳㘶っ㥥㌴㙢搵㐸㜱㜰愰㜴愶戹㙢敤昰㔶㜳㘸㠱㔹㡣愷㡡㐶㍡㥦㐸㘷㌲㤵㐲㈱㍦㘱ち㉣㥦搵戳㜰㔵捤慣搴㕦㉢㥢㔳㘹㜳㘵捦挲昹㘷㤹㡤搷捡收㌴搸㠴挹摥攱慡㌱㌰昴ㅡㄹつ昳攰㘴㝡捤搲〰㡦愲㘹搶〶㠶㌶捤㐷戳㥢㠸㐶㉡㌷扦扢㕥ㅦ愹㙥㘳㠷攸㌱〷〷搷㤸ㄵ㌹㝡搵摥㝡㘳㤵㔱慢搶㈷㔴挹㥦㔹㌳㠷㑡㘶㝤㔲㜵搱捥㤲㌹㘸〳敢㥤搵㜵㐶敤㉣愳㙡㜶㜰㈳㕡戵㡥攱戲戲㌹搴ㄸ㘸散㥡㔸㍤扢㙥慥㌱㠶㌶㤹㠴㠴慢㑢㐶〶捡慡愳〳晦㐳敤㜳㠳㕡㈶〷ち敤愹昶㙣㌶㙡つ㐹昱㄰㈶㠲戰㥥敥㈲㝢搱搴㉥㜶愹㔹扥㔲㍣㘶㝤〳搵㌳捤摡㤰㌹挸㑡㜸㈴攷昹㐰㐲㤰㜵ㅣ㕣愶㥣摤攱㔱㔲攳敤戳㠸晢挲㕡戴改㄰戳搷搶〶戰㥢㈳㠳㐶敤愴ㄵ〳㐳ぢㄲ㈷㉤ㅦ搸㙡づづ㤸昵挶㠲攴㐹㉢㡣㥤ぢ㔲晡ㅢ㠰搳㘷戰挴㈱㄰攱ㄵ㙢〷慡愶㝥㈸㤵㌳㈱㔴挷㔳㌸㕦扤挶㜹捥戴昵ㅢ㙤晤挵戶晥㔲㕢㝦戹慤摦㙣敢慦戴昵㙦㙡敢摦摣搶㍦搰搶扦愵慤㝦㉢㌰捥愷㜳摣戸㌶晢昳挳㤹㥦㔹昵挸〷㈶㥤昹㠱ㄹ攷㥣扡昰搷摢晥愶㜸㡡捡ㄹ㝥㌸㌶昶愷戱㐷〰愷ㅦ〹愱ㅤ〵ㄱ敥㤶挶捥愲昲㘸〸愵㝥㠵挶戲挱㔳扦㜲挵㡣攷敦㙣㍢昳㡡挴㐵㑢㜲慦㝥昹ㄱ挵㜱㐰㙡㍡〶ㅢ晥㥡㔲ㅥ㕡ち㐲㑢㐱㥦㐳愳挷㐲㘸挷㐱㠴捦㤰㥡收㔲㜹㍣㠴㔲㍦戳㙢扡攷挹慦戵㝦挱散攸扥攲挴昳づ㌹㘴摣挶㙦㉢づ㌶㔲搳㠹搸㌸搶㜷〰搲㥥㥡㌲昳㌳㔲㔷㈲慥捦愳摤㤳㈰戴㤳㈱挲扤㔲搹㝣㉡㑦㠱㔰敡〷㜶㘵㙤㤹㤷㡥ㄹ改㕥户昰挳搷㝦敦㜱慤㜱㙦扢攲愰㈶㤵㈵戰攱慦㉣攳愹㉣敢㔴㤶搰㤳戴㥢㠲搰搲㄰攱㈵㔲㔹㠶捡㉣㠴㔲晦㘲㔷戶攵挸晡昷敦晤捤㤶慥㡦慣摣昰晢ㅢ㠶敥㥤慣㜸晡㐹㘵㜹㙣捣昱敤㤹户㙢愵敤捡㌲㝡㠱㘶㑦㠵搰㑥㠳〸㉦㤲扡摥㐸攵〲〸愵敥戳敢㝡昹㍤㡤戵愵㑦ㅦ戵攲慢扢㙦㝦散昸㙦㍤戵㑣㜱㡣㤶扡㑥挷挶㌱扥扡戲㥥ㅤ戳㡥㔷㈲慦㜷〱愸㜷㐳㘸ぢ㈱挲㍤㔲㔵て㤵扤㄰㑡㝤捤慥敡ㄷ㤹㠷㑦㌹㌷㌹愳昷愳㉦㙥㠸晣昹敥愳㑦㔱扣ㄲ㐸㔵㡢戱攱摦慤愴愷慡㤴扤㕢㜹㝤〹捤㉥㠵搰㤶㐱㠴ㄷ㑡㕤㘷㔰㜹㈶㠴㔲㜷搸㜵㥤㄰㉦㥤㔲㥥㜴攵昲㙢㡦晢挴㍦㈷㌷搵㕦㔶攳㤱㉤㜵慤挰㠶扦㉥㙦㌷捣搹㜵ㄵ昴戳㘸㜶㈵㠴戶ち㈲扣㑣敡㕡㑤攵ㅡ〸愵㍥㘳搷昵㤳〵㉦㍤晥挲㔵㈷㉥㝣摦ㅤぢ㙦㕡昹攳㔷扦慡㜸㕤㤳扡搶㘲挳㑦愱户㙦攴慤㙥㤸搳捦愶搵㜵㄰摡㝡㠸昰㔲愹敡ㅣ㉡捦㠵㔰敡㤳㜶㔵扦扢㜵摥㙦㝦㤶晡昹昲㙢㍥昳昱扦㕤㝦㔲敦攳㡡㔷㑦愹㙡〳㌶晣扢攵敤ㄹ㑥㥦捦改攷搳散〵㄰摡㥢㈰挲换愵慥㝥㉡㌷㐲㈸昵㔱扢慥㡢㉦慥㍥扣㌳扡㙢挵晢捦㕢昹戳㑢晦戹㜰㘵㤸ㄷ改㔴搰攸攸ㅦ㜸ㄷ攳㠲㕤㌲敡つ晢㥡挰㔳攵戵扤㘴散晢㡡戱戸㔶晡摦扦㘲愰㤲搷攴㡡愱ㄷ挱㤰㕥㠲搰捡㄰㔳㔶搵㠶㌹昱㤹搵㌳㕣摤㌶㘸昲㌲慣㥢㐴㔴㈰㤴扡捥㍥㍥〳㤷ㅥ昷挲㍤搷㡥㕦㝥㜹攷搶搳愶晦昲扡戰攲晣㐹晡挲㘶㙣昸晢㠲户摢㌹㝤愱愰て搰散ㄶ〸㙤㉢㐴昸㉣改ぢ㠳㔴㔶㈱㤴扡摡慥慢敤搹㡤㌷㥥昷挷昰㤲㥢搶㥥晣挲㤶摢㙢㌳ㄵ愷㘹㔲搷㌰㌶晣㕤摣㍢搶愶㥤㤱㜶ㅢ慤㕥〸愱搵㈰挲㡢愵慡㍡㤵つ〸愵慥戰慢扡㝢㘰搱㉢㜷㡣㥦摡㝤搷搶扥つ戳扦㜸搵㜷㈶㙣㐷昶㙡晢ㅡ摢㕢㌳㜶㘰搶㌲㍡㈱㑡捥㡦昳摦扥㘷㠲㤸〸㔶㌲㤵㕣㈵㤱㈸㘷攲㐶捡〸昳敡扢扦㔳づ㤹㤴㔶搶てっ㤵㠷㜷挸ㅣ攴昰㠵㐶摤ㅣ敤㘰昳散扣㠵挳㈳㐳攵晡㘱挱㤹㝤つ愳㘱捥昴攷㡤ㅡ㘹㈹搶㠷ㄹ㥡㔹㤷晡㡥昴ㄷ㕢㘷っ㡥㤸摤㍢〷慣散㈳㝣搹㤸㥦つㄷ挷捥㕤㕣㌳㉦㜴㜳㕢㕡搴㡤㤵挰㜶戱摤戲㤷㔶㤶搵慥㔹㍤㥢㠷敢收㤰㌴㙦㕥㜵搵㐰㘹慢㔹敢㌳戹㡥㌰换戲慢搳㤹㘵㑦ㄲ攷慤ㅣ挲㡥㘲摡㔷㥥敤搵㔶ㄶ敤㙣㤸㐳㘵戳㡣昶㙥㌳㙢㡤㕤㙢㡤攲愰昹㠶㈶㠸㔵㈷㌲づ㙤㔲㉦ㅥ㉥㡤搴㝢㠶㠷ㅡ戵攱挱收㥣敥昲㜶〳ㄳ搳昲㡡攱戲㠹㜹㘵〷㍦㈱ㄵ㙡㙦㔷㉡㜴㘲搰昰㐵扢昵昹㜲㈰㍣㠷㤸搳捣㐳㥡扢摤晣㌵搸㍢散挵愰挹㍥搹㌶㘷ㅦ挶挴㉥捤㥣㌰㌶搰戳㑦㕣㜴ㄱ㝤晣搸㘸㘹愳㝢攴晥㜷挱㙤㙤㔳敤扤㕦戴ㅤ㤳昷愵挶㔰㜹搰慣敤㜵挹愸搸㈲㝤〷㐴昸㥤㌸㥢挷㘴㡦㤳㑦戵㔳敤ち敦ㄸ㈸㌷㌶㙢㥢捤㠱㑤㥢㌹〸㘰㔹搹搹㐹㙡㕢㍥晡㉥愸昴㌷㔳扣〵㈲ㄲ〹㘹ㄷㄱ愴㐵昴㡢慤㜴㤸ㄳ改〳㕦ㄶ㜰攱慡换㌲〴㙢挶㝡戸㡡㑢㔷扤扤㍤㘸㉦㤷ㅡ昵捤つ㜶捦扤㘶㜲〱愰㕦㐲戱ㅢ㈲捣搹晣㍥㔷ㅤㅣ户㍢戸戸㥡㔸敤㌵㉢〶㤶戴㜲㜶㉢㈳㕣戵㔶㐹扤㘶扤愴㜳㌹戵っ攷捡㑥つ㕢㌸昹㈷㔴搹晢捤㥤㡤㕥愳㘱㡣慢㘲㘱㠶愳愴〳㌴㑦㑡㔹㕢㉣㌹㔱㜴㑥改㠸㥤㠲㠵㤸㙣㝡慣㡣ㄷ㠵㘵〹㈷づ捥㤷㔰扢㉤昷扥ㄳ㘸㍢㉦㠴㥡扦愳㌷㉦戰戰敥㉢㉦㌱㠷搶敥摡㘶搶〹敦搴昶㑡愵晦昴愲戱㤵愵攲搹㡤㠱挱晡㝣戴㜴㐹㙤㜸㘴摢㙢㘹㠷戶昴㍤㄰捥㈷扣ㅢ扤㜸晦昷㠹㉥㤵㜱摢㜹㙣晡晢㐳㥤戴㐶㡤昶㌶〸㝢㜱挷㍥ぢ㤳㝦挳㡦㝣昴换昰ㄳ搱㠹搰㠳昳挲㕣ちㅥ挸㤲㤴换慤〹㔵昰戴戶㘶捡㈲扢㔳ㄲ攰㝣㘲㜵晤㜰㙤㙢㜱㜸㜸㉢㝢搵㈴㐹搵㌷㥢㘶㠳ぢ搷昱昶㐲㕤ㄶ攴㑡戵户㌷㉤㍣㍤㉢摣㘹戰慦扤ㄳ㘲㘲昷攰攰㉣挷㘲㕤㝢ㄷ㔴敤㔸㐲㙢敦挶挶慣㌵㔸敡昲㕣㤹攵㑣㘵晡㑡㥢捤昲挸㈰㍤づ㍢〷敢㍢搵〸㔸攰㜲㔱㌵收㥥昳愳摢㙦㕦昴捥ㅢ㑦扤敦搴㑢戶捤㔵つ㍢愳㘵挵捡〵㈸慦搹晡㤵㄰慡〶ㄸ挷ㄸ㙣㌷㝦昴慢㤰搶摦㐷昱㝥〸㡣ㄴ挲㉣〶㡡㙢慣愴攲㈲㤶㠳㠵晥㡦ㄴㅦ㠰㔰戳㈰㜸慡敡搷㐲㌸ㅦ㌵〰晢扢昱㤵愳昸㈱愸敤㔵㙦换㤱扡ㅥ㜹ㄱ㥤㠸搶愳㈸㜹敡㘸攴昱㐸敡㘴㑥㈷㔷㍡㜹㔲晤㌰ㅦ㐸挳㥢散㡣㤶攵昴ㅣㄴㄳㅡ㙥㘲昹昳〱ぢ愶攱㘶搶昱㐹㡡㕢㈰㍣㌴㝣捡㑡㉡慥戰㠵㠶㑦ㄳ㜴㉢㠴㥡ぢ㈱㌴摣㠶つ攷愳晡㔰挷㙥㝣㠵㠶捦㐲㙤㉦挹㕢㘸昸ㅣ昲㈲㍡ㄱ慤㌴㐸㥥㍡ㅥ㜹㐱㌴㉣㠳昹㐰ㅡ㤶摡ㄹ㉤㙢晤㜹戰㈴㌴㝣〵ㅢ㙡㌱㘰挱㌴㝣㡤慤昹㍡挵㌷㈰㍣㌴㝣搳㑡㉡慥晤㠵㠶㝢戰愱摦ぢ愱收㐳〸つ昷㘱挳昹愸〵愸㘳㌷扥㐲挳晤㔰摢捥㠲ㄶㅡㅥ㐰㕥㐴㈷愲㤵〶挹㔳愷㈰㉦㠸㠶ㄴ捣〷搲㤰戴㌳㕡扣㄰㐹㔸ㄲㅡㅥ挶㠶㡡〳ㄶ㑣挳て搹㥡㐷㈸㝥〴攱愱攱㈷㔶㔲愵昰㉢㌴晣㤴愰㥦㐱㈸㍡㈶㠴㠶㐷戱攱㝣搴㕣搴戱ㅢ㕦愱攱攷㔰摢㙥㡣ㄶㅡ㝥㠱扣㠸㑥㐴㉢つ㤲愷戲挸ぢ愲攱〸㤸て愴攱㜰㍢愳挵㍦㔲㠰㈵愱攱㈹㙣愸㤹㠰〵搳昰㌴㕢昳㕢㡡摦㐱㜸㘸昸扤㤵㔴愷攲㔷㘸㜸㤶愰晦㠴㔰㙦㠴㄰ㅡ晥㠰つ攷愳㈶愳㡥摤昸ちつ捦㐱㙤㝢㔸㕡㘸昸ㄳ昲㈲㍡ㄱ慤㌴㐸㥥㕡㠰扣㈰ㅡ挶挱㝣㈰つ㥡㥤搱攲扡改㠲㈵愱攱㘵㙣愸づ挰㠲㘹昸㉢戲昵㔷㈹㌸㝥㝡㘸攰ㄵㅦ㐹搵つ戵搰搰〶㠵摥づ愱㝡愰ㄲㅡ㈴㜲㠰〴㍦敡攵㔷㍤㌴㘸挰搹摥㥦ㄶㅡ㍡㤱ㄷ搱㠹㘸愵㐱昲㔴㉦散〵搱昰㍣慡〸愴攱㌹㍢愳挵慤戴〴㤶㠴㠶挹㙣昸ㅦ〰ぢ愶㘱㉡㕢㌳㡤㘲㍡㠴㠷㠶ㄹ㔶㔲㉤㠵㈱愱攱㄰㠲づ㠵㔰㘷㐰㈵㌴捣㐴捡昹愸愷扣㌴ㅣ㡥ㅣ摢㌱搵㐲挳㤱挸㡢攸㐴戴搲㈰㜹敡㑣ㄸつ愲攱昱戱㘸昸戹㥤搱攲昱㍡ぢ㤶㠴㠶戹愸㑥㍤㍡㈶つ㈷戰㌵㈷㔲捣㠳昰搰㜰戲㤵㔴㉢㘱㐸㘸㤸㑦搰㈹㄰㙡㌵㔴㐲㐳ㅣ㈹攷愳ㅥ昶搲㤰㐴㡥敤㌳㙢愱㈱㡤扣㠸㑥㐴㉢つ㤲愷搶挰㘸㄰つ摦ㅥ㡢㠶晢敤㡣ㄶ㘷ㅣ㕤㙢㐲挳〲㔴愷敥ㅢ㤳㠶搳搹㥡㉥㡡㙥〸てつ㍤㔶㔲慤㠳㈱愱愱㤷愰㐵㄰㡡ㅥ㍡愱㘱㌱㔲捥㐷㝤挵㑢挳㔲攴搸晥扣ㄶㅡ捥㐰㕥㐴㈷愲㤵〶挹㔳攷挲㘸㄰つ户㡦㐵挳㘷敤㡣ㄶ㐷攱昹戰㈴㌴昴愱㍡㜵摢㤸㌴㥣捤搶慣愳㔸て攱愱攱㕣㉢愹㉥㠰㈱愱攱㍣㠲㌶㐰愸㝥愸㠴㠶昳㤱㜲㍥敡㈶㉦つ㙦㐲㡥敤㙡㙣愱㘱㈳昲㈲㍡ㄱ慤㌴㐸㥥摡〸愳㐱㌴㕣㌷ㄶつㅦ戲㌳㕡㝣㤸㐵㔸摡㡢搷愷挹㙤挸愹敥〴慦搷㘷㐲㘵昱挰㘰挳慣挹挲㍥㕡挱㡦ㄵ㑡㤳昴㐴㍡㌳㙡㐶挹ち㔲㑤慢昴挰㥦㠱搸㕤㘳㤷㉣摡〵搲攲㑦戱摣つ晦攷㌵㝡摤㜹㡤挴㘷搴攴㌹摡㡢㔷〶㥤挶攷㌷摡㍢搸搳㠹愶愰㡢〵慥敥愴扦捣㠷攵收㑥㐶扣㝦㐱㉡〱㑡ㄷ敦敤㠴㐴挷挷昶㈶戱戳户㜶㔲ㄶㅡ搳㜳戳ㅤ㤹晦攷昷昲摦㉡㘱昹扤〶㌸㠰㙤愱搸㑡㌱㐸㔱㠵㔰㔷摢㠳敤摢㤱昸ㅥ〸㍣慥㉤ㄴ㝡〷戶㐳晡㌰㌱摢㈸㉥㠴昰っ戶㜵㈴戵〶㜵㌲㝡捣愲捦㈴愲㔴〹㠵㘴散ㅤ㘱㤹敤㄰ㄳ㜶㐰㥣戵搴ㅣ㠴晢昴戵扡愱㈱㙣愲㥡扤㍢㝣搰㜵搸㑦摥㔰敤摢㌵㔴摡㕣ㅢㅥ挲晤㈱昴㐳㜵㤷㜰㐷㐰㕤ㄹ㕡㜵昹㜰捦㐸㐳慢㉥ㅤ挰捦㠴敡ㅡ㜳㥢㘹㌴㝡攰ㅥ㠷㤳㙢㌹㐲㐳攲挲㕡㔶摥昹晦搳挵ㄵ敡挰㉥㈰昲㌰敡攵㔲晥ㄳ搷㜲㌶搹昴捥敦ㅤ挶摤㈵愶摣㈱㐳摡㌵つ敥捡搷愱て㉢愴敦㐴敢㍥晡晣愷㑦㍢昶挶摢晦㘶晦敥挶㙡㐰㍥摡㉥㘴〶㠵㤸㕡慥换㙦〱㌰愲ㄳ摥㝡㕤㤶㍣挵㠰㤴㝢㕤搶昶〰搹㡥㥥㘱戹㌶㉥ㄹ敢摡㝣戱㥤搱ㄲ扦ㅡ㘰㡦挲㔷扦っ㠶搴㕢散戳〶㡡收㡦捥昳㐸攷〹愴扦ㄳ挲㜳搶扣摢㑡慡㉤㈸㈰愷挹ㄵ〴扤〷㐲㌱愶㈵㔳㤴㉢㤱㜲㍥慡㠶㍡㜶㠳ㄵ敡戴慢㈰敤〸㔸ぢㄵ敦㐷㕥㐴㈷愲㤵ち挹㔳㔵㤸㜰愹昰㜸㜸㌶㡦㐵挳㈶㍢愳㈵戴戶つ㤶㠴㠶敢㔱㥤㌲挷愴攱〶戶收㐶㡡㡦㐰㜸㘸昸㤸㤵㔴ㄷ挲㤰搰昰㜱㠲㍥〱愱敡㔰〹つ㌷㈱攵㝣搴昹㕥ㅡ㙥㐶㡥ㅤ㥤㙢愱攱ㄶ攴㐵㜴㈲㕡㘹㤰㍣㐵㌷㝥㄰つ㙢挶愲㘱戵㥤攱て晢㠵㜷挰搲〱㠴㙢挶〳慥㔷搶つ㤸㍢㌸㔶㑥慡攰㍥愳㥥㤱㝡㘳㔸㥣攱ㄳ㉢扤挳㘷つ㌷㝡〷敡摢〶㡤㕤㔳㉢昶挶晡捤收㄰㐲㔵㌵㐴慣㝣扡攱㙤摢捣戲㕥改ㅢㅥ愹㤵捣㘵扤慦㠷㔰㤶ㅣ㉤㌸㘶㌱㕥戵㈹㝣づ㉥㍡㠳攱㑥愱慦攰ㄳち敦㠲㐹扦㤳摤㌳㤹ㄸ㥤户挶〰㡣㡥㌲扡㜶愰㌱㘸㡥慦㐸扥㙣㜷㔶挰㈲攲㝦攵㜱㤵戵㥢攱㜶敥㥤㔸㔹㔲ㅢ㈸挳摢㙢昲㘰㘰㉥捣㥢户㤶㥢㥢㄰敢㕢㌵㕣ㅦ㘰㐴㝢㘲㘵㙤捤ㄸ慡㙦㘳搸愲戴㙢㑡㔳㑡㉥づ攱捡挲㠱愱㍡慡㤱愳挸敤㘸愵㙦昳昰づ摣慣㌸㔲ㅤ㕡㘲㙣慢扦㉥㡥捡攸㜹㈴㠷㐶戵愹戶㌶搵搹搶㜹戰挷㐷晢ㅣ㉣捥ㄸ扤敤㘶ㄶ晡㙡愳㌶㔰ㅣ㈱㘹搲〷㤲㤰ㅤㄴ㜲ㅣ㐳攱㌷㘳㙢㉦㜳㐲捥っ敤㈸㉣㈳㡣㙣㙦搳捤ㄸ㠱挱㉥昷㉥㔰㕥攵昵捦愳搰㠴㉦㐰㥣戱攴散㘵愳戱昷扦敢㑥捣㌰攳㜸晥换慤扦昷戹愱捥改〰㑦戲扡ㄱ㜵散㔵㌸㍢搱ㅢ㤸昲㜷捤㐸㐵㌰散愵㤳㐶㌷ㄷ㈳㕡㌶愱戲摣㈸㥡㠳〸昲㔵㡤挶㈴㉢挱昹㜱搵ㄸ慣摢㜹戸攷愲㙡戰摢戱换昶㤵㡣㐱戳戳搲㍤搲ㄸ挶㑤㝣㝡〵㐲晡愶慤㌲㜶㐲㘵散ㄴ搵㠴捡ㅡ〶晦㘵㥢戶㠶㌷ㄹ戵㠱挶收敡㐰愹㤳〹〶攸㕦ㄷ晤ㄵㄷ〱㤹昶㠰㔰㝥㥣昱挴㍦摤戳㈶㍥㌸摣昳戱戴㈱㜵㍣晣攸搵㙤㑡挳㍦㜵㤰戱㘱㡣㍥㜲攱搰敦㠰戵㌰愶挱㌲ㅣ㐹㐳㥥㤳㡢㌰㌶㥦摢㡤㍣ㄹ愰搴挵〴攰慢㝦〹㤲ㅢ晣㜶㌰扡扡搷挰攱㌸〰㈲换㠷㡤昲㘲慣挶㠷㙢攳散㍢㠷㍢㜹㍢つ㠶㥢㕡㡣愱摣ㅥ摣ㅤ㠰攰搴昶㠱戲㔹敢愴愲て㔳搸づ〶㠱㌵敢ㄸ㤲㥢㔰㌸㍣扥㌳愸慥㘵㡥慤㌹㜶㘸捣㝢ぢ昵戲ㄶ晢捦慥捥㥦㍥㠱慤㡡挸㘵敡㑥散㠷㝥ㄷ昷㘹㌷㤴摣ㅦㅦ攰换〴㝣〵㈲扣〷㤹晥㘳搳ㅣ㔵㐵散㔵〷愸㐳敥戹㘵扣户ㄳ戱㔱〹ㄴ㠷㘵㐷挶㝢〲扣㥡ㄵ摢敤㜴㙥攴搵晡搰换捤㜲挴ㅡ㘳㌹㠱攷㙣戸慤慤〳㠷㕡昳扢㐹㕡慡㠵戱㙡㥦㈹㤱㕦㌵ㄵ㑤搰扥㡡挲ㄳ㜹戲挰㝥扦㜵㍢慢㝦ちㄱ㠹攸㕦〷㉡ㄴ㔱㤷㐱㍡扢慥㔱㘳㜱昳つ攴敡㜷㐳㈸挶昹㌸〹昰㕣戲ㄴ㠳㝢扣㙣㠵戴㙦〲㜲㈰挳愴㝡ㅦ㑡㜱愸搴敦愱㜱挶〶㌹〲戹㍤昲㍥㘸昷摤㈳慦㘱〹㝣昵㙦搱㠸㥤㔰っ㈴㍡扢攲㌹捣昷〳愰㝦㥢挰て〴〳ㅥ㈰攰㍢〴㕣ぢ挰ㅥ㝣戵敦㈲攵㔲㘸摤㘴ㅢ㐰攱㠳㐰㠱挲敢㈱㥤㝡㍤ㄴ晥㉢捤㍥㐴戳㡣ㄱ晡㈹㘴㘰搰愲昰㝢㠰ㅣ㄰㠵㥦㐴㔱愱昰晢㌴㝥ぢ㔲㑤ㄴ晥〰摡㝤㔳挸昸㈳㠰㈱晤㠷㌴㘲㈷ㄴ㠳㤰捥慥㜸㈸㝣〴〰晤㐷〴摥ㅡっ昸㌱〱㍦㈱攰㌶〰昶攰慢晤ㄴ㈹㤷㐲敢敥攱〰ちㅦ〵ちㄴ㝥づ搲愹搷㐳攱㘳㌴晢㜳㥡晤ち〰㝥ち扦〶㥤㐵攱攳㠰ㅣ㄰㠵㕦㐷㔱愱昰ㄷ㌴晥つ愴㥡㈸晣ㄵ戴晢愶㤰戱㑢〰㐳晡扦搱㠸㥤㔰昷㘰挳搹ㄵて㠵㑦〰愰晦㍢㠱昷〶〳㥥㈴攰搷〴摣〷挰ㅥ㝣戵摦㈰攵㔲㘸摤ㄳㅤ㐰攱㝦〰〵ちㅦ㠰㜴敡昵㔰昸㌴捤晥㤶㘶ㄹ㥢昴㔳挸㠰愴㐵攱敦〰㌹㈰ちㅦ㐱㔱愱昰ㄹㅡ晦ㄱ㔲㑤ㄴ㍥ぢ敤扥㈹晣〹㡡〱㠸ㄸㅦ㡤搸〹昵㔳㙣㌸扢攲愱昰て〰攸㝦㈴昰㘷挱㠰攷〸㜸㥥〰挶㑡昷攰慢晤〹㈹㤷㐲敢㑥敦〰ち晦ぢ㈸㔰昸ぢ㐸愷㕥て㠵㝦愶搹晦愶㔹挶㌵晤ㄴ㍥つ㥤㐵攱㡢㠰ㅣ㄰㠵っ㠱ち㠵㝦愱㜱挶㐲㥢㈸㝣〹摡㝤㔳昸㝢ㄴ〳㌰愴扦㑣㈳㜶㐲㍤㡢つ㘷㔷㍣ㄴ扥〲㠰晥㔷〲ㄹ㔴つ〰扣㑡〰攷〰㡡㜱搶㍤昸㙡㈱㑣㄰㕣ち慤ㅢ搸〳㈸㙣攳㌴㈲愲晥〴改㤸昵㔰搸㡥㕣扤〳㐲扤っ㠰㥦㐲〶㐲㉤ち戹扢〷㐴攱慢㈸㉡ㄴ㙡㌴捥㌸㙡ㄳ㠵㥤搰敥㥢㐲㕥㙤昱ㅦて㐶搱〸㌶攴换愰慢戳㉢ㅥち㈳挰攸攳〹㙣て〶㑣㈰㘰㈲〱ㅤ〰散㠱㌹㙤ㄲ㔲㉥㠵搶㡤昹〱ㄴ捡攳㕢ㄱ搵改㌱㉢㜳㈸敢㡡㍣㤹㘶愷搰散㘴〰晣ㄴ㌲㠸㙡㔱㌸ㄵ㤰〳愲㜰ㅡ㡡ち㠵搳㘸㝣㍡㔲㑤ㄴ扥〱摡㝤㔳㌸〳挵昰ㅦて搲搰㠸㐳攱㈱搸ち愰昰㄰㘰昴㐳〹㍣㌴ㄸ㌰㤳㠰挳〸㤸〹㠰㔰㜸㌸㔲㉥㠵搶昳〶〱ㄴㅥ〹ㄴ㝡攱㤱ㅥ戳㥥㕥㜸ㄴ捤捥愲搹戹〰昸㈹㘴〰搶愲昰㘸㐰づ㠸挲ㄳ㔱㔴㈸㥣㑤攳㡣摦㌶㔱㌸〷摡㝤㔳㜸㌲㡡攱㍦ㅥ扡愱ㄱ㠷㐲〶㝢〳㈸愴昳㕡㥦㑢攰㈹挱㠰攳〹㌸㠱㠰㌸〰㐲攱㠹㐸戹ㄴ㕡㡦㔱〴㔰㜸ㄲ㔰愰㌰敤㌱敢愱昰㘴㥡㥤㑦戳㡣攳晡㈹㍣ㅤ㍡㡢挲㔳〰㌹㈰ち扢㔰㔴㈸㡣搳㜸㌷㔲㑤ㄴ㈶愱摤㌷㠵㍤㈸㠶晦㜸扡㠷㐶ㅣち㝢戱ㄵ㐰㘱ㅡㄸ㍤㐳㈰㠳挸〱㠰㉣〱㌹〲ㄶ〳㈰ㄴ收㤱㜲㈹戴ㅥて〹愰昰㔴愰㐰攱ㄹㅥ戳ㅥち㑦愳搹㌷搲㉣㘳挰㝥ち捦㠶捥愲㜰〱㈰〷㐴攱㍡ㄴㄵち晦㠱挶搷㈳搵㐴㘱ㄷ戴晢愶昰㕣ㄴ挳晦㤰摥㑤㈳づ㠵攷㘱㉢㠰愱㠵挰攸㍤〴㙥〸〶昴ㄲ戰㠸㠰昳〱㄰ちㄷ㈳攵㔲㘸㍤昵ㄲ㐰攱㔲愰㐰攱㐶㡦㔹て㠵换㘸昶っ㠸㌰愳㍤㝢㜱㕦挰つ敥㠹〹㑥㠲㑤慤㜲昶搰㐰〳㥥〵㉥㤰ㄶて㌴戰㐶㥡㔰㠱挰愶〴敦㘶㡡挷挱㔳㘸㥥敢捤㍣慡㌵慢挹扤㜹㘴㙢扥搷摦㌹㈷㈰摢昲㠴㝡ㅣ愰晢〲㠹㐷㌴愰㡤慦㈷ㄷ愹ち㜵㠰㘸ㅣ㜳换ㄵ㜷散搸愱㑦て敦昴㜰晤ㅤづ㔵敤㑣昶㠶ㅤ愶戹戵ㅥ搲㤷戳昳㈸晣挳㌲㜷〵戶改㘵摤戲捦㡥攲㠹〷搳㍤㄰愱愷搵搲㑤戴㙦㌸㔸㌶㔴㠷㥦㈲㘲愷攰㠵㥡㘴㙦慥ㅣ㘹㌴攵ㄸ㍢愷摡㌹戸㍢㜷攵㄰㝣㠷㈵愳㔶㝥㥤㌸㥥戰㙦搶㠱ㄱㅦ搲㐱晡慦㘱㠴ㅦ㡦扢〸㉣㤳㘷〶㕤て㈴㤴ㅥ㠵㤵㠹愴摡㡤戰㜷㌲戵挲㌴㠶攴〸昴㌵捡扤收㜶〹㈴慣㌲ㄱ〵挰昳换㠳收㔴㈹攰㈶挵挱愲㔷扡㡢㜵㌸愵ㅢ昴㌶摡㕢㜲慡敢ㄵ摣〶㙤昰㘱ㅡ㌸〷敤慤㔵愵〶㙥ㅣ㜱つ昰㐱㤹搷捦搱〱㈳ㅤ昶ㄱ㔲㜲㡣戴扤㡣㜰捤㍢挱戳攸㈰㡦㈸㡥㕢㐵㍥㝦㌸㕤㕤㝦ㅤ㍦㥦㍡㍤攴㙣昰搸攲攰㌲㤸扥ㄷㅦ㌷㐶㕢敦㝤て㍣㡢愶㍡户攳㔸㘳㥣っ㕦ㄳㅣㅤㅤ攱ㄳㄹ戴愸㌵㜰㐷㍡ㅦ㔳㡣昲戴ㄹ㠴愷戰㌱〰㥦敦攰慥㐹㤵㘵㐳愵挱㤱戲㈹づ㘳㘷搴ㄶ扦昱敢攲㜸㜱㠶㙦㥦㑤㝢攱挵㈶㘵ㄹ㕥攲攰㍣㕤㜴昰㤱㈳晤㉣㡣㘸攲扥㠵つ敢戰㔴搱㡡〳扥挱㈴㠲㤶㑦ㄹ扤㍤㑡摥〶㠰㈱慤㐵挵戱㡣户ち戸昷愸挸搹收㠱㉤ㅦ㕥㍥捣愸㤳㐷戵㜴挰㔲扤㉥㡥ㄱ昶搳㍡㐴㥡〶㤷昹㐱㥥ㅤ㌴㠲搱㑥㝥昶㉣改ち晦昷昸搳扦昹戳㈷㑦て㔹㐷㐰つ攳〸挸慣㑤攲昴扣昸㠴㤲挰戶㔱㔸〳愳摡〶㥤捣捥㔶攳昸愹ぢ㤱戲㘶㘷㜸㘴㥡〷戴て㘲摦戳㌳摥㤰㠲晦㈱㝤㉤㡤㘰㐳扥㈳㤰捥散捣慡㤰愷㥥㝥㌶敤慥㈳㜰㝢㌰㘰㍤〱攷㐰㠴㜷〲攰ㅦ㘴挶扣改愲ㅤ挶挳㔵扡愹㍢慢㜴搷攳ㄴ搵昰ㄴㄴ㙥㉡挱㜲㔵ㅢ摦戹〳挶昴㜳㘱昶㝢て㍤戴㠰敤㔱扣㑤挱㘹愰㘷ㅡ㜷ㅥ敢摦〰愱㉥〳挰㍦ㄳ收晤〵搶㑣昸㝣㐰づ㘸㈶晣づㄴㄵ慥㉦愰㜱摥㥥搰㌴ㄳ敥㠷㜶摦㕣扦ㅢ挵昰ㅦ捦㘳搳〸㜷㠳㕦摥换攰散㡡挷㉢㘰〰愳ㄷ〹攴㝤づ〱㠰ㄲ〱㘵〲慥〴㘰て㑣㘹㈶㔲敥㑣搸㝡收㌷㘰㈶扣〹㈸捣㠴摦敦㌱敢昱ち㙣愶搹〱㥡扤ㅥ〰㍦㠵㌷㐰㘷㔱戸〵㤰〳愲㤰㜷㌴〸㠵㕢㘹晣㈳㐸㌵㔱㔸㠵㜶摦ㄴ㝥っ挵昰㍦愴て搱〸㌶攴晢㜱挸〰㠶㠶㠱搱户ㄱ挸㝢㈴〲〰ㄷㄲ㔰㈳攰㈶〰昶挰㥣㔶㐷捡愵搰㝡㤶㌹㠰挲ㄱ愰㐰攱㉤ㅥ戳㥥㕥戸㥤㘶㜷搰散攷〱挰㝦摣戸挳ㄴ㌶昸つ摦〱改㡦晤戴挴攵㌸攳挵挴㄰ㄱ扡扥挶慥㐱㐴㐵戹挹㔸㤰戵挵搳挴捡㐶㠴㙡戸㠶换㐶㠷晦收㍥户散㜶㤸ㅡ㍦捤昷挸慢ㄴ㘳づ〳㠰攱㜷晣戵昵戱㑥户㍣ㅢ㍤晡晣ㅢ换昰愳扤ㄹ晢㌴㙤挵㐰愹㌶㕣ㅦ慥㌴㘶昵㈱敡㍦㡢㡦㄰㔷㜰敤攸づ㕦づ㡢㠱㜵㜲挷㍡㠶昸㤶㤸敤㝣愴㉥戲㜵㘸㜸挷㤰戴㈶㕣攷㤳搴慣㑤ㅦ㌷㡥搵昰㡡㈲㥦㘳㐰㕣散㑢挸攱ㅤぢ晡㐵愸㜸㘲㌴㜶㈷搲ㅣ㌹戴㡢㤱㍥戶㘷㘱捦㥡晥㑣㍣㤵㉥ㄷ㔳㘶㍣㔱挸愷捤㜸㈵㙦ㄶ㔳挹㘴戹㤰㐸攷ㄲ改㘴慥慣㕤攲㐲ㄳ㐶慥㤸㑤攷搳㤵㙣愲㤰捥ㄸ改㐲㉥㤳慦㈴㔳㈵搳捣㤵捣㑣愱愴敤㜶愱㘶戱㔴㑡㔴ち㤹㕣㌹㘱挲㑡慥㄰㡦㥢挹㤴㘹ㅡ㈸㔰㠰㠹搸㕤㜶㑢昴㍤㈸愳扦㤵攲㙤㄰戱㉦㍢晡㑢愹扡㡣攲㜲敡ㄹ〱㘴换㝤昸昰搷愱摦摦攸ㅣ㘹㔴㐵㔵㔲㘵㘵㜶㡣ㅢ愷晣㡢愲㤶愸ㅥ㘳敢昲㜸愶愶㌱愸ㄷ摥㠱〳戴㝦㠵搰㉡捦昱㘷㘱散〴ㅥ㜴攳晥㕣〱ㄱ㠹㌱戸㈷㠷攲㍤㐸㑥敥㔹搸摦晣㜶㈰敤㑡愸㈷㐰㉤㔷晡㌵㜸㉡㕢㝢㉦㌴㤳愰昱摣挵㄰扢摢愱攵㉡㘴捡ぢ㜴攴㔵㍡敡ㅥ攸搹〶晤㙡攸戹挱慡ㄴ〳㝢㍣㤳㔴ㄵ㍢挲晥ぢ㈵ㅥ㈵〶㠴晤㑦㙤㠵㠶㝤戰戹て㝤ぢ〵愴て㕤ぢㅣ晡搰晤㐸㑢挳㍦㠸戴搵㠷攲改㑡挲㉣愶搳戹㔴〲挲㌰㡢㠹㙣㈲ㄱ捦㘷㑢昹㑡摥挸㤹ㄵ敤㐳㉥㌴㔹㉡㘷ㄲ昹㐲㌹㔳捥㘵搳㤵㐲㌹㥦捦㘶昲㐵昴戹㑡㍡㔷㐸愵㡡摡㜵㉥戴㠸扥㤵捥㔷攲㐰愷搲ㄹ㌳㔷㉣㤹昹㙣㍣㕤㑥ㄶ㡡挹㐴搶㐸挴ㄸ㑦㤴㍥㜱㍤捡攸ㅦ愶戸〱㈲挶㔸愲攸㝤㝤攸㍢㡥摥㠵敡㉣愹ㅥ㠴㥥晤㐸㕤㠰㥤攷㌱㠶㌲愴晦ㄳ敤摤っㄱ㠹㌱㡡㈸〶㜹慣㜴ㅥㄹ㥤〷㈳挶挰愲攸㍦㐵搵㤱㉣㜵〴㠴㤲㤸㈰㔳户㐱て㡣昵㘵㑣㔰搸敦㐳ㄵ慤散慦㠶戶㤵晤ㅦ愲㤰戰晦㌹㤸〲晢㡣〲戲㑡敤昳㐸㕢散ㄷ攳搹㌲摥散㘵ㄴ挱㜴㍡㕦㡥攷ㄳ搹㥣㔱㉥ㄶ㡢㤹㙣搲㑣㤵㤲摡ㄷ㕣㘸扥㥣捡㔶搲㘵愳㤴㑢㔷搲昱㔴挹㠸ㄷ㉢搹㍣㡥㕢㈱㙥㈶戲昹㠴昶㐵ㄷ㥡㉣挵ㄳ戹㘲㍥㔷㑥收搳改扣㤱㌷㡣㙣㌲㔷慡ㄸ㘶愲㤲换挰㝥㡣愱㐸搹昹㍢㔰㐶晦ㄲ挵㥤㄰戱ㅦ㍢㝡ㅦ晢㍦㜱昴捤㜸昵㈸昴挲㝥㡦㤷晤扢㘹敦㥢㄰㤱ㄸ〳㤰㐱散晦摣搱㝦㡢搸㘳挹昷ㅣ㜲晤ぢ攸昱㍦愴㍦〰㍤㌷攴晢㉢㐸㘱扦㄰挸㝥㉥㤰㝤〶ㄵ㠵晤〷㘱ち散㍦㠱戴戰晦慦㐸㕢散㤷㡢挹㜴㈱㙦愶㌲搹㐲㉥㥤捦㘵㡡㤹㡣㔱㡣㔷㑣挳愸ㄸ㤹㜲慡愲㍤攴㐲捤㑣㌲㕥㠸㤷捤㐲〱敦㘱换㔴㉡昹戲㤱挹㔶㤲昱㘲㌹㥢㑦愶捡㈹敤㝢愳㔰搳㑣ㄷ㑣〳散㘳㈳㥢㉤ㄷ㜳愹㜴慥㙣㔴㔲㠵㕣搹㌴㔳㘶㡣㔱㑣㈱攵晢㈸愳㍦㑣昱〳㠸ㄸ㈳㤸愲昷戱晦㙢㐷㑦㤴㠵㘷㐹挵挰愵戰㝦㠲㤷晤㐷〹㝡っ㈲ㄲ㝢摡㈹攸敢晢っ㘷㑡㐵扦㈴昶㈴昲㍤㡦㕣㍦〳㍤晥㠷昴㈷㘸摥㘱㥦㤱㐸㘱晦愸㐰昶㡦〸㘴㥦昱㐸㘱晦㌷㌰〵昶ㄹ㝢ㄴ昶㥦㐲摡㘶扦㘲挶㡢愵㔴㌶㥤㉡㥡㘹挳挸ㄵち戸㐶㤵㉡戹㘴㈲㠳挱愲㙣㘸晦攱㐲㤳㐵戳㔰捡㤸愵㌲㐶㥤㜴㌲㕢挹愷搲昱㝣愶㥣㈹愵搱换戳愹慣昶昴㈸戴ㄲ捦挶㡢戹㜸愲〸昶㜳攵㡡㤱㑢攴ちㄵ扣㘷㉦㥦捡㈶戳昱㐲㡣〱㔰搹昹摦愲㡣晥㍢㡡㘷㈰㘲っ㝥〶戱晦扣愳㈷㑡㜷ぢ愹晦㠲㕥搸㡦㝡搹晦ㄳ㐱㉦㐰㐴㘲㝦㜶ち晡搸㘷㈴㔴㉡㝡㤱搸ㄴ昹收㌲㐷晤〵㝡晣て改㉦㐱捦つ昹扥〴㈹散㠷〳搹㙦て㘴㥦愱㑣㘱晦㔵㤸〲晢慦㈰㉤散㜳㜸戴搹㑦㤴㉡攵㔲愹㘰㤸愵㘴摡㉣ㄴ㌱㠱㌰捡戸昴㤷换愹㜸㈵㕤㡣㙢㉣㘰㐱昳㠵㝣〱㐳㑡扣ㄴ㉦㔵搲㤹㔴搲挸㈶昲㘹㕣㈳捣㐲㈶㤵㑡㈴昳㥡㜲愱挹〴ち㥢㠵㑡愲㠰愹㐹㍥㥤挹㈷㡣㜲扥㘰㘶㉡㜹㥣㘹〹㌳ㅦ㘳散㔴㜶扥つ㔲挷慤㐹〸㙢㐲挴㕥㜵昴扥扥捦㔰㙡〰ㅥ㜷㈷摡散晦昹ㄵ捦戸㍦㠱昶㈶㐲㐴㘲敤〰㐸㐱ㅦ晢ㅤ㡥㝥㌲戱愷㤲敦〲戹搶愰㐷㕤㜸㤲ㄲ㝡㙥挸户ㄳ㕡㘱晦昷愸愶㜵摣晦ㅤ戴慤攳扥㡥㐲挲晥㈱㌰〵昶㈳㜶㤵摡愱㐸㕢㤴㘲昶㤵㐷㕦捦攰㐲㥢㑦㤷挰愵㤱㉤ㄵぢ㤵㑡ㄶ㘳ㄱ攸㌳戵㤹㉥搴㉣㔷昲戹愲㤹捤㘵捤㐴ㅡ㐳㡥㤱换㤵㌳戹㜸㍣㥢㈹㘲㜲㤶㑢㙢㠷戹搰㜲愶㘲㤶㡤㕣㌲㙥㘰挸愹㤸㠹㈲挶慡㈴晥攵ぢ〹㕣㉦㜲㤹搸㜸扢㈵晡攱㈸愳ㅦ㐱㜱㈴㐴㙣㠲愳昷戱㍦搱搱ぢ㔴ちㄱ慦㘲搰㑢摦㝦摣换晥㜱戴㌷ㄷ㈲ㄲ㘳戰ㄵㅢ戸㙢ㅤㅢ㥥慢敥ㄴ㐷㍦㡦搸㙥㈲扡挸昵㌴攸㠵晤昹搰扢散扦〱㕡㘱晦㠷㠱散㍦ㅣ挸晥っㄴㄲ昶㤳㌰〵昶て戱慢搴㔲㐸㕢散㘷攲戹㝣㈵㕢㑡愲昷㘲㈰㐹㈷っ戳㤲挳挰㕣㉣㘴㡡㜸挷㘶㉥愱愵㕤㘸㉥㔳挸㈰扢㔲㌴㌱㤱愹挴攳昹㌸慥〳改ち慥慢㤵㙣㉥㔱㠹㙢㤹㔱㘸愲㕣捡㤵昲㜹搳㠰ㄹ昴㝡㑣㡤昲㌹㈳㔹㌲攲㈹㌳㤳㑢挵㘳㡣搸〲㡤搷攴㐱敡㌹㡡㍣㐴㙣愶愳昷戱㝦㤸愳㜷愱㔲㔲ㅤ〹扤戰㝦慦㤷晤㉥摡敢㠶㠸挴㡥㜲ち晡搸㥦攵攸ㄷㄱ换挷㠲攵㐵㜴㙡㌶昴挲晥㔲攸㕤昶攷㐰㉢散摦ㄵ挸晥㤷〲搹㍦ㄶ㠵㠴晤攵㌰〵昶㡦戳慢搴㔶㈰㙤戱㥦捣㤴ち㐵㜴㝢戳㤴捦愵戳戹ㅣ收㥡搹㔴愹㥣捡㘵㌳㐶㌶㙢挶戵戳㕣㘸㈱㤹㉡㘶搱㥦㤳愹㍣昰㘶扡㘸㘶㡣㤲㘱ㅡ㘶扥㤸捡攴㌱㌹㕤改㐲㌳戰㔵㉡愴㑤㄰㥤挳慡㈵㘱ㄴ㡡攵㝣愶㠸戳㉡㘳㔴捣㐲㌲挶㘰㉦搰㈱㝤ㄵ愴扥㥡㘲つ㐴散㜸㐷敦㘳晦〴㐷㑦搴㘸㈱㜵ㄲ昴挲晥㉤㕥昶捦㈳㘸〳㐴㈴㜶戲㔳搰挷晥㝣㐷摦㑦㉣㥦㐶㤶㔷昳愹㌸昴挲㝥ㄱ㝡㤷晤㈴戴挲晥㡤㠱散㝦㌸㤰晤ㄴち〹晢ㄵ㤸〲晢㘹扢㑡㙤ㄳ搲ㄶ晢昱㈲㔶㠷ㄸ户捤㠴㠱㉢㙦㈱㔳㐸㈵㡡〶搸㉣㈶㌰㐸挴㤳㔹㙤戳ぢ㉤㤷㤲〵戳㠲搹㝤愹ㅣ挷㍣㈹㕦捣攴昲攵㝣㈹捥换㜶㈶㤱㑢㙡〳㉥戴ㄸ㑦㘴㜰慣捡挵戴㠱㌳慡㔴挴㐹㠰戱捡挴挰㥦㡥ㄷ㔱㑤㡣㜱㘲愰㐳晡ㄶ㐸㝤㉢挵㈰㐴㉣敢攸㝤散攷ㅣ㍤㔱ㄶ㥥㈵搵愹搰ぢ晢㔷㝡搹攷㕢㝥昵ㄱ㠸㐸散㌴愷愰㡦㝤〶㡣〱〸改扢㠸㕤挷㉤㍥㔲慤晥〱㝡㘱晦㈲攸㕤昶扢愰ㄵ昶㉦つ㘴晦慤㠱散㌳攲㉢散敦㠱㈹戰扦搰慥㔲㝢㉢搲㌶晢愵㑡戲㤴㑦㘰昲㘸攴㌰㍢㠹愳㐳㔷捡ㄸ㑥っ㈳㤱㡣㈷戲㐹敤㙤㉥㌴㤵㑥㘱㘱㠶㙥㥤㐷㠷捥ㄶ㜳昹㔴慥㤴㈹攳㔲㄰挷㠱挲捡㕣扢搴㠵㘲づ㙡㈴㑤㡣㘳〶捥㤱ㄲ㈶㔳昱㜴㉥㕤㑥攴㌱昳㑣挴㤳ㄹ㈳搶㘳户㐴扦っ㘵昴换㈹摥づㄱ敢㜵昴㍥昶ㄷ㌹晡㘶扣㕡ち扤戰㕦昷戲晦㕥摡扢ち㈲ㄲ㕢收ㄴ昴戱㝦㠶愳扦㠶搸ぢ挸晥昹㄰攱攵搰晢㔷攵㥥扢攷㍤昱㑤晡散㘲㥥愰戳慣敦㈷㔷㔶㡦ㄸ㠳㜸㈱敦㑡挴㍤ㅡ㔴扤ㅥ㍣收ㅤ㔶昴㘹㥦慥つ搹㠵つㄷ搰挳攰攷愰搹㥤㘱敦㥢戸㌳づ捥晦ㅥ〹㙦挱ㄱ摢扦㕡㜸ㄲ㡣晡扦搸㍡ㅣ㌳㍣㉦昵㐱ㅥ㘱扣㔵㘳〵㡥㤹㥣㌱ㅦ㠲㐲挰挸づ㥦〵敤晥㠷㜰㔸㙣㉡扣㘰昶晢扡昹㔸挱扣㐱㐴戳昶攳㈹㡥敢㔸慢挴〰㘰㐳扦摥㙥㠳昸㠷晡搰〶㌹㙢㑤捦㔹慢摤〰挸㤸㡥㍢㔵ち㍣㤵搷挲㤲㥣捡ㅦ㐱㘱㥣捡っ〵昰ㄳ㕢攷㙣慣㜷㌶捥戱㌷愲昴搸搳晤㐲搷攸㙢晡㠹㥤〷换㘸㐷换㙣㙡㠳愳晦〴㜲攵挵㥢㝡ㄱ㌰㈵㕥㝢攲㙦㠶㥥㔴换户ㅦ㘸㘱攷㍣て㍢愳ㅥ愴㜳〲㠹搸㠸㐲㐲挴愷㉣㈲攸愷㘷㔳戴㑦㐳㕡㘳㕡捥挴ㄸ㤵挰㔵戶㔴㑡㘳昸㡦ㄷ㤲㜸㐱㈵搷捦〵慥扣戲ㄵ敤㔶ㄷ㥡㌱㤳㤸㌸ㄵㄲ㈵ㄳ敢つ慣愷つ慣〹㔲㔸ㅦ愴攲㐶ㄹ㔷敡愲㜶㥢ぢ挵愵㈷㤱㡤挳㔱㔹挲㡡〲㔳摤扣㤹㉤昳攲㤳㌷捤㝣㍣㕥挸挵㡡㜶㑢昴捦愰㡣晥㔹㡡摢㈱㘲㈵㐷敦ㅢ搳捡㡥㥥㈸ぢ捦㤲㡡昱〱ㄹ搳捥〰〱慥〷改㉥㠲扥っㄱ㠹㙤㜶ち晡挶戴〱㐷晦㜵㘲户㤰㙦㍥晡愹挴攱捦搴㌷㘹㥥ㅡ㝥慢㐰ぢ晢㕤㠱散晦㐳㈰晢㐳㈸㈴散㝦ぢ愶搰つ改攲挷㔶㐸扢ㅦ搲扥愲愴㐱㕥ㄲ换㠱㔴ㄹ㘳㝥㌲㡢慢㙤㈲㕥㑥㈵戲㤹㘴㍥㔹挹㤶戵㙦扢搰㕣戲㥣㑥㤵ㄲ㌹ㄳ㜹改㌴㔶〷㤵㙣戲㤰愹ㄸ挹㔴㌶㕥㌲戰㡡㝥挰㠵㤶㔳攵㑡㈹㠷㈹㉦㝣㜸㤸愸挱敢㔴㉡愷攳〶㡣ㅢ〶收〱挵搸㌶㘷攷扦㠳㌲晡㜷㈹晥〵㈲挶ㄸ〳㝥㐳扡㡦晤㥡愳ㄷ愸ㄴ㈲㕥㌱戴㈰散挷扤散晦㤰昶ㅥ㠱㠸挴戶㍢〵㝤散敦㜰昴㍦㈵㤶捦㠸敡摢㈰㘲㍢愱ㄷ捡ㅥ㠳㝥㘲㌴㑣敦昹㘹㘳摦㐱攳㜱挸捥㐳㤸戹改㉤㥥㡢昰㔶捥㕤㈸ㅥ㙡挷昳㌴搶㔳㈸ㅤ㙤愷ㅥ㥣㉤㡥昵扣戹㠰摦昰㜱搸搷扦挳づ晢搳攸〰㑤㡢㐷攱慢㍦㡥ㅤづ敦㐱㝢〳㐳搹晥㤷ㅢ㝢摦㉡捦ㄱ㙢㝡㜵㔹ㅤ慥㙡㍣㝥扦㜶戸摢㝤戵晤㘴挷㠵㍤捦㜹戹攴戱愳ㅡ攷㉥ㄱ愷搸捡㥡㕢づ㉦㙢㐴戰〳ㄹ昳昸㉡捡改愳㈹捦㔳㍣㠷㡤㙡㜱㘳㄰㙥㔹㌰换㡥挵㍡㥥㘷改㘸㙢㙦㜹㡥㕤愶〶昶㑢散昹搸づ慤攱挵愹换捡㝣挷挹㘱〱捦㌰㉤ㅣ㘸挸㌳㠰㤳㤱慦㜴㐶㑥戴㕦㠲㈶㙤挱㥣挵㜳ㄲ昹昰㙣ㅣ〸㝦搸㜶捣㍡㥡㘹㘷㡤扣攸㐴昴㝦㠳㐱挵㈸〸戹㔷晡㈵慣攴摦慤㑡ㄶ愱ㄲ㜵㈴㉡㘱㐵㔰〱晤㙢愲摦收愲㜷ㄳ晤㤴㠵敥㈵㝡愶㡤㠶ㅥ攸愷㠹收愹㐴〳㜲㡤扢捣㑥搰㥡扡摣㑥㄰ㅣ㝤㌷㈴㡦愴敦晡昳摣改搰昱搳㈵㌲搴㘹晦挶散摦㘹㕤㔱㐶㌵愴攴〵敡攸慢扢挳㑦散昶㍦㜴㙦㤵㙣戵愴ㄸ扡㤸㠹㕣晦ぢ〱愷愳戹㠱㙦扢㥡㘶㘷昸摦㡢ㄸ扢ㅡ㤶攴扣晤㑦散搹挴愸扡ㄶ㘹㥥扢㙡ち㑡昰㠴㤱㍥晥㐷昲㜱㍤搴ㄶ搷ㅦ挴㤶昶㍣㜴攱〵㜳㝡攷㘴搵㈴攰挸ㄴ搴㈰敦〵㠲ㄹ㉦戰挰ㅦ㈲昸捦ㄶ㜸㌱挰ㄱㅢ㙣ㅤ挵ㄷ〹㘶〸挲〲㕦㐷昰晦㔸攰㐵〰㙢㌶ㄸㅡ㔸㝥ㄹ㍦搱㝦㈲〴挹〳攷晢㘶愷攴〱昳晤㈹㤴っ攲㕢愱㜹㠱㝣㠷散っ晦ぢㄸ㘳户挱㤲昰捤攷㈸挱昷攷㤰ㄶ扥㕦㝤搹挳㜷㍢㌲ㄵ㥤晥ㄶ㉢っ㕣㘸㘱攸慣ㄳ㈸愳㕥〲搸改㥡ㄱ㝤ㅣ搱㡣㈶㔸攸㉦㄰捤扦愲〲㌴捥㠴㡣晡㙦ㅢ㙤㤱㌸㥥攸㍢㕤㌴挳ㄷ摡㐴ぢ㡤㌳㈱愳晥㘴愳愱〷攵㔱攴㐴敦㈶收愰㈸晦愶㔳㜲敦㤴㍢㈷挷散㉥搴㠲捦散㉥昵㉤㤴っ愲晣㍦搱扣㐰捡㥦戵㌳晣㉦㝢㡣㌱愶㈱㤴㑦挷扥㠰昲〷㤱ㄶ捡㥦㐱〹户㡢捦㈰㉤昴敦㕢㈴㌲㕡愱ㅤち㥤㜴昱㠲晡㡦㈶㔶づ㈳㤸ㄱ〴ぢ晣㄰挱㐷㔸攰㐵㜳ち敡㐹ㅢ㙣ㄱ㝥ㄴ挱㍦㜰挱摦㈳昸㘸ぢ扣ㄸ攰㕦搹㘰㘸挰昷㌱昸㠹㍥㑡〸㤲〷摥挵ㅦ㜳㑡敥㥤㙦㘷㄰㝡㐳ㄷ㙡挱㘷㑥㤷㘲㑣㈲㠸敦挷搰扣㐰扥ㅦ戵㌳晣㙦㤵㡣㍤〱㑢挲昷〹搸ㄷ昰晤ㅢ愴㠵敦㥦愲㠴换昷㍣㘴慡摦㈲换愲昰㈹㙣㘹㈷㐳㘷㜵摡愴㝡挴愶挵攲昰ㄴ愲㝦攷愲ㄹ愲搰ㄲㄶㅡ㥤㌶愹扥㙦愳愱〷㠹㈹愲㥦㜱搱㡣㔲㘸ㄹぢ㡤敢㑦㔲㍤㘸愳愱〲㍡㠷㥦攸㥦㠸㐱昲挰㈹㘷搴㐱㑡敥㥤昲㘹㕤戰㡥捦捣㉥昹〹ㅤ搷愵㕥㐴挹㈰捡扦㡤收〵㔲㝥扦㥤攱㝦㠳㘵散㈵㔸ㄲ捡ㄷ㘰㕦㐰昹慢㐸ぢ攵昷愱㠴㑢昹改挸㔴っ〰㔸㤴㜳戸搶扡愱戳㐶㤵戸扡扢㠹㤶ㅥ愲ㄹ㈹戰搰㥣㕥㙡㡢㉣㌴㐶㤵戸晡慡㡤戶づ搰ㄲ愲ㄹ㔲戰搰っ㑤㘸换㉣㌴づ㔰㕣摤㘹愳㔱㈷㈸㍦ㄳ㌹搱〹挴㈰㜹攰㤴㑦㜴㑡敥㥤㜲攷挲㌹挵愶㝣㕡㤷㘲昴㈱㠸昲捦愳㜹㠱㤴㝦捥捥昰扦㉤㌳挶㜸㠵㔰扥ㅡ晢〲捡ㄹ㜴㄰捡㍦㡢ㄲ㉥攵㝤愴㠵づ㝣㡢㤶㐳戱愵㥤つㅤ㐶㤵㐵㜳昲敡搳㌶㉢㔰㠳㤵昵〴搳攵㙦㠱ㄹ㡢搰捥戵挰㡢〱晥愴つ㠶〶攰つ〴㌳㉡㘰㠱ㄹ㡤搰㉥戰挰扤〰㝦挲〶㕢㝣昷㈳㈳捡㌸挱挱昱㍤搷㈹戹㜷扥て戱㜹㥥㙤晦㈶扢ㄴ攳つ㐱㝣摦㠸收〵昲㝤㠳㥤攱㝦㉤㘷㡣ㄱち攱摢挴扥㠰㙦㠶ㄹ㠴敦敢㔱挲攵㝢ㄳ㔹愱㥦摦㘲㠵戱〷㙤挰㘱㈵愷慥㙤㘲㘵㉢挱㜴昲㕢㘰㐶ㅦ戴慡〵㕥㍣㈷愷慥戶挱搰㠰敦㘱㠲ㄹ㌷戰挰㡣㍦㘸ㄷ㕡攰㐵〰扦搷〶㐳つ㜰ㅤㄹ搱㉥㐲㤰㍣昰晥捤㜰㠲㤴摣㍢摦㈱㥢攷〹昶敦慣㉥戵〸㈵㠳昸㝥ㄷ㥡ㄷ挸昷㍢敤っ晦晢㍦㘳㡣㐹〸摦扢戰㉦攰㝢㌹搲挲昷摢㔱挲攵晢㉤㘴㠵㥥㝤㡢㤵ㄵ搸搲㉥㠶捥ㅡ挵搳敡㙤㑤戴散㈶㥡㈱〰ぢ捤㠰㠳昶㔶ぢ㡤㐱㈲慤㉥戱搱㔶愷扤㤴㘸㐶〱㉣昴㑡愲㉦户搰ㄸ挵搳敡捤㌶ㅡ㉡㔰晥づ晣㐴ㄹづ㌸㌸捡ㄹ㐳搸て捡㥤㠹捡㤱㌶攵戳扢ㄴ挳ち㐱㤴㡦愰㜹㠱㤴㌷散っ晦扢㐶㘳っ㐴〸攵㔷㘲㕦㐰㌹愳〹㐲㜹つ㈵㕣捡慦㐲愶愲㔳摥愲㘵ㄳ戶戴昷㐳〷捡㐱㘲㑡つ搹戴㔸㈴㕥㐳㌴晤晥ㄶ㥡㔱〶敤〳ㄶㅡ愳㜸㑡㙤戱搱搰㠳挴てㄲ㑤搷扦㠵㘶愰㐱扢捥㐲㠳昲㤴慡搸㘸愸㠰晥㌰㝥愲㡣〱ㅣㅣ攵っㅣ散〷攵捥㠵㜳㤶㑤㜹愲㑢敤㐲挹㈰捡つ㌴㉦㤰昲㡤㜶㠶晦扤愶㌱㐶ㅦ㠴昲㡦㘳㕦㐰昹ㅥ愴㠵昲㌷愱㠴㑢昹㑤挸㔴昴挹㕢戴㌰慥愰摤っ㥤㜵攱捣愹昳㥡㘸戹㠵攸换㕤㌴㐳ぢ摡愷㉣㌴㈸捦愹㜵㌶ㅡ㝡㤰㜸㉢搱㡣ち㔸戶ㄹ㕤搰㍥㘳愱㜱㌸㜳㙡㡤㡤戶づ攷敤挸㠹搲昱㝦㜰㤴㕦攵㤴摣晢挰攲㕣㌸㥤改攱攱㕤㡡〱㠴㈰捡㔷愰㜹㠱㤴㉦户㌳晣敦㔰㔵昴㘷㜳㑤慦㝦㠹㝢㡥つ㝥㘳㜴㙡换㠱戸ㄳ㕡ㅣ㠸敢ㅣ搴㕤㐸昳㈳㈸扡㥤〵昵㘵ぢ㐵㌷戱ㅣ慥㈵愸捤㍤㕣㕦愵㘱晡㘶㐷ㅢ扣〷挵慤ㄷ换㉤ㅣ慢挱摤㜶㠶晦挵㜲戱㥢㥤㑡敦戱㉡愵㑢㔶㉡㍤摤㕢改㝤慣㤴㥥㑤敢㌸搲㑦慢摤て㥤㜵㕡ㄶ搴㘹〰㡦慥㤱ㅦ㈰㥡捥㔳ぢ㑤㔷慤昶㕤ぢ㡤㍥㔲㔰㌹ㅢつ㍤晡挸㠳㐴搳㝦㙡愱改慤搵ㅥ戲搰㌸㉤ぢ㉡㘵愳愱〲晡晢昸㠹搲㤱㝡㜰㝤㠴摥搷〳㌸㉤㥤㍥㌲扢㑢搱㈱㍢㑡昹扢搰ㄸ㡢昲昹㘸㕥㘰ㅦ㌹搹捥昰扦挴㉥㐶ㄷ慥ㅣ攷ㅦ㘳㕦搰ㅢ攸㠷ㄵ捡攷愱㠴㝢㥣㝦㡡㑣㐵㥦愶㐵ぢ㥤戳摡愳搰㔹ㄷ㥦㠴㥡㙢搳〲㍤㘸昹㌹搱㜴㠳㕡攸㙦ㄳ晤ぢぢつㄲㄳ敡ㄸㅢつㄵ搰扦㈲㥡慥㔲ぢ㑤ㄷ慤昶㠴㠵挶㘹㤹㔰㐷搹㘸敢戴㝣ㄲ㌹㔱㝡㑦て㡥㜲扡㕣昷㠳㜲㘷搵收晣㘲搵㐶㉦㙣㄰攵㌳搱扣㐰捡て戵㌳㕡㕥㤸昷ㄸ㉣敤敢㠵㜹㥥㍦㈹挵攷摦挲ㄵ摥㈹㍥扥㘲愹改㙡㤵㘷っ〷攵㌶敢〹㜸户㔵つ㝦搴㘹㌹㕥攳㠶㌷㕡攱て㘵摡㜷敢攲昵㙥㝣〶挳㜹㝢㤲㉥㈹ㄶ搶㉡㉢㙢㜸㥤搲戸捡戲㍡㥥愴㉢㜷攲㡦搲㌴昰扡攴愱搷㐳㙣ㄱ㌷扥㜷昰㔰挳㈹㉤慦搰ぢ扣攷㥣㌷㤳〷扡㌵攵〹摤昹愳㝣㌸㑦㔳戵昱㤵㔸〷ㄷ㔹搴㝥㡢㉥攷㝤㌲愲散㜹搱㕢㠷㥡㠱挳㙣摤㈱戵㈷㈴户㉣昳㙥㙡晤ㄹ㜶攰摦㐳戴攳㑦慤挸㠸ちㄱ搱㥦㠵挶㝡戱ㄶㅦ㐲〸㠵改搱昶敦㈰㥦〴㔸㑣〶㝣㝦㜵㘹晣㜸敥戵昳改愰㔳㜶㙦づ㘱㘴㠷挶㔵晢つ晥㤹攰捥㙡晦愰㌹戴愹戱搹晤搳挰〸㌶攳㥤愸晡ㅦ搰ㅥ㔶挵慦愲攳㤶㔶昵㍦㝡戵㜴搰㡡昶㌹慦㤶㍥㑣昶㘳敤㜹㘸挷㈶㘷㔲㈰㌹㉦愰㡣昶㕦㄰捤攴晣ㄹㅡて㌹㡡慥㔰ㄲ攴㝣ㄴ摤㥤搲㤴ㄷ㠱㜴㥢㑤扦愶㘸晦攲搵扥散㘸晦挷慢㔵㐸㐸戳㕦挲挶搸捤づ〷㌶晢ㄵ㤴搱晥ち搱摣散㔷愱昱㌶扢ㅤ改愶㘶㡦㠳㐲ㅡㄸち㝢㥡㍤摥搱昲て慦扡㍢ㄳ㜵戴㙤㕥敤㜴㘸愵搹敤搰㡥摤散㔷㕥ち敡㡡㘱㤴搱㌴㠸收㘶㡦㠳挶摢散ㄹ愸愳愹搹昴扣㐹戳昹ㄷ愲摤〶搲挵㈶摡㠸㔷㝢㡣愳ㅤ敦搵搲㉢㈵捤㥥〰敤搸捤㝥㈱戰搹㤳㔰㐶㡢㐲㌴㌷㍢〶㡤户搹昳㔰㐷㔳戳㑦㜱㥡㌲〵㐸户搹㈹㐷㍢搵慢捤㌹摡㘹㕥㉤㍤㍢搲散改搰㡥摤散㘷〲㥢㍤〳㘵戴㐳㈰㥡㥢㝤㈸㌴摥㘶搳㐱搴搴散ㅥ愷㈹㠷〱改㌶㝢㠹愳㍤摣慢㍤搳搱ㅥ攱搵搲㍢㈲捤㍥ㄲ摡戱㥢晤敦㠱捤㥥㠵㌲摡搱㄰捤捤㥥つ㡤户搹㝤愸愳愹搹敢㥤愶捣〱搲㙤㌶㍤㈶搲㐹㡥昵㙡改ㅡㄱ敤㜱㕥㉤㥤っ搲散戹搰㡥摤散㐷〳㥢㝤〲捡㘸㈷㐲㌴㌷㝢ㅥ㌴摥㘶㙦㐲ㅤ㑤捤摥敡㌴攵㘴㈰摤㘶て㍢摡昹㕥㙤摤搱㥥攲搵㜲慤㉥捤㡥㐳㍢㜶戳ㅦづ㙣㜶ㄲ㘵戴ㄴ㐴㜳戳搳搰㜸㥢捤㈵㝦㔳戳戹慡ㄷ〶戳㐰扡捤扥搴搱收扣摡㜷㌸摡扣㔷换昵慥㌴扢〰敤搸捤㝥㈰戰搹愷愱㡣昶㐶㠸收㘶㉦㠰挶摢散慢㔰㐷㔳戳慦㜱㥡㜲㍡㤰㙥戳㍦攸㘸扢扣㕡慥㜴㘵ㄷ扢扤㕡慥ㄹ愵搹ぢ愱ㅤ扢搹摦〸㙣㜶㉦捡㘸㡢㈰㥡㥢扤ㄸㅡ㙦戳㙦㐲ㅤ㑤捤扥挵㘹捡㔲㈰摤㘶摦敡㘸㤷㜹戵户㍢摡㌳㍣摡ㄸ搷㕤昸㡦〷㜸愱㥤搸慥戸攲㤲挹昵ㅤ㘸㈸㈷搷挷㈳ㄳ㙦㜳㡡摤㠵っ捥挲㈷挶ㄴ搷㕢戲慢㉢㔰㈶敡晣㠵摥㔹摢ㄹ㙥慥户愹㉦㌸扢昸晢攴愱愳搳㡤㤵挰㙡慢㈰昸㕡㙦挵戶捡㜴㘳㌵㌴摥㕤攴㜲㡤扢㜸昶㜵㕦敤ち愵㉦攸㔶昷㌸㤵昵〱㌹㌶慦户㌹㤵㠶扣㜳㥣戳㔹改㍡㔶摡㌴挷㔹敦慢㤴换戵㈶㕥戹㈲㤳㐳㝣㉥㤰㉥慦㕣㜹㠹昶㍣慦㤶㉢㉣搱㙥昰㙡戹㔶ㄱ㡥捥㠷㜶散㘶摦ㄴ搸散㌷愱㡣搶て搱摣散㡤搰㜸戹攲㤲愷愹搹㕣搵㐸㔳㡡㐰扡捤收敡㐵戴㈵慦㤶慢ㄴ搱㤶㍤摡㌰㈷㠵晢㍤㙢攵㉡晣㈰㙦㈰㌳㔱愹攲㔴㤳㌶昴ち㔳搲㈱搰㥦㌸攱㘳愲ㄳ扤㈰ㄴ晤㘳㔳㡡ㄳ㍣㌷㑦扤㠰ㄴㅢ慣㙦㘲㜹捥捤挴摡㘶慦戵ㄷ扤㈵愲㥣㝦戹攵愳㥣㜷戹㈹挵戹㤳㔸ㅢ㘰㜹㑥㤹挴摡ㄶ慦㌵㑥㡦摣ㄲ㔱㑥㡢㐶㔳㥣づ戹㈹挵㈹㡤㔸摢㑡㌵㘷㌲㘲㙤搰摥㘰㈲捡㔹㡢㕢㈲捡搹捡㘸㡡戳ㄴ㌷愵㌸搳㄰㙢㔵慡㌹挱㘰㥥㍥㘴㙦㌰ㄱ攵㘴挲㉤ㄱ攵㈴㘲㌴挵挹㠳㥢㔲㥣〰㠸戵㘱慡㜹摤㘷㥥扥捤摥㘰㈲捡㙢扣㕢㈲捡㙢晢㘸㡡搷㜴㌷愵㜸㕤ㄶ㙢ㄷ㔲捤换㌱昳昴㥡扤挱㐴㤴㤷㕥户㐴㤴㤷摣搱ㄴ㉦戵㙥㑡昱㜲㈹搶敡㔴昳㉡挹㍣扤㘱㙦㌰ㄱ攵ㄵ搱㉤ㄱ攵㤵㜰㌴挵㉢愰㥢㔲扣㡡㠹戵ㄱ慡㜹昱㘲㥥扥摤摥㘰㈲捡ぢ㤵㕢㈲捡ぢ搴㘸㡡ㄷ㈶㌷愵㜸㜱ㄱ㙢㍢愸收㌵㠵㜹晡㑥㝢㠳㠹㈸慦ㅦ㙥㠹㈸慦ㅢ愳㈹㕥㉦摣㤴攲㤸㉦搶㜶㔱捤愱㥥㜹晡㥢敤つ㈶愲ㅣ搶摤ㄲ㔱づ攷愳㈹づ攳㙥㑡㜱昸㤶㜱晢㜲㝢摣收ㅤ㈷晡㐵挴㜰攴㤵㡡㉥㘶㡡〳㉥㡢改㤷㘰挳ㅤ㈳㌸㔰ち㘶㌷戳㌹㍥ち㘶㡦扤挱㐴㤴㘳愱㕢㘱㤴㘳攰㘸㡡㘳㥦㥢㔲ㅣ扦挴摡㕢愹摥㘸攷改㙦戳㌷挴ㅡ㠷㈸户㐴㤴㐳搳㘸㡡㐳㤲㥢㔲㌲㔶戰挵㤷㐲敤㝣㘲ㅣ㌳㜰㡥攲ㄹ㘷㙣攰挲㈵㘳〰搳㤷㝢㔱ㅣぢ〴昵㜶ぢ㈵攷㌶㔱敦昰愲㜸㡥ぢ敡㥤ㄶ㑡捥㔹愲摥攵㐵昱摣ㄵ搴扢㉤㤴㥣㡢㐴㕤攱㐵昱㥣ㄴ搴㝢㉣㤴㥣㘳㐴㕤改㐵昱㕣ㄳ搴㝢㉤㤴㥣㍢㐴㕤攵㐵昱ㅣㄲ搴晢㉣㤴㥣ㄳ㐴扤摦㡢攲戹㈱愸慢㉤㤴昴㜵愲慥昱愲搸攷〵昵㡦ㄶ㑡晡㌰㔱ㅦ昰愲搸㤷〵㜵慤㠵㤲扥㐹搴〷扤㈸昶㔱㐱㝤㐸㔰㔱㜶戳昵㐰戵敤㔴愵㡤攵㡤ㅢ晦ㄲ敤㤸㌵戳攳㥣慥〹搷㍤昱攰㤳㔷晦昸晣〵㑦扦㜲挳つ㍦晥捤搵て扤昲昵攲㠲敦㝣攲ㄳ昷㥦昱搱㠷㥥㥣㔲昹㔸摢㥤㝦㔹晥戱㡢ㄲ㕢㉦扡戰㜲昶㠹㑢㉥㍡㜷换敡挴慡挹昳摡摢挷㡤㥢㍢昵扢㠷ㅣㅦ摢㜳攱㤷搵扤㡦捤ㄸ㔲搲㜳搹㡣敢㔰㤳昴っ㈴㘲散挱攲ㄸ扣ㅥㅢ晡㠷㈱㈶㑥㔲搲㠱〹扤〱㘹攷ㄳ㘳㐷㤶ㄶ摦㐸㔴扢㤲㡥㐹搴㐷扣㈸㜶㔰㐱㝤㔴㔰㌱㜶㌸㝢捥挳㕥㈶攷搷㐶晢晣㕡㠸搲㥣ㄷ戱扢搹ㄸ昶㌱挱昴晢㌰散㙣㌶㠶㍤㑣㌰㙦昲㘱搸搵㙣っ晢㤷㘰㉥昰㘱搸搱㙣っ㝢㤷㘰捥昷㘱搸捤㙣っ晢㤶㘰㌶昸㌰散㘴㌶㠶㍤㑢㌰攷昹㌰散㘲㌶㠶晤㑡㌰攷晡㌰散㘰㌶㠶扤㑡㌰攷昸㌰散㕥㌶㠶㝤㑡㌰敢㝤ㄸ㜶㉥ㅢ挳ㅥ㈵㤸㜵㍥っ㡦㍣㌱晡慤搸㠰ㄷ㤸挷㕣㠰㙢㙤愰㘴㝥〶㕡挵㥥㈰㔹㙢㝣㌶搸㈵散㝡搸て〴戳摡㠷㘱㠷戰㌱散〵㠲㔹搵㡣〹戳〹㝢昹㙢ㄷ愳扥扤㑥㌶戸㡡㤷㐳㌵攸攵㡢㔴ㄷつ㡤㔸㝦㜱㕢慢昲㉦づっ㑤戶摦慡㌴捦挵㑣㜱㌵㉥㜶㤲慢㤲㌲㠷㕡敦㡢攷㥦㐴㈶㘴摥愸搱改晥ㅣ挱愳㐳戳㑦㠷㘶㡦㝤搳慣搳挰㈹㠰㜵慡晤〶㜶㕡㝦慣敡昳㘰㠳ㅦ愵扢㕢㤲㔴㍣ㄸ㜲ㄹ昸〲㌶挲捣摣て搳㍣扢て㙥㔲ㄹ㔱慣㠷攵昵㉦㘲㠳ㅦ㕥摦㘲㑣㔸㐷㜴晣晦〳㕤〸㕥㙡</t>
  </si>
  <si>
    <t>ac1953e4-ae58-45f7-982b-0dd63fa376c1</t>
  </si>
  <si>
    <t>㜸〱敤㕣㕤㙣ㅣ搷㜵㥥㔹㜲㤷㍢㑢慥戸ㄶ㘵搹戲ㅤ㠷㠹敤挴〹㠵㡤㈸㕢㠹搵㐰㤱昹㈳㑡㡡㈹㤱ㄶ㈹㈹㡥㥤㔰挳摤ㄹ㜲慣㥤㔹㙡㘶㤶ㄲㅤ户㜶搲愴㙤㥡戶て㐶晦摣㌸㙤㥡愲て㝤㐹㤱ㄶ㜵攲挴㜹〸㄰㈰㐵攱ㄴ〵㙡ㄴ攸㐳〰搷㈸搲㠷ㄶ㠱㠰㍣㈴て〱㤲敦㍢㜷㘶㜷㜶挹ㅤ搲㙢扢愵ぢ㕥㠹㠷㜷捥晤㤹㝢敦㌹昷㥣㜳捦戹㐳㑤搷㌴敤㤷㐸晣捤搴捦捣㕤ぢㅢ㐱㘸戹攵愹㝡慤㘶㔵㐲愷敥〵攵〹摦㌷㌷㘶㥤㈰散㐳㠵摣㤲㠳昲㈰扢ㄴ㌸㑦㔹昹愵㜵换て㔰㈹慢㘹昹扣㤱㐱㌹㍢攱㑦㈹㝥㌰搸㙡愸ㅦ㘰㜱㙡㜲㙥昹㐹昴扡㄰搶㝤敢昰攸㈵搵昶挴昸㜸㜹扣㝣昴昸搱て㤷㡦ㅣㅥ㥤㙡搴挲㠶㙦㥤昰慣㐶攸㥢戵挳愳昳㡤攵㥡㔳㜹挴摡㔸慣㕦戵扣ㄳ搶昲㤱〷㤶捤〷ㅦㅡ㝦昰搸㌱晢昸昱㠷㠶昰㙡敤晣搴攴扣㙦搹挱㕢搴㘷㤶㐳㝥㜰摡慡㌸㥣㥢㘵昹㡥户㔲㥥㥡挴晦挴昸昱昴㤱昲挲慡㘵㠵㝣戵攵㕢㕥挵ちっ㌴ㅣ㜴㈷㠲愰攱慥㜱昱っ㜷〶㔳慤㤸㐱㤸㜵愷慣㕡捤㜰攳㕥昳敥ㅣ搶慥㘶㙥っ戹ぢ㤶ㄷ㌸愱戳敥㠴ㅢ㌹㜷ㄱㅤ㔵㡢敥挵挰扡㘰㝡㉢搶㜹搳戵戲敥改㠶㔳敤㔷㐹敢㝢㝦摣㐵㜲㘰㌲晤昲㐴攰㑥慤㥡扥㡣㈸攰挲愴搴㥤昱㉢敤㜵敦改摥㉦㠷㉥㙦㘰㥦昷㜵慦㠷㤲㑢愶摦慣㌹搶扤㘶㌴昹昶ㄱ㝣愸㝢晤挴ㅡ戵户昹㐰昷㌶戲㤴敤戵昵挱㠸扦㘵㐵㌱ㄹ㈳㐷㌰㐰㤰㈷㈰〱㡤〲挱㈰挱㄰㠰摥晦㔳散㤲㘴㐳ㄶ㘵㤶捣捣搲㜲㘶愹㤲㔹慡㘶㤶慣捣㤲㥤㔹㕡挹㉣慤㘶㤶㥣捣搲㤳㤹愵慢愸ㄳ愷晣挰㐰㈶㑡㜷摤昹攳挷捦㘵㝦㌴昷攷㍦㥢㜹晤〷攷㕥晤搷愱㝤愸昴㘸㌴愸㘹摦扣づ㔶㙢㜱昱搱昲ㄱ晥摢㝥㔷㘰㔳搸挷散㡦搸攳攳搵㘳㐷捣〷捣㉣愷㤵㐲晣㌶㐶㈹愱敥㤰㝤搹昱慡昵敢㐲扢扢㈶捤挰㙡㉤摣㔸㔴㌶㔹㙦㜸搵攰捥慤ぢㄷ㐲㌳戴敥攸㉣㙢㜵戲愹搹〲戶㤵ㄵ挸晢敥敥㙣㜶挹慣㌵慣㠹ㅢ㡥㉡㝥㔷㐷戱㍢敦搷㤷扢㤷捥昸搶戵㘶改愶ㄱ㑤㐰愸慤㑢摦㥢㘶愹㡡搴戸㐶愷㔶敢㠱攵挹昰挶摣㜹愷㜲搵昲ㄷ㉣㡡㐴慢㉡㔳扤㤵㐵搱慥ㅦ㥢昳㌰㔱散搶敡㝢㤳㔸晢搴㡤㄰㥢搹慡㘲扣㙢㤶ㅦ㙥㉣㥡换㌵敢㘰㕢ㄵ昵㑥ㄴㅣ㙡㐳捦搴㉢㡤㘰慡敥㠵㝥扤搶㕥㌲㔱㕤㌷㈱㘹慡攷敡㔵慢扦㕦ㄳ愱〰㠱摢搷愷敢摡〷扢敦〵㈱㐴㠲挴摣挸户户戳㕤昹〲㘶㠷㔹搴㉣昲㘴收摥㙤㍡攳㜸㐵挶愴散挰挴㥣愸㍦昸搲晢户改戶㐹戹户户㜲㈶㌳ㄲ捤晥搴扡攵㠵㘷㑣慦㕡戳晣㔴敤愷㜳㐴挶㌰㐰昶㈶〴㐲搷搵愳慡搳㙦攸ㅢ搹敢㑥㌵㕣捤慤㕡捥捡㙡〸ㅣ㌴㘴㍥捦愵摤㤴㡣㕢㠰㌲昶ㄳ㡣〰ㄴち㕡敥〰㉢攵ち㐸㕡㤶搲㈹㘵㉦户〹㜲戶㙢摢换㐳昶㡣㔳ぢ㉤㈵㤴㠷㙤㔰㐴㘹㌵㈱㕦㤱㉣敡㥢ㄵ愵㌰づ搸㔳攰㔲搳昱挲㡤搶扥摤戴㑢ㄴㄳ敤挹㠲㕤㈷ぢ㈸ち摡攵㐱捡㕥〳搳㜴㐸㠳昴捡〹㈶攲㌶㐸搱散攸戹㥤挹㔸㍦㐵㐶愰㝥㤲〹㔹晢㐸㜷ㄹ㐱㘶摦捣愴㙣搴㜵㍦敥㐹戳慤㙣㜹㈵捤㙥挵挲ㄹ〷〹㙥㈳戸㥤攰㄰㠰晥㘳㐸㌸㑡㌹攴摢㤳㜱㈷㥥㡤扢〸摥〵〰昹㘴㔰收㐴愲㡡㌶搴㑥散㐸搶㉢挲㑥ㄶ愳㔸㠹㈲㕡挶㑤㍢戳攸ち愱㈳慢㜳㜷攸摡㝥搱戱敦敢捥㥢挹改㤰㈳㔳慡㈶攷扡㑤搵攴㐲戰㙡㡦㝡敢摤㘸㙡㡣ㄲ扣〷㐰㈹ㄶㅡ扢㍢戳收㘹㑥扥㈳㑣㈲㘵〸昵愸摣㈳㈶愶昹㥦㈲攰㌶ㅤ㕤昶散㘷㥡㠲㘳昶㍢摥㝥㍥摣㝤㙦㐷㐴敦搰㤹㝢㍡㠷扥愲㌷㘸㐱扦ㄷ摢㑢晦㔱㔷晤㜲㉦㡡㡤晢〸摥〷搰愱㕦㜸昲㝥愳㕥〲㌱㠹摤〴攵昶搳攳㈲ㄶ敥攲挶㥡㈵摡㘷挸㕥㌴晤ㄵ㉢㠴昷攲散㌴散攰扡敦㕢㌵ㅣ㘸慢㠲攰搹攵戶㜶㘴㌰攳搷㕤攲昷散攳攰ㅤ愱ㄸ晡晢㌳㝤㕡㠷㝤㥣㘲㘷㈶晣㑤〹捥愱晥㝤愰扢㤰㐸㌴㙡㘷㉦戶㑢㍦㕢敥㐹㤲ㅥ㈴挹晤㔸㔶攳〳〰㤰ㄲ晡扦㜵㤵㈸㘳慣㜶㔸慡戵㕢慢昴敥愵㥣㑣㍡晣㠷㥢攴挸愰㜲搶㑥挲㜷㄰ㄴ摤〵挷㙤ち㡢㐱㜷摥昲㉢昰㉢㌸㌵慢愰㕣戲ㄴ㌵㝢戲攲ㅤ㈲㉢晡晡㌶㥤愵㔳㝣㙢挲㈷ㅤ㔲㈲㜵户愷ㄶ愶㥣挳㕢㑣㐵ㄷ㈴㠵㑡㡡㕢愸㈹㠱挸㜹慣扢㈷㘲㝡㄰㌱㘵㉣㥣昱㈱㠲㈳〴攳〰搹㝦㠶愴搹改挲㌳ㄴ㌶戰㑥㜷昶搲㤲㤶㈷ㄹ挴㍤昸挳慥挲敡㐱扥收ㄸ挱㠷〱㍡捣ㅦ㍡ㅦ㔳ㄸ㔱㐸㥥㘰㐴㕡㑢㠶㝤挹戱慥㤳〷昶搹〸㉡㑤㌵㠲戰敥㌲慡㔴戴愷敢攷敢攱戴ㄳ慣㈱ち㌵㘲㐷㤹换慢㤶〷敥昲㘱晢㜴攰敡㙢㙢㔶搵戰ㄷ敡つ㠸戶戳搳扢攱㔰㡥昹挱㤶㤴㜳㜹㐶㐷敡敤㙣㡣㉥㜴㌹ㄱ挳搷㑡㑦散㡥㍣摦㍣昴つ户㔶㜴搱〹㙢搶愰慤㌶ㅤ昳㜹ㅢ慢㠸愸㐱㜵挰㕥㕣昵㉤㙢扡㘸㥦昶㥤㙡捤昱㉣ㄲ〳㌶㈶〳㜵戳搶ち㈲〴昳㜵挶晦敡㕥搱㕥昴㑤㉦㔸㌳ㄹ㑣摣搸摦昶㈴㈱㤱慣㍤改㜸〱㕥㈳㔴㘴㝥搸㕥㔸慤㕦㐷戴戶攱㝡愷捤戵㘰㔷㔰㠵㑣慦㤲㤰㐶捦攸㤹㡣㥥捦攴㝢愵てて攴㥡㜶ㄴ㍦晤〴㐲㉢㉤㑢㝦㜹㡡昶愶㕤ㅦ挵㘷㘸愷㜳㑣㐳㠸ㅣ㌵㤱㝤愹㔲㤸㍢搵㜸㠸㙤㡥〳㝣晣昴挵戳慤愸摣㥢㡡㔷㘷改攱㑦㤱昱挲ㄶ捤㈰〸晤㜳晢ㄴ慢㄰㐷捥挱づ〴挵昹搴挹㝥〵㕢敡㤰晢昶戵戲㌳㠸㈲つ搹戳收戲㔵㐳㉣摡㌵挳㝤敡㠱㘶慣㙢搶㠲愸㙣慡敥扡㈶㔹㡢㙣戹㔰㌱挹挱ㄳ㡤戰㝥捥昱っㅢ㐰昸㉦㐲㤹㌷㠰㌲㙦〸㙡挸扥挰戰愰攴搹㔷㝤挵昴㥤㜰搵㜵㉡㜹㍥㌰㜴户㉢㜸ㄲ㥢㥣㤲㌷㑥戱捣ㄸ敤戰收㉦挲㘴ぢ捡㈰㜷ㄹ㜲㤴㑢㐷昲㠳㜳㌳㝡づ晦昴ㅥㅤ㑢㄰㌰攲㈵㌵㍥㡡摥戲㜲㌳〲㈲㐷搲捤昸晥挵捤㘷㠰㔱㝥㌹㔲㍤㠵㐵攰ㄱ㑣〸㜹扡户㜳昶㐵捦〹㐱㍤㔲㙣挶〹愷〳㤰ㅣ〰㔹㌹摥摥㈱㔴㑤㌴ㅡ㙢㙡㠵㜷㙦㉥㙡㔳ㄳ㜷㙦㉥㑦敡㡤㝢户㈸㔶ㅡ㈵愱㐸戶慢㈴㥡㘵㡢㌱敥㈶㔵愳㡢攲㡥戵㡤㥥收㌶㙤慤㍢愵挸㥢㔰㑣挲㌳㥡㜱㐲ㄸ〵㐱㕥㜲〷㜴ㄴ晤昵改散㤱㠸搶搰〶㈸㔰㑦㈹㕣㌱ち〷㥥挵㤵㤳慡㔵㠸㥥戰扦昷㐵搹戹㐶搸㔶㘲摥ㄸ㠹㑡㈶㙡戵㌹て㔶㐲挵昴慢扢㘴㑢㘳㙥㑡挳挸敥散㔵晢慢攵㑤㙣挴㘸ㅢ㌲㈴㤲攲〷挶㌶挴收㑡㐴㔳㘹㥤ㄵ戹搴㑤㜴㥥㑦攷㉣搳ㄳち㉣㠴搵㘹㙢㕤捣戰㤶㈵㍦㈲つ㥡愷㐵㤱愳㠶㍤戱ㅣ㐰愵㠷㤴攳㔱㑥㌶戸㘱㕦愰㕢ちㄷㄸ㈰㜶愳摣㝣㈵㐴㔸户搹〱㑦〶扢㠷㍡㔸ㄱㄵ㌶愱㜵㐶〹㥡㑢㘱摣昶㐹㜰敦昴㐸㔱〸㔲㕢搲㑦㑥敡㝦昶㍣搳摦㥣搴攲㑣戴㠹ㄸ敡㑡戱ㅥ㐰摣㘴㔴㤲扢㘸㈴づ㤶㉢挹㈶㐲㙢㈸挶搱挴㈸搲攴昳㐳摣攰㘱ㅣ㙢㤸摢愶㠶㍢㙥愱〳㙤㕡摢搸㘷㥦昵㉡戵㐶搵ㄲ㔵ㅣ换㙡搱挸扢㠲㕥㜲晤㑦敤愶㤴㜵㠹ㄶ攵㉣㡥㔲㥣㌲㠹搴扢摤㙤㝣っ捤㐵挸愱て㈵摢ㄸ㝣㑣㜱换㐹㌰㙣搳ㅤ〵摡㠷晢㕢㤷ㄷ攴攲ㅣ㐴摡㈶ㄴ㘵搹㉣敥攲㌵㈳挸戲摢ㄲ搵㘶敢戳㜵摡散〹搴ㄹ㐷愱㜶〵㡤㌰㑦㈵昰㜲㌹ㄸ㈳㍤敥づ㜶愲摤㡣㈲扢㌷㥦㤱㐷敤收挹挸昸搰ㄹ摦攵㈹㐸挳慡㘲㈳搱攰捥戴慣㙥㥤㤱㕦㕡摥挶挳〰㍡㐳挰㌴㘸㔱㔳ㄹ㌸㤳挸㙦㙦攰㌰ㄸ㤹ㄲㅤ㑤〶㔲ㄹ愳ㅣ㠱挳ㅥ㐴挳㙥攲㐱㝡戱づ㈵ㄴㅥ㤰㑢㘱昱扤挴㌱ㄷ㐷愰扡㝦戰〳㌹㙦㠶戸晡攲ㅤ敡㐰㑦㔴慢㌴㜷攱㥦摢ㄵ㔴挵戵つ㘵㡥ㅥ攸戸㤰㈵㜳愲㝤㜷㑦㐷㐱㜴㔱昰攸㜴昹㡣ㄹ㔶㔶ㄷ挲つ㜵㘹慢㐷㤶搰戳摦㠵㍦㘲换户搳㘶敥昷㜸〹㜵㥤㙢㕦戸敡搵慦㝢㌲慥㙣挰ㅢ㝦戴㘲㡤㠱〱づ戲愰晤ㄲ晦㈴㘵戴散换攸㜱㈷挳㘶〷㉤〷〹晢㤱㔴㌰㑥攱㌷慤㥤㔱晣㑥攱ㄵ搸敦捤㕢〳攴㤵〳ㅤ扣㈲挲㘰㡦㔹扣㤵户㡡㔹㌴晤摢㈰㉤ㄹ〶〴㡦㉦㠸㘴㌴晤㈵㍣㤰攸愰〱〸㘷㥣㈱〴昹摥㠳摦㈹攴ㄳ㠱ㅥ㕤昳攰愵㤰晦㍦㤴㡡㜷昵㤶摢敡㝦㘳㔳㝦ㄳ挴㄰㌲㠱㈶捤㝤愹扦搸㑥愶㐷㈲㌲㌱㈸晢㠶挲摦㥣挱摥戱昳㙤扦攲晢㝦㜸散㍣〷ち㌳㠹㘵㠶〰摢扤挸㌷つ㠳捣㈶挳攰㍥ㄴ㡢㘱㜰㥥㙤ㄸ扢㔷㠶㐱攴昹㤸〷㘲㝢挳㠰ㄱ扤ㄴ昳㉦ㄱ㘰㑤㌸㌳㜸敥㍡攸搲㉢㜶〶㔷㙤慤〰㔱㝣愸慡㘰ち㝥愸摢㌶愳攷㑤摦㜴て〹晥戴㙦㐱㠵昹㡢戸扢㉤㑤搸攲㡥㉤㑢愴搱ㄶㅥ㡡搸户扥攷㐵搹搹㡤㜵㔰㑡㈵攵戴搷昳㝡敥㑤昸㐷㜴㥥ㄶ戴捦ㅣ昸晡改晦㜸敡昳㈷㜹㐷㉤攲搵㉣㠳挲扤〴敡㘹㐱㈰㤴㥢戸ㅥ㜲㉢㍦挵㌹㠷㡦㤲㥣戵㥡㌵㘹晡㘲晢〴㠶ㅢ㘷ㄵ攳㈵ㄸ㔳㌱摦㙥㌰㉣㜱摢㐱ㄹ㤶攵づ㈷愷㝣捡㈴㡥挱㜲㘲攰攲挹㡢㠳㠵㝡㔷戵搵愳㡤㤹晤㕢㈸㥥㌷㌸㤰㜶摢㤰㘷㑤㈶㕤晦㝡慣搹ㄴ㐲搳㡥攱晣愱づ㤰晡ㄸ㜰戱㤴㐲搴㠱ㅣ㤲㍣扥昰ㅡ㠰㐸愹〵㘴戲㘵㠰㤴㜸㕡㘷㘰㤷㕥㠰㍤㈱㘰㌵慦晡昵昸搹ち㔶ㄱ㔴㡣㍤昰扤㥥㘳㜹攸㡦㔵ㄳ〳戴㜲ㄲ㔹㐴㐶㡥㉣㐴㌰㘲㉢搸㡢挸挴㈹㍢㡥摣㡥㥤㔰㝣㐹搱㔵攱㌶戵戱戳㉥㍤㙣〵昷㤴搷挰㝤て攸㤹㥣㈸っ㙦㍦搱㌸㠶㑡㘴㑥㔵㉤㈸ㄴ攱戰捡㌶ㅢつ㐶㐵搰㔹摥㈱㥣㐵ㄱ昲攳户㐱㉣ㅦ㙢㜵㝤㙢㘷〹㜵㥣㌷㠰〹昲〷昶搷摤㈹ㅢㅢ㙦攵㡥㠱㠴摤㔱慤扣扡㄰㝥〹㑤㌸㘹㑤㌷㕡㔹㜹搶ㄹ㤹㡥㜷㔶摦㘶晤捦㤸戵散慣换㙣捤攰㜵㥢晥㝦っ㠸㙤昵扦捥㠸㥢㤰散㤳㔱㠶て㔹㐶㑤戶つ搴㜰㐵攰捦㐶挸㐶㡥挳㠶㘴ㄹ攸㔶戹〵㝣慥慡㡡㐵㠲挳摢搵摦㜹㈱愲搹㤶戶敤㘰㔷〱㜸㥣㐳晡㙢㠸愰慥敤㌹攸捤㘷摡摣ㄳ㐰ㅦ㌸攷㔴晣㝡㔰户挳搱〵㠴㝡㐷昹戵㤹つ㥢㘷㐲晦慢㑥愱㜶て㔶㘲攸搳㘸㜳㝥づ〲晢扣ㄵ扥㔵ㄱ㐸挶ㄳ㜶ㄶ扦攰㤷㐷愵㐴㔰㠹摡㈱戸挵㝥戴㘱搶昰戱敡ㅣ㍣㥣㈱㔱扢㐲搹㈹㍦㜳攷扤っ㉥ㅤ㙥㘶㍤〲㉦㤰㔵㉢㈳㈴㈶㔳㜸晣㔳㕣搷捥㌵㘸慦ㅢ捤㉤㘰捤摥㍣㙤㠵散㕦㠲愶㍢㝢㑢㍢换昰㥤晣〶戹㘰㕣㈱挴㌱晡㘳昸扤㜳户㉣㝢ㅢ〱㥦㐷㥦㜰搳晤㌵㔶㠳搳㙣〷㌱㙦ㄳ㑤昵㠷〹昰㘳㉣㐷ㄹ㍥攸昴敤㜱㉢敡㕦挱戴戸〱㤰搷㜲㔵㠰敥㕣晤攵慤戸㕡愷㙦㐷晡〷敢㙢戴摢挴㜶愳换㐰戰㉢㐹㉣㑦愸㠲㕤㑤㘲㜹㌸㈱ㅦㄷ昴㍦挱ㅢ戸捥㙡扤㥥㈴づ㠷ㄵ㌹㠴㈰㙦㕣〵㠸㤳捥㐳㠸捣攰て搱愰㌹〳ㄷ搸敥㌳㜸㙥换ㄹ搰㝣㤰㔱搵攳捥昱扢ㄴ慢ㅦ㘳つ㑦挶㌵〲㥦㈰㘰㘱慣㠵㠶㈹㔸㈹慤㜲㉡㈴昱搲㐹攴㤱晥㈵晡晤摡挹ㅦ扥挲昴㍦㈷㜵ㄱ愵㈸㌲㐲愹愱㠰㑥㔱㉡戳昸㔲㜲ㄶ敢挰㜶㥦挵ㄷ户㥡㐵㠹㔲戶㠴ㅦ攳〶㐰㜱㔸扦㠲㕦㌲慢㡤㈸挳〷摤㡣戱㑦㈱ㄳ愷ㄲ㔹㐳摡㝥〶㤹攲㜰㠹愴㤴攷愷㤱㌱㝥㥤攰㌷〸㥥㈱㜸㤶攰戳〰挵㐲㠹搴㤵㡡㥦㈳昲㌷〹㍥㑦昰〵㠲摦㈲昸㙤〰㔴㈴挱愵攲敦㄰昹㐵㠲摦㈵昸ㄲ挱敦ㄱ晣㍥㐰戱愰㤳攸㌲散㍦㠸㌲㝣㈸㤱昲㙣㕥㉣㤵㐸㈴㤵捤慥㈱㥢昲㠵㤲㤸㝣扣搱㤹㐷扤㥣昲㉡攷㤴愲捦扢㤱㍢㜹㔷㠸扢㈸㄰搰㔵㑢攵㝡扣慡愰㕦㡢㌹攵捣㤹挸㤹愷㘵愲攰ㄹ㌸㔵愲㌴㍡㌹㥢ぢ愹慦挵㤵扦昱㘲换挷㠴〲㈴戰戳慡捣ㅤ㈰㤵敢㜱攵愳昸戴㑣敡愰㘷㤵㕥㡢㉢㜳愷㐸㘵㉦慥晣摦㐷て㌵㉢挷ㅢ㐳昵㕣攲慥㈸攱愷㔸捡㤲㠱㔳㉣㜹㌹摢㈴扥㌸愷换㈰㙢搳㍡ㄸ戴ㄵ㥡㝡㐱挲攱㌵戱て㠶㜰挱挵挷㌷摦戳戸慦㠵㙢㉤㔰㈱敡㑦㍦㥣挵㍤慥㘹㌳㌴昱㐹昷㍡〲攸扥㈱㑦㙣㥣戳攷㝣㈰〶散戳〱㑥㡣搵㕤挵㉤㌰㜶晡搵㔲㙦ㄳ㘸㐸㌱㡣㕢敢ㄱ〷晥㌲扣ㄷ搳㥢㙡㤴㘰㔱扦㕥㡢㠹慣㍤摢㘲ㅦ攳㡦㐰ㅣ㠸㜰㐰㘶㡣㍦〶㔴挱愵〳㐴㤴㈸㥢㈸㍥㡤㍦〵㈸昶㤵㈸㤵ㄴㄷ攸ㄴ㐵攴㠴摣昳〰挳昱㥦摥ㄸ㕤ㄷ㝦㔰㐶户攳搷㈵㜹捡昸㌲ㅢ扣〰搰〷㘷戴ㅥ㜱㘴挱昸ち㌰㠹搷㘶㈹搶㍥摡摤摥收㜱㍡晥㜳〰〸㤲戶㝤昷㝦ち摦昱㙦戰攳㍥晣ㄹ㤳慣ㅣづ晡㌳扦搶㕢㕦㘴㌵摡昵昲㘳㘲㐲㙦愲ㅦ㉥㜱换㑥㘵㡦愲㐴㜵ち㙦㑥㔷扦㠲晥昹づ㥡晤〵㥤攲㕣搰㑢ㄱ晡愰愰㈹攰〵晤改〸捤㝢ㄳ〵晤搹ㄸ晤愹〸㝤扦愰㍦ㅢ愳㥦㠸搰㜴搵ㄴ昴捦挵攸挷㈳戴ㅡ〹戵㠳昴晤挹〸慤㐶㐲㝤㈱攸挷㈲戴ㅡ挹ㄷ㘲昴㈷㈲戴ㅡ〹㜵㡡搴扥ㅣ愱搵㐸愸㘵〴㝤㈹㐲慢㤱㔰搹〸晡㘲㠴㔶㈳愱晡ㄱ昴㘲㠴㔶㈳愱㐲ㄲ昴㐲㠴㔶㈳愱㡡ㄲ昴㠵〸慤㐶㐲愵㈵攸㐷㈳戴ㅡ〹搵㤸愰攷㈳戴㡣愴㐴㙤㈶㡣晥つ㘴㡡㝤㔹敥㡢ㅤ㙦㔰搲戶㐷ㄳ昰敦搰㔴攷慥㘳ㅦ挶摦㐷ㄹ㍥攸摣㜲㌲搲搹㘸愴㈷㔹攵ㅦ㔸挴㙤挴ㄱㅡ㉦昲㠹扢㐷㥡㝦㌳捡㐸㜳㑥㐴㥡㐳戵〸㘳㐹昳㤷㔸㐵㕥㡡㡣昱㙤㠰㌸㤵昸㜲㔹㠲敦㈰㔳散ㅢ收㥢㉥攳㈷㜳㐳慦㕣愹㕥戹昲昳攱晥搱㍢晡㍦昱昰搰昳慦晤搳敢捦扤晡挴㠹晦晡挵ぢ㉦扣晡㥦捦扤昲㡢㤷㤷㑦晣攰㙢㕦晢晥挷晦攲㤵搷昷摢㕦捤扣昸昳搹慦㍥㍤㝥昵改㙢昶挵て㥥㝥晡戱㈷ㅦㅤ㥦扦㘵慣慦㙦㘰攰晤㈳晦㜸晢晤愵㘷慦㝤㑢晦摥扦摦收改㌲㜸扣挰㜸ㄹ㈰㑥㈵㑥㐲㠶昱㕤㘴㌰っ㡥昸敤ㅣ㐶㠹㡢㄰挹㌴捥㕣搶㙣㌲㕡戳㐹㈰昲扡㔶攲〸愳㍡ㅣ㤶搴㤹㘸慦㌳昸㉢㘵敤㍡戵</t>
  </si>
  <si>
    <t>㜸〱捤㔸捤㙦ㄳ㐷ㄴ昷慥扤敢㕤㝦㄰ㄷ〸㄰㍥㡡愹㈸ㅦ㌵㌵㌱㤰〲㐱〸㘲㍢〹㔱㈱〹搸〴㉥搵㙡敤㥤戵㤷散㠷㍢戳㑥㘲㉡昵搲㔶敡㕦㔰㤵㐳て㔵て扤㔴㜰敦愹攵摥昶㔰戵愷㜲愰敡愱㤵㝡㐳㉡挷昶扤㔹㍢戱ㅤ愷㐰㥡㑡っ㘴㍣㌳㙦收捤㥢㌷敦晤摥㥢つ〹愱㔰攸㙦㈸昸㡢㈵㠲㡤晤愵ㄶ昳㠹㤳㉤㜸戶㑤慡扥攵戹㉣㍢㐱愹摥扡㙡㌱㍦っㄳ㘴捤〲㍡㤳㌴㘶摤㈵㡡戶㐴㈸㠳㐹㔲㈸愴㈸慡〸㜴㘴㠲㝦愹㑥㐷挵㔵㠹〸㔴攵㐲㝥慥㜲〷戸㤶㝣㡦㤲ㄳ改㠵㘰敤挵㕣㉥㥢换㥥㍡㝦敡慤散攸㠹㜴愱㘹晢㑤㑡㉥扡愴改㔳摤㍥㤱㥥㙦㔶㙣慢晡㌶㘹㤵扤㐵攲㕥㈴㤵搱搳ㄵ晤捣戹摣㤹戱㌱昳晣昹㜳〹搸㍡㌴㕦挸㕦㈱㜶〳昸㙤ㄵ㔷ㄹ戸捥ㄶ昲昳㤴㤸㕢挵㔳㐲㐵攴㡡愴㙡愱挶〸愱㤶㕢换ㄶ昲昰扦㑢㉢搰㍢㥢㥤㉢㤵㠸换㉣摦㕡戲晣ㄶ㥥㑦㜵收慡㤵〵摤㙥ㄲ搹攱㈲㈹捥㠲㑥㘷㜵㠷㈴㥤㥢㡣摣搰摤ㅡ挱㥥攴㑣㌷㉤㈳〲㌷ㄹ㍥㍥㘸愳戶㤲戲㜳㠵㝣愱慥㔳㥦戳挴つ㑥づ㥡捤㜷捡㜶㠹挲搷昰㔱㔴㡦㄰㙦摢ち摦ㄳ愵㡣㘲愵㐰㈵慢㔰敤攸㕡㤹收㑢搳㌹㈱昲ㄷ㔸㕣昷挲㌸捣ㄴ㌵㕤搴㉡愲㔶ㄵ㌵㐳搴㠸愸㤹愲㔶ㄳ戵扡愸㔹愲㜶㐷搴ㄶ㘱㑥愷㈸搱愸搸㉥㕦晥㌴㍤㌲慥〸戳㥦㍦愹ㅤ慡晤㝥改㘹〲㜹捤挲搹戲戳挴摦㈲㐳㤰昰㑣捦慦换〴捣㤶㥣攰㉡㡡㠴㔵㔵扣愷ㄹ搷㈰㉢㌲戴攰晥ㄲ㑥挱㜳㝤戲攲ㄷ㜵㕦㡦㍡昳㍡㈵慥慦挲愴っ㕦ㄵ戴㜰㘵㤲㡦㜵㔶挷摡㍤攰㤰攲捤㉥㉥㜱㍥㄰㜰ㄲ挰昵挲㤱愰㔶攴㐱捥㝣㐵㘷㜵㕦慦搸攴㜰摦㤵愳摥挰捡㙥晡㤶捤戲挰㜲㥡㝡捤〶㙡㜴慢昸㜰㐳㐶挳㤰㤳㔰㜱攸挱㕦搸攰戲扡つ㝥㘲㉡ㄲ㔵㈴㈲㉣挱て㤴づ㉤戱ㅤ㍡㈰㘲搱㜳㜴换摤愲换㑤散〰愶搷摢㔶㕣愴晡㌲㜸攴ㅡ敢㔳搹㔱晣昷㙣㐸〲㐴㌲挷捣戳㘶㉥㘷㡣㡤敡愷㜵〹㕤攰㐵㍤㙡㈷慣㐹㌸户㉣搷昰㤶戹㡢㙤㜷挰㝦戸摢㤴㕢つ挲㠷ㄲ㘶㔹愷㌵〲㙥㑢㘷㡡㍢捤㠲㐷㈹戱㜵㥦ㄸ㝣〰ㄱ㝡㜷敦㈰㥢愲㥥㠳攳晢昳㍡㈳㙢敥㥢㌱㠳㡤昲㕥搳㌵搸扥挱挴㤲て慣昷昶搳搶㤸慣㕢㔶〲㐸㈳㡣㑢晡㙡晦㌲㙥晣ㄳ㉢㔶㐰㍥搰㐷〶㔰昳㉡ㅢ㔳愷㈸㜹㜷㤵扡㑥愲〹〸㔳㑢〴改敢㑥ㄹ㤰〲戹〰㠲㍣㐶㕣㉥㕥挶㤹户慡㡢㠴㤶〸〶㌹㘲昰愳づ㈳㠹㠰㍦㔶〹换捣愱敡〱㔵㡤搷扡㐷捤挹ㄵ㥦㠰㌷ㅢ㈰㉦㐴ㅢ扦㔵㐶㑦摡搵㌳㈵搸ㄳ〸㈳㍤挳㔳㕥戵挹搰㙢愹㘷昷㔲㈶㡣㈵ㅤ昶㌴慥㜹〶㠹㐴挴㜰㈸ㄲ㡡㘰㠱㌰ㅡづ㠳㉢㡦昶㌹㉡てㄹ挸㥢㜵㘳㜳㤷攵㈰㌸㥦㝥慥㐵扤收㠵敢〶㐱挶㙡晣ㄷ昶昴晡㑡昶〶㘸て戴㘴ㄳ㜴㈴戱ㅦ㔱扡〴㕤戳ㅡ摣㘴㈰㥥〶㈷敡搲ㄹ摡㉤捥㍥戶昱㔱㌸摢㔵换昸㝦㈷㡢攲㡥昶改㈷㤷〰戳慦攸慥㘱ㄳ晡敦晡㐲㠹㔴昴㙣㜵ㄸ慢㕤㔰挵㐲搲ㅦ㠰㙥ㅢ㙡ㄲㄳ㈵㘱㐵㘸㐹换㤶攱搷攵㍡戱㙡㜵ㅦ挶㈰扦㔲ㄴ㔴昳敤昶摦㐳㠰晡〳㤸㘴愹㝢戰ㅡ㠱㉡ㄶ㡢〵昸㈹挷搴㝤扣ㅦ㡡㈰戲づㄲ㜲㌵づ㘰㠰㡢㕤昵㜴㘳㑡慦㐲㕥ㄶ㙤㘷㘵㑡挱㜳ㅡ㄰㥤㘸ち㘷ㄶ挰㌶挱收㤷㉣㠳㔰〵〷㑡㤰晤㐵㈰㈹㘳㌲昷㙣〶㘱㈷ㅣ㤲愴戸㌲㘸慦㤹づ慦挳㙤つ㜶㘷㤷㌳敢昸晦㜹晤摣㈵㍣㔸㉣㠶攱㐷摤㡦搵〱愸㈴搴攴ぢ㝢挳㄰㉣摡攵㤴敡摥昲ㄵ㔰㈵㘱㐱搲挳ち搴昲㜷慦ㅦ㠶㌰慡㍢㈳㝣㝣㥡ㄲ〰㐰㕡〶ㅣ攰㘷挴ㄵ㝢〷㔲昸愲扤摣ㄸ扢摣㌰㘳㉥㔸㘴ㄹ挱晢攰㝡ㄲ㘴㙤㠵㈶昳㍤ㅥ昵㕦㕤㑦㉦㝡戳㥥㕦戴㔸挳搶㕢㠷〷㤰〳捡慤㍡㜱〱扢㈸㐰搸戳㈶㜹㡤〶㌱〶挸㔸昲㥡戴㑡㘶㡡㉦〳晡挱㑤〵㐵攰挰㈷㈸㠲㉣ち㔰㌶攷㜸〲扡㐴攸扤㥤昷愷ㅦ摦晤昰ㄲ扡愲〰づ〲㉥㈲愱㌳㙥〶㈰㌱㍦㐹昶㠴攵㘱㑣扦慦挱㤳挵㙡搸㈴慦㔳㌰㙣㡦㌲搵改㌴〳挳敢㑡㠴〳㙦㜹ㄹ㤴つ㔱㈶㠸㉦搹㡤昱戵㑢㜰㙥㠳㘸捣㕣㤱㍢晢〲〱㍦㌷愲搳㈶敦㑡晡ㄵ㌰昱〵〵挱㔷㘶㜴〹㤳㙡㑤㠳㈴ㄵ㝡㔸〴改㌱戰ㅡ㈸ㅦ㐲㙢挴挵㘷ㄲ㕦ㄵ㕢㜴扤㘵㤷㑢㉥㌱捣㜵㤰愱ㅡ㡤攲㌱㘲昰挷换ㄸ㐴㘱㙥㌶㈱〹搱㍢㌳㐸㔷㐱㑥扡晡㡥㥢㌱㈰㍣戴ㅦ㙥〹㝣戸㤵㈹攱慦㌳㠵㜷㐰㠵㐹攷㤶㐷ㄷ㉢㥥户㠸㉦㠵㙤扣挷敡㠴昸昸㤲㡡㍢挱㜳㄰摢㘰晢攱㜰捦㙢愹慤㜷㈴㘲㐶捣戳㘵昹㄰戴挲㔳戴捡㝢挲㈳㌸㍦扥戲〴晦攸敤ㅦㅦ㍣㤸晣昸戳昱㠷攳敦㌷㡥ち扦戴〹搶〷㐷㥥㝣昳㐹晣敡㐷捡攲㠵攱㐷昷㈴〹〳挸㜳〵敦ㄴ㑣ㅣ㌲㔷戱慢㙣昹㌶㠹㥢㠱㘹㘰㕢㌱〱㡤㈰戱㌲愲㘶戹づ愷㉥㈶捤㘹㙡ㄹ戶攵ㄲ㌴ㅤ㐸㔹昱搵㜹㤵搴㈰㠹㥡昷昰㠵敢戹㐹戳㑣㜵㤷㘱慣㜱慢慤敤㍤㍤敥㉤㤲㤹户㕣〶摢㜰扣挴昶㤰㠹㜰づ㌷搷㜴摣㘹扤挱㕥〶㜷攲ㅦ㍤㐰㍤㔰〲昰ㄲ〵㔱ㄴㄴ㔱搹愴㐷㠴攴搷㠱搵挱㉥てㅣ㑦㐳〴挶捦㈷㘹っ愷㌶㐱攵㐱搶㈵㜲㥣ㄳ㑦攱捥〱扣㈱敥㍤㝦㡡㠵㔶㥦攰㕦ㄵ摡戹㙦㜸㔰〸㕦捤〱㜹㑡㜳〴搶〸㤸㘱㜰㤷㌹摡㙥㘰㈷㠵搱ㅡ㠳户㝣っ慡㔷ち㜹㉤戰收㡥㔳挸挷㘱㜸ㅢっ㜷㈵㝡㈹っ敥㍣㤳㜹〳ㅡ晣〳㠲挰㜷挰摥〹愸㍡㈵㠵㍢愱つ慡㙦㐲㤵ㅣㄲ㜰㍥扡愵㥣挵晥㠴㙤愷㍢㡥挵攴㤳㌸搴昳愱㐳ㅥ㠵愱昴つ㘲㕢㤸戵慦㙡戳㔴慤ㄳ愳〹㌶㕡换慥搸㙣㐵昸愱敤㈶扦㤵㐶扥扡㝤晦改攴愷㤹攴捦㤷扥㔸晡㔶昸扥㑤攸晦敥㤰㐲ㄹ㔱慣㘴㑡㐲挱㉥っ〲㠹㜵改㙤愶晦㉤㌱〹㙦㠳ㄶ慡㈱っ㜹㤵挴㑤㍦㈲㡥㙦㡥㔷〷愸昱戶愴敦㐰敥晦挰〷慦戵ㄷ㘷て挲㠸㝡〶㔹㘳搵㡦戵㤸ㅡ㑥攱㌹晡㔲搸㜸ㅣ㤱昵收扤慦㉦㠷捥扣㌳ㄱ晦〷ㄸ㠰㝢昷</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</si>
</sst>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name val="Geneva"/>
    </font>
    <font>
      <b/>
      <sz val="10"/>
      <name val="Geneva"/>
    </font>
    <font>
      <sz val="10"/>
      <name val="Arial"/>
      <family val="2"/>
    </font>
    <font>
      <b/>
      <sz val="14"/>
      <name val="Arial"/>
      <family val="2"/>
    </font>
    <font>
      <b/>
      <sz val="10"/>
      <name val="Arial"/>
      <family val="2"/>
    </font>
    <font>
      <i/>
      <sz val="10"/>
      <name val="Arial"/>
      <family val="2"/>
    </font>
    <font>
      <sz val="8"/>
      <name val="Geneva"/>
    </font>
  </fonts>
  <fills count="6">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C000"/>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3" fillId="0" borderId="0" xfId="0" applyFont="1" applyAlignment="1">
      <alignment horizontal="left"/>
    </xf>
    <xf numFmtId="0" fontId="2" fillId="0" borderId="0" xfId="0" applyFont="1" applyAlignment="1">
      <alignment horizontal="center"/>
    </xf>
    <xf numFmtId="0" fontId="2" fillId="0" borderId="0" xfId="0" applyFont="1" applyFill="1" applyBorder="1" applyAlignment="1">
      <alignment horizontal="center"/>
    </xf>
    <xf numFmtId="0" fontId="4" fillId="2" borderId="1" xfId="0" applyFont="1" applyFill="1" applyBorder="1" applyAlignment="1">
      <alignment horizontal="left"/>
    </xf>
    <xf numFmtId="0" fontId="4" fillId="2" borderId="2" xfId="0" applyFont="1" applyFill="1" applyBorder="1" applyAlignment="1">
      <alignment horizontal="left"/>
    </xf>
    <xf numFmtId="0" fontId="2" fillId="2" borderId="1" xfId="0" applyNumberFormat="1" applyFont="1" applyFill="1" applyBorder="1" applyAlignment="1">
      <alignment horizontal="left"/>
    </xf>
    <xf numFmtId="0" fontId="2" fillId="2" borderId="2" xfId="0" applyNumberFormat="1" applyFont="1" applyFill="1" applyBorder="1" applyAlignment="1">
      <alignment horizontal="left"/>
    </xf>
    <xf numFmtId="0" fontId="2" fillId="2" borderId="3" xfId="0" applyNumberFormat="1" applyFont="1" applyFill="1" applyBorder="1" applyAlignment="1">
      <alignment horizontal="left"/>
    </xf>
    <xf numFmtId="0" fontId="2" fillId="2" borderId="4" xfId="0" applyNumberFormat="1" applyFont="1" applyFill="1" applyBorder="1" applyAlignment="1">
      <alignment horizontal="left"/>
    </xf>
    <xf numFmtId="0" fontId="2" fillId="0" borderId="0" xfId="0" applyFont="1" applyFill="1" applyBorder="1" applyAlignment="1" applyProtection="1">
      <alignment horizontal="center"/>
      <protection locked="0"/>
    </xf>
    <xf numFmtId="0" fontId="2" fillId="0" borderId="0" xfId="0" applyFont="1" applyFill="1" applyBorder="1" applyAlignment="1">
      <alignment horizontal="right"/>
    </xf>
    <xf numFmtId="0" fontId="2" fillId="0" borderId="0" xfId="0" applyFont="1" applyFill="1" applyBorder="1" applyAlignment="1">
      <alignment horizontal="left"/>
    </xf>
    <xf numFmtId="0" fontId="2" fillId="2" borderId="5" xfId="0" applyFont="1" applyFill="1" applyBorder="1" applyAlignment="1">
      <alignment horizontal="left"/>
    </xf>
    <xf numFmtId="0" fontId="2" fillId="2" borderId="6" xfId="0" applyFont="1" applyFill="1" applyBorder="1" applyAlignment="1">
      <alignment horizontal="left"/>
    </xf>
    <xf numFmtId="0" fontId="1" fillId="0" borderId="0" xfId="0" applyFont="1"/>
    <xf numFmtId="2" fontId="2" fillId="3"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2" fontId="2" fillId="0" borderId="7" xfId="0" applyNumberFormat="1" applyFont="1" applyFill="1" applyBorder="1" applyAlignment="1">
      <alignment horizontal="center"/>
    </xf>
    <xf numFmtId="0" fontId="2" fillId="4" borderId="0" xfId="0" applyFont="1" applyFill="1" applyBorder="1" applyAlignment="1" applyProtection="1">
      <alignment horizontal="center"/>
      <protection locked="0"/>
    </xf>
    <xf numFmtId="2" fontId="2" fillId="5" borderId="7" xfId="0" applyNumberFormat="1" applyFont="1" applyFill="1" applyBorder="1" applyAlignment="1">
      <alignment horizontal="center"/>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cols>
    <col min="1" max="2" width="36.7109375" customWidth="1"/>
  </cols>
  <sheetData>
    <row r="1" spans="1:3">
      <c r="A1" s="15" t="s">
        <v>122</v>
      </c>
    </row>
    <row r="3" spans="1:3">
      <c r="A3" t="s">
        <v>123</v>
      </c>
      <c r="B3" t="s">
        <v>124</v>
      </c>
      <c r="C3">
        <v>0</v>
      </c>
    </row>
    <row r="4" spans="1:3">
      <c r="A4" t="s">
        <v>125</v>
      </c>
    </row>
    <row r="5" spans="1:3">
      <c r="A5" t="s">
        <v>126</v>
      </c>
    </row>
    <row r="7" spans="1:3">
      <c r="A7" s="15" t="s">
        <v>127</v>
      </c>
      <c r="B7" t="s">
        <v>128</v>
      </c>
    </row>
    <row r="8" spans="1:3">
      <c r="B8">
        <v>2</v>
      </c>
    </row>
    <row r="10" spans="1:3">
      <c r="A10" t="s">
        <v>129</v>
      </c>
    </row>
    <row r="11" spans="1:3">
      <c r="A11" t="e">
        <f>CB_DATA_!#REF!</f>
        <v>#REF!</v>
      </c>
      <c r="B11" t="e">
        <f>'Reliable Project Schedule'!#REF!</f>
        <v>#REF!</v>
      </c>
    </row>
    <row r="13" spans="1:3">
      <c r="A13" t="s">
        <v>130</v>
      </c>
    </row>
    <row r="14" spans="1:3">
      <c r="A14" t="s">
        <v>140</v>
      </c>
      <c r="B14" t="s">
        <v>134</v>
      </c>
    </row>
    <row r="16" spans="1:3">
      <c r="A16" t="s">
        <v>131</v>
      </c>
    </row>
    <row r="19" spans="1:2">
      <c r="A19" t="s">
        <v>132</v>
      </c>
    </row>
    <row r="20" spans="1:2">
      <c r="A20">
        <v>31</v>
      </c>
      <c r="B20">
        <v>31</v>
      </c>
    </row>
    <row r="25" spans="1:2">
      <c r="A25" s="15" t="s">
        <v>133</v>
      </c>
    </row>
    <row r="26" spans="1:2">
      <c r="A26" s="21" t="s">
        <v>135</v>
      </c>
      <c r="B26" s="21" t="s">
        <v>135</v>
      </c>
    </row>
    <row r="27" spans="1:2">
      <c r="A27" t="s">
        <v>141</v>
      </c>
      <c r="B27" t="s">
        <v>136</v>
      </c>
    </row>
    <row r="28" spans="1:2">
      <c r="A28" s="21" t="s">
        <v>137</v>
      </c>
      <c r="B28" s="21" t="s">
        <v>137</v>
      </c>
    </row>
    <row r="29" spans="1:2">
      <c r="A29" s="21" t="s">
        <v>138</v>
      </c>
      <c r="B29" s="21" t="s">
        <v>138</v>
      </c>
    </row>
    <row r="30" spans="1:2">
      <c r="A30" t="s">
        <v>142</v>
      </c>
      <c r="B30" t="s">
        <v>139</v>
      </c>
    </row>
    <row r="31" spans="1:2">
      <c r="A31" s="21" t="s">
        <v>137</v>
      </c>
      <c r="B31" s="21" t="s">
        <v>137</v>
      </c>
    </row>
  </sheetData>
  <phoneticPr fontId="6"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abSelected="1" workbookViewId="0"/>
  </sheetViews>
  <sheetFormatPr defaultColWidth="10.7109375" defaultRowHeight="12.75"/>
  <cols>
    <col min="1" max="1" width="2.7109375" style="2" customWidth="1"/>
    <col min="2" max="2" width="7.7109375" style="2" customWidth="1"/>
    <col min="3" max="3" width="10.42578125" style="2" customWidth="1"/>
    <col min="4" max="6" width="5.7109375" style="2" customWidth="1"/>
    <col min="7" max="7" width="8" style="2" customWidth="1"/>
    <col min="8" max="8" width="10.85546875" style="2" customWidth="1"/>
    <col min="9" max="9" width="8.42578125" style="2" customWidth="1"/>
    <col min="10" max="10" width="5.7109375" style="2" customWidth="1"/>
    <col min="11" max="11" width="21" style="2" bestFit="1" customWidth="1"/>
    <col min="12" max="12" width="4.140625" style="2" bestFit="1" customWidth="1"/>
    <col min="13" max="13" width="5.7109375" style="2" customWidth="1"/>
    <col min="14" max="16384" width="10.7109375" style="2"/>
  </cols>
  <sheetData>
    <row r="1" spans="1:12" ht="18">
      <c r="A1" s="1" t="s">
        <v>116</v>
      </c>
    </row>
    <row r="2" spans="1:12" ht="13.5" thickBot="1"/>
    <row r="3" spans="1:12" ht="13.5" thickBot="1">
      <c r="H3" s="3" t="s">
        <v>45</v>
      </c>
      <c r="K3" s="4" t="s">
        <v>63</v>
      </c>
      <c r="L3" s="5" t="s">
        <v>117</v>
      </c>
    </row>
    <row r="4" spans="1:12">
      <c r="B4" s="3"/>
      <c r="C4" s="3" t="s">
        <v>64</v>
      </c>
      <c r="D4" s="3"/>
      <c r="E4" s="3" t="s">
        <v>44</v>
      </c>
      <c r="F4" s="3"/>
      <c r="G4" s="3" t="s">
        <v>70</v>
      </c>
      <c r="H4" s="3" t="s">
        <v>71</v>
      </c>
      <c r="I4" s="3" t="s">
        <v>72</v>
      </c>
      <c r="K4" s="6" t="s">
        <v>74</v>
      </c>
      <c r="L4" s="7" t="s">
        <v>1</v>
      </c>
    </row>
    <row r="5" spans="1:12" ht="14.1" customHeight="1">
      <c r="B5" s="3" t="s">
        <v>45</v>
      </c>
      <c r="C5" s="3" t="s">
        <v>65</v>
      </c>
      <c r="D5" s="3" t="s">
        <v>46</v>
      </c>
      <c r="E5" s="3" t="s">
        <v>47</v>
      </c>
      <c r="F5" s="3" t="s">
        <v>48</v>
      </c>
      <c r="G5" s="3" t="s">
        <v>71</v>
      </c>
      <c r="H5" s="2" t="s">
        <v>118</v>
      </c>
      <c r="I5" s="3" t="s">
        <v>71</v>
      </c>
      <c r="K5" s="8" t="s">
        <v>75</v>
      </c>
      <c r="L5" s="9" t="s">
        <v>2</v>
      </c>
    </row>
    <row r="6" spans="1:12">
      <c r="B6" s="19" t="s">
        <v>49</v>
      </c>
      <c r="C6" s="19" t="s">
        <v>66</v>
      </c>
      <c r="D6" s="19">
        <v>1</v>
      </c>
      <c r="E6" s="19">
        <v>2</v>
      </c>
      <c r="F6" s="19">
        <v>3</v>
      </c>
      <c r="G6" s="10">
        <v>0</v>
      </c>
      <c r="H6" s="16">
        <f ca="1">_xll.PsiTriangular(D6,E6,F6)</f>
        <v>1.8364939264841049</v>
      </c>
      <c r="I6" s="17">
        <f ca="1">AStart+ATime</f>
        <v>1.8364939264841049</v>
      </c>
      <c r="K6" s="8" t="s">
        <v>76</v>
      </c>
      <c r="L6" s="9" t="s">
        <v>3</v>
      </c>
    </row>
    <row r="7" spans="1:12">
      <c r="B7" s="19" t="s">
        <v>50</v>
      </c>
      <c r="C7" s="19" t="s">
        <v>49</v>
      </c>
      <c r="D7" s="19">
        <v>2</v>
      </c>
      <c r="E7" s="19">
        <v>3.5</v>
      </c>
      <c r="F7" s="19">
        <v>8</v>
      </c>
      <c r="G7" s="17">
        <f ca="1">AFinish</f>
        <v>1.8364939264841049</v>
      </c>
      <c r="H7" s="16">
        <f ca="1">_xll.PsiTriangular(D7,E7,F7)</f>
        <v>2.6355323792119369</v>
      </c>
      <c r="I7" s="17">
        <f ca="1">BStart+BTime</f>
        <v>4.4720263056960423</v>
      </c>
      <c r="K7" s="8" t="s">
        <v>77</v>
      </c>
      <c r="L7" s="9" t="s">
        <v>4</v>
      </c>
    </row>
    <row r="8" spans="1:12">
      <c r="B8" s="19" t="s">
        <v>51</v>
      </c>
      <c r="C8" s="19" t="s">
        <v>50</v>
      </c>
      <c r="D8" s="19">
        <v>6</v>
      </c>
      <c r="E8" s="19">
        <v>9</v>
      </c>
      <c r="F8" s="19">
        <v>18</v>
      </c>
      <c r="G8" s="17">
        <f ca="1">BFinish</f>
        <v>4.4720263056960423</v>
      </c>
      <c r="H8" s="16">
        <f ca="1">_xll.PsiTriangular(D8,E8,F8)</f>
        <v>13.691323672805268</v>
      </c>
      <c r="I8" s="17">
        <f ca="1">CStart+CTime</f>
        <v>18.163349978501309</v>
      </c>
      <c r="K8" s="8" t="s">
        <v>78</v>
      </c>
      <c r="L8" s="9" t="s">
        <v>5</v>
      </c>
    </row>
    <row r="9" spans="1:12" ht="14.1" customHeight="1">
      <c r="B9" s="19" t="s">
        <v>52</v>
      </c>
      <c r="C9" s="19" t="s">
        <v>51</v>
      </c>
      <c r="D9" s="19">
        <v>4</v>
      </c>
      <c r="E9" s="19">
        <v>5.5</v>
      </c>
      <c r="F9" s="19">
        <v>10</v>
      </c>
      <c r="G9" s="17">
        <f ca="1">CFinish</f>
        <v>18.163349978501309</v>
      </c>
      <c r="H9" s="16">
        <f ca="1">_xll.PsiTriangular(D9,E9,F9)</f>
        <v>5.9338059533626684</v>
      </c>
      <c r="I9" s="17">
        <f ca="1">DStart+DTime</f>
        <v>24.097155931863977</v>
      </c>
      <c r="K9" s="8" t="s">
        <v>79</v>
      </c>
      <c r="L9" s="9" t="s">
        <v>6</v>
      </c>
    </row>
    <row r="10" spans="1:12">
      <c r="B10" s="19" t="s">
        <v>53</v>
      </c>
      <c r="C10" s="19" t="s">
        <v>51</v>
      </c>
      <c r="D10" s="19">
        <v>1</v>
      </c>
      <c r="E10" s="19">
        <v>4.5</v>
      </c>
      <c r="F10" s="19">
        <v>5</v>
      </c>
      <c r="G10" s="17">
        <f ca="1">CFinish</f>
        <v>18.163349978501309</v>
      </c>
      <c r="H10" s="16">
        <f ca="1">_xll.PsiTriangular(D10,E10,F10)</f>
        <v>2.6224487720639291</v>
      </c>
      <c r="I10" s="17">
        <f ca="1">EStart+ETime</f>
        <v>20.785798750565238</v>
      </c>
      <c r="K10" s="8" t="s">
        <v>80</v>
      </c>
      <c r="L10" s="9" t="s">
        <v>7</v>
      </c>
    </row>
    <row r="11" spans="1:12">
      <c r="B11" s="19" t="s">
        <v>54</v>
      </c>
      <c r="C11" s="19" t="s">
        <v>53</v>
      </c>
      <c r="D11" s="19">
        <v>4</v>
      </c>
      <c r="E11" s="19">
        <v>4</v>
      </c>
      <c r="F11" s="19">
        <v>10</v>
      </c>
      <c r="G11" s="17">
        <f ca="1">EFinish</f>
        <v>20.785798750565238</v>
      </c>
      <c r="H11" s="16">
        <f ca="1">_xll.PsiTriangular(D11,E11,F11)</f>
        <v>7.4219023306672316</v>
      </c>
      <c r="I11" s="17">
        <f ca="1">FStart+FTime</f>
        <v>28.207701081232472</v>
      </c>
      <c r="K11" s="8" t="s">
        <v>81</v>
      </c>
      <c r="L11" s="9" t="s">
        <v>8</v>
      </c>
    </row>
    <row r="12" spans="1:12">
      <c r="B12" s="19" t="s">
        <v>55</v>
      </c>
      <c r="C12" s="19" t="s">
        <v>52</v>
      </c>
      <c r="D12" s="19">
        <v>5</v>
      </c>
      <c r="E12" s="19">
        <v>6.5</v>
      </c>
      <c r="F12" s="19">
        <v>11</v>
      </c>
      <c r="G12" s="17">
        <f ca="1">DFinish</f>
        <v>24.097155931863977</v>
      </c>
      <c r="H12" s="16">
        <f ca="1">_xll.PsiTriangular(D12,E12,F12)</f>
        <v>8.1978547753064976</v>
      </c>
      <c r="I12" s="17">
        <f ca="1">GStart+GTime</f>
        <v>32.295010707170476</v>
      </c>
      <c r="K12" s="8" t="s">
        <v>82</v>
      </c>
      <c r="L12" s="9" t="s">
        <v>9</v>
      </c>
    </row>
    <row r="13" spans="1:12">
      <c r="B13" s="19" t="s">
        <v>56</v>
      </c>
      <c r="C13" s="19" t="s">
        <v>67</v>
      </c>
      <c r="D13" s="19">
        <v>5</v>
      </c>
      <c r="E13" s="19">
        <v>8</v>
      </c>
      <c r="F13" s="19">
        <v>17</v>
      </c>
      <c r="G13" s="17">
        <f ca="1">MAX(EFinish,GFinish)</f>
        <v>32.295010707170476</v>
      </c>
      <c r="H13" s="16">
        <f ca="1">_xll.PsiTriangular(D13,E13,F13)</f>
        <v>11.671793132119479</v>
      </c>
      <c r="I13" s="17">
        <f ca="1">HStart+HTime</f>
        <v>43.966803839289952</v>
      </c>
      <c r="K13" s="8" t="s">
        <v>83</v>
      </c>
      <c r="L13" s="9" t="s">
        <v>10</v>
      </c>
    </row>
    <row r="14" spans="1:12">
      <c r="B14" s="19" t="s">
        <v>57</v>
      </c>
      <c r="C14" s="19" t="s">
        <v>51</v>
      </c>
      <c r="D14" s="19">
        <v>3</v>
      </c>
      <c r="E14" s="19">
        <v>7.5</v>
      </c>
      <c r="F14" s="19">
        <v>9</v>
      </c>
      <c r="G14" s="17">
        <f ca="1">CFinish</f>
        <v>18.163349978501309</v>
      </c>
      <c r="H14" s="16">
        <f ca="1">_xll.PsiTriangular(D14,E14,F14)</f>
        <v>4.5206310142896804</v>
      </c>
      <c r="I14" s="17">
        <f ca="1">IStart+ITime</f>
        <v>22.683980992790989</v>
      </c>
      <c r="K14" s="8" t="s">
        <v>84</v>
      </c>
      <c r="L14" s="9" t="s">
        <v>11</v>
      </c>
    </row>
    <row r="15" spans="1:12">
      <c r="B15" s="19" t="s">
        <v>58</v>
      </c>
      <c r="C15" s="19" t="s">
        <v>68</v>
      </c>
      <c r="D15" s="19">
        <v>3</v>
      </c>
      <c r="E15" s="19">
        <v>9</v>
      </c>
      <c r="F15" s="19">
        <v>9</v>
      </c>
      <c r="G15" s="17">
        <f ca="1">MAX(FFinish,IFinish)</f>
        <v>28.207701081232472</v>
      </c>
      <c r="H15" s="16">
        <f ca="1">_xll.PsiTriangular(D15,E15,F15)</f>
        <v>7.2973577994609506</v>
      </c>
      <c r="I15" s="17">
        <f ca="1">JStart+JTime</f>
        <v>35.505058880693426</v>
      </c>
      <c r="K15" s="8" t="s">
        <v>85</v>
      </c>
      <c r="L15" s="9" t="s">
        <v>12</v>
      </c>
    </row>
    <row r="16" spans="1:12">
      <c r="B16" s="19" t="s">
        <v>59</v>
      </c>
      <c r="C16" s="19" t="s">
        <v>58</v>
      </c>
      <c r="D16" s="19">
        <v>4</v>
      </c>
      <c r="E16" s="19">
        <v>4</v>
      </c>
      <c r="F16" s="19">
        <v>4</v>
      </c>
      <c r="G16" s="17">
        <f ca="1">JFinish</f>
        <v>35.505058880693426</v>
      </c>
      <c r="H16" s="16">
        <f ca="1">_xll.PsiTriangular(D16,E16,F16)</f>
        <v>4</v>
      </c>
      <c r="I16" s="17">
        <f ca="1">KStart+KTime</f>
        <v>39.505058880693426</v>
      </c>
      <c r="K16" s="8" t="s">
        <v>86</v>
      </c>
      <c r="L16" s="9" t="s">
        <v>13</v>
      </c>
    </row>
    <row r="17" spans="2:12">
      <c r="B17" s="19" t="s">
        <v>60</v>
      </c>
      <c r="C17" s="19" t="s">
        <v>58</v>
      </c>
      <c r="D17" s="19">
        <v>1</v>
      </c>
      <c r="E17" s="19">
        <v>5.5</v>
      </c>
      <c r="F17" s="19">
        <v>7</v>
      </c>
      <c r="G17" s="17">
        <f ca="1">JFinish</f>
        <v>35.505058880693426</v>
      </c>
      <c r="H17" s="16">
        <f ca="1">_xll.PsiTriangular(D17,E17,F17)</f>
        <v>4.3935715355542762</v>
      </c>
      <c r="I17" s="17">
        <f ca="1">LStart+LTime</f>
        <v>39.898630416247698</v>
      </c>
      <c r="K17" s="8" t="s">
        <v>87</v>
      </c>
      <c r="L17" s="9" t="s">
        <v>14</v>
      </c>
    </row>
    <row r="18" spans="2:12">
      <c r="B18" s="19" t="s">
        <v>61</v>
      </c>
      <c r="C18" s="19" t="s">
        <v>56</v>
      </c>
      <c r="D18" s="19">
        <v>1</v>
      </c>
      <c r="E18" s="19">
        <v>2</v>
      </c>
      <c r="F18" s="19">
        <v>3</v>
      </c>
      <c r="G18" s="17">
        <f ca="1">HFinish</f>
        <v>43.966803839289952</v>
      </c>
      <c r="H18" s="16">
        <f ca="1">_xll.PsiTriangular(D18,E18,F18)</f>
        <v>2.3372376047944634</v>
      </c>
      <c r="I18" s="17">
        <f ca="1">MStart+MTime</f>
        <v>46.304041444084419</v>
      </c>
      <c r="K18" s="8" t="s">
        <v>88</v>
      </c>
      <c r="L18" s="9" t="s">
        <v>15</v>
      </c>
    </row>
    <row r="19" spans="2:12">
      <c r="B19" s="19" t="s">
        <v>62</v>
      </c>
      <c r="C19" s="19" t="s">
        <v>69</v>
      </c>
      <c r="D19" s="19">
        <v>5</v>
      </c>
      <c r="E19" s="19">
        <v>5.5</v>
      </c>
      <c r="F19" s="19">
        <v>9</v>
      </c>
      <c r="G19" s="17">
        <f ca="1">MAX(KFinish,LFinish)</f>
        <v>39.898630416247698</v>
      </c>
      <c r="H19" s="16">
        <f ca="1">_xll.PsiTriangular(D19,E19,F19)</f>
        <v>5.4574696799393978</v>
      </c>
      <c r="I19" s="17">
        <f ca="1">NStart+NTime</f>
        <v>45.356100096187099</v>
      </c>
      <c r="K19" s="8" t="s">
        <v>89</v>
      </c>
      <c r="L19" s="9" t="s">
        <v>16</v>
      </c>
    </row>
    <row r="20" spans="2:12" ht="13.5" thickBot="1">
      <c r="B20" s="3"/>
      <c r="C20" s="3"/>
      <c r="D20" s="3"/>
      <c r="E20" s="3"/>
      <c r="F20" s="3"/>
      <c r="G20" s="3"/>
      <c r="H20" s="3"/>
      <c r="I20" s="3"/>
      <c r="K20" s="8" t="s">
        <v>90</v>
      </c>
      <c r="L20" s="9" t="s">
        <v>17</v>
      </c>
    </row>
    <row r="21" spans="2:12" ht="13.5" thickBot="1">
      <c r="B21" s="3"/>
      <c r="C21" s="3"/>
      <c r="D21" s="3"/>
      <c r="E21" s="3"/>
      <c r="F21" s="3"/>
      <c r="G21" s="3"/>
      <c r="H21" s="11" t="s">
        <v>73</v>
      </c>
      <c r="I21" s="18">
        <f ca="1">MAX(MFinish,NFinish) + _xll.PsiOutput()</f>
        <v>46.304041444084419</v>
      </c>
      <c r="K21" s="8" t="s">
        <v>91</v>
      </c>
      <c r="L21" s="9" t="s">
        <v>18</v>
      </c>
    </row>
    <row r="22" spans="2:12" ht="13.5" thickBot="1">
      <c r="B22" s="3"/>
      <c r="C22" s="3"/>
      <c r="D22" s="12"/>
      <c r="E22" s="3"/>
      <c r="F22" s="3"/>
      <c r="G22" s="3"/>
      <c r="H22" s="3"/>
      <c r="I22" s="3"/>
      <c r="K22" s="8" t="s">
        <v>92</v>
      </c>
      <c r="L22" s="9" t="s">
        <v>19</v>
      </c>
    </row>
    <row r="23" spans="2:12" ht="13.5" thickBot="1">
      <c r="B23" s="3"/>
      <c r="C23" s="3"/>
      <c r="D23" s="12"/>
      <c r="E23" s="3"/>
      <c r="F23" s="3"/>
      <c r="G23" s="3"/>
      <c r="H23" s="11" t="s">
        <v>119</v>
      </c>
      <c r="I23" s="20">
        <f ca="1">_xll.PsiMean(I21)</f>
        <v>46.226712469736647</v>
      </c>
      <c r="K23" s="8" t="s">
        <v>93</v>
      </c>
      <c r="L23" s="9" t="s">
        <v>20</v>
      </c>
    </row>
    <row r="24" spans="2:12">
      <c r="K24" s="8" t="s">
        <v>94</v>
      </c>
      <c r="L24" s="9" t="s">
        <v>21</v>
      </c>
    </row>
    <row r="25" spans="2:12">
      <c r="K25" s="8" t="s">
        <v>95</v>
      </c>
      <c r="L25" s="9" t="s">
        <v>22</v>
      </c>
    </row>
    <row r="26" spans="2:12">
      <c r="K26" s="8" t="s">
        <v>96</v>
      </c>
      <c r="L26" s="9" t="s">
        <v>23</v>
      </c>
    </row>
    <row r="27" spans="2:12">
      <c r="K27" s="8" t="s">
        <v>97</v>
      </c>
      <c r="L27" s="9" t="s">
        <v>24</v>
      </c>
    </row>
    <row r="28" spans="2:12">
      <c r="K28" s="8" t="s">
        <v>98</v>
      </c>
      <c r="L28" s="9" t="s">
        <v>25</v>
      </c>
    </row>
    <row r="29" spans="2:12">
      <c r="K29" s="8" t="s">
        <v>99</v>
      </c>
      <c r="L29" s="9" t="s">
        <v>26</v>
      </c>
    </row>
    <row r="30" spans="2:12">
      <c r="K30" s="8" t="s">
        <v>100</v>
      </c>
      <c r="L30" s="9" t="s">
        <v>27</v>
      </c>
    </row>
    <row r="31" spans="2:12">
      <c r="K31" s="8" t="s">
        <v>101</v>
      </c>
      <c r="L31" s="9" t="s">
        <v>28</v>
      </c>
    </row>
    <row r="32" spans="2:12">
      <c r="K32" s="8" t="s">
        <v>102</v>
      </c>
      <c r="L32" s="9" t="s">
        <v>29</v>
      </c>
    </row>
    <row r="33" spans="11:12">
      <c r="K33" s="8" t="s">
        <v>103</v>
      </c>
      <c r="L33" s="9" t="s">
        <v>30</v>
      </c>
    </row>
    <row r="34" spans="11:12">
      <c r="K34" s="8" t="s">
        <v>104</v>
      </c>
      <c r="L34" s="9" t="s">
        <v>31</v>
      </c>
    </row>
    <row r="35" spans="11:12">
      <c r="K35" s="8" t="s">
        <v>105</v>
      </c>
      <c r="L35" s="9" t="s">
        <v>32</v>
      </c>
    </row>
    <row r="36" spans="11:12">
      <c r="K36" s="8" t="s">
        <v>106</v>
      </c>
      <c r="L36" s="9" t="s">
        <v>33</v>
      </c>
    </row>
    <row r="37" spans="11:12">
      <c r="K37" s="8" t="s">
        <v>107</v>
      </c>
      <c r="L37" s="9" t="s">
        <v>34</v>
      </c>
    </row>
    <row r="38" spans="11:12">
      <c r="K38" s="8" t="s">
        <v>108</v>
      </c>
      <c r="L38" s="9" t="s">
        <v>35</v>
      </c>
    </row>
    <row r="39" spans="11:12">
      <c r="K39" s="8" t="s">
        <v>109</v>
      </c>
      <c r="L39" s="9" t="s">
        <v>36</v>
      </c>
    </row>
    <row r="40" spans="11:12">
      <c r="K40" s="8" t="s">
        <v>110</v>
      </c>
      <c r="L40" s="9" t="s">
        <v>37</v>
      </c>
    </row>
    <row r="41" spans="11:12">
      <c r="K41" s="8" t="s">
        <v>111</v>
      </c>
      <c r="L41" s="9" t="s">
        <v>38</v>
      </c>
    </row>
    <row r="42" spans="11:12">
      <c r="K42" s="8" t="s">
        <v>112</v>
      </c>
      <c r="L42" s="9" t="s">
        <v>39</v>
      </c>
    </row>
    <row r="43" spans="11:12">
      <c r="K43" s="8" t="s">
        <v>113</v>
      </c>
      <c r="L43" s="9" t="s">
        <v>40</v>
      </c>
    </row>
    <row r="44" spans="11:12">
      <c r="K44" s="8" t="s">
        <v>114</v>
      </c>
      <c r="L44" s="9" t="s">
        <v>41</v>
      </c>
    </row>
    <row r="45" spans="11:12">
      <c r="K45" s="8" t="s">
        <v>115</v>
      </c>
      <c r="L45" s="9" t="s">
        <v>42</v>
      </c>
    </row>
    <row r="46" spans="11:12">
      <c r="K46" s="8" t="s">
        <v>120</v>
      </c>
      <c r="L46" s="9" t="s">
        <v>121</v>
      </c>
    </row>
    <row r="47" spans="11:12" ht="13.5" thickBot="1">
      <c r="K47" s="13" t="s">
        <v>0</v>
      </c>
      <c r="L47" s="14" t="s">
        <v>43</v>
      </c>
    </row>
  </sheetData>
  <phoneticPr fontId="6" type="noConversion"/>
  <printOptions headings="1" gridLines="1" gridLinesSet="0"/>
  <pageMargins left="0.75" right="0.75" top="1" bottom="1" header="0.5" footer="0.5"/>
  <pageSetup paperSize="0" orientation="landscape"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45</vt:i4>
      </vt:variant>
    </vt:vector>
  </HeadingPairs>
  <TitlesOfParts>
    <vt:vector size="47" baseType="lpstr">
      <vt:lpstr>CB_DATA_</vt:lpstr>
      <vt:lpstr>Reliable Project Schedule</vt:lpstr>
      <vt:lpstr>AFinish</vt:lpstr>
      <vt:lpstr>AStart</vt:lpstr>
      <vt:lpstr>ATime</vt:lpstr>
      <vt:lpstr>BFinish</vt:lpstr>
      <vt:lpstr>BStart</vt:lpstr>
      <vt:lpstr>BTime</vt:lpstr>
      <vt:lpstr>CFinish</vt:lpstr>
      <vt:lpstr>CStart</vt:lpstr>
      <vt:lpstr>CTime</vt:lpstr>
      <vt:lpstr>DFinish</vt:lpstr>
      <vt:lpstr>DStart</vt:lpstr>
      <vt:lpstr>DTime</vt:lpstr>
      <vt:lpstr>EFinish</vt:lpstr>
      <vt:lpstr>EStart</vt:lpstr>
      <vt:lpstr>ETime</vt:lpstr>
      <vt:lpstr>ETimer</vt:lpstr>
      <vt:lpstr>FFinish</vt:lpstr>
      <vt:lpstr>FStart</vt:lpstr>
      <vt:lpstr>FTime</vt:lpstr>
      <vt:lpstr>GFinish</vt:lpstr>
      <vt:lpstr>GStart</vt:lpstr>
      <vt:lpstr>GTime</vt:lpstr>
      <vt:lpstr>HFinish</vt:lpstr>
      <vt:lpstr>HStart</vt:lpstr>
      <vt:lpstr>HTime</vt:lpstr>
      <vt:lpstr>IFinish</vt:lpstr>
      <vt:lpstr>IStart</vt:lpstr>
      <vt:lpstr>ITime</vt:lpstr>
      <vt:lpstr>JFinish</vt:lpstr>
      <vt:lpstr>JStart</vt:lpstr>
      <vt:lpstr>JTime</vt:lpstr>
      <vt:lpstr>KFinish</vt:lpstr>
      <vt:lpstr>KStart</vt:lpstr>
      <vt:lpstr>KTime</vt:lpstr>
      <vt:lpstr>LFinish</vt:lpstr>
      <vt:lpstr>LStart</vt:lpstr>
      <vt:lpstr>LTime</vt:lpstr>
      <vt:lpstr>MeanProjectCompletion</vt:lpstr>
      <vt:lpstr>MFinish</vt:lpstr>
      <vt:lpstr>MStart</vt:lpstr>
      <vt:lpstr>MTime</vt:lpstr>
      <vt:lpstr>NFinish</vt:lpstr>
      <vt:lpstr>NStart</vt:lpstr>
      <vt:lpstr>NTime</vt:lpstr>
      <vt:lpstr>ProjectCompletion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Windows User</cp:lastModifiedBy>
  <cp:lastPrinted>1998-02-04T06:17:58Z</cp:lastPrinted>
  <dcterms:created xsi:type="dcterms:W3CDTF">1998-02-02T07:12:52Z</dcterms:created>
  <dcterms:modified xsi:type="dcterms:W3CDTF">2012-11-17T05:00:25Z</dcterms:modified>
</cp:coreProperties>
</file>