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entr2669\Desktop\DS775\Lesson 10 Files\"/>
    </mc:Choice>
  </mc:AlternateContent>
  <bookViews>
    <workbookView xWindow="180" yWindow="45" windowWidth="16740" windowHeight="10140" firstSheet="1" activeTab="1"/>
  </bookViews>
  <sheets>
    <sheet name="CB_DATA_" sheetId="17" state="hidden" r:id="rId1"/>
    <sheet name="Project Selection" sheetId="1" r:id="rId2"/>
  </sheets>
  <definedNames>
    <definedName name="Budget">'Project Selection'!$C$15</definedName>
    <definedName name="CB_0bc295636ef543208b0ddf3c3c1d5650" localSheetId="1" hidden="1">'Project Selection'!$H$11</definedName>
    <definedName name="CB_13ffefc79d7141e483ec4d8b3b7d6aa0" localSheetId="1" hidden="1">'Project Selection'!$J$10</definedName>
    <definedName name="CB_2969f907836b4ad8ac0400455f111ac1" localSheetId="1" hidden="1">'Project Selection'!$J$8</definedName>
    <definedName name="CB_349e5efe19f74a988b6debbf39b946d0" localSheetId="1" hidden="1">'Project Selection'!$G$9</definedName>
    <definedName name="CB_46b6604931ca48d5969f7edaf04d6ca8" localSheetId="1" hidden="1">'Project Selection'!$I$13</definedName>
    <definedName name="CB_4ffe2c33ae114a46b070d70a0b7d5e41" localSheetId="1" hidden="1">'Project Selection'!$G$8</definedName>
    <definedName name="CB_62b3280817d64e5b957ebc16ceac5561" localSheetId="1" hidden="1">'Project Selection'!$G$11</definedName>
    <definedName name="CB_746c85a278194b62aebbd758131d32f3" localSheetId="1" hidden="1">'Project Selection'!$H$9</definedName>
    <definedName name="CB_7511f64a1e034250b8f6eeac4acada00" localSheetId="1" hidden="1">'Project Selection'!$J$7</definedName>
    <definedName name="CB_9df863896f554523b3f8cefac88b30e0" localSheetId="1" hidden="1">'Project Selection'!$H$8</definedName>
    <definedName name="CB_aa62ffaebc2649a38ca9fa47d01c0a4e" localSheetId="1" hidden="1">'Project Selection'!$H$7</definedName>
    <definedName name="CB_b109073e84204dcfbe49b40756018d2c" localSheetId="1" hidden="1">'Project Selection'!$J$9</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"'634886964739472954"</definedName>
    <definedName name="CB_Block_00000000000000000000000000000001" localSheetId="1" hidden="1">"'634886964739784948"</definedName>
    <definedName name="CB_Block_00000000000000000000000000000003" localSheetId="0" hidden="1">"'11.1.2926.0"</definedName>
    <definedName name="CB_Block_00000000000000000000000000000003" localSheetId="1" hidden="1">"'11.1.2926.0"</definedName>
    <definedName name="CB_BlockExt_00000000000000000000000000000003" localSheetId="0" hidden="1">"'11.1.2.2.000"</definedName>
    <definedName name="CB_BlockExt_00000000000000000000000000000003" localSheetId="1" hidden="1">"'11.1.2.2.000"</definedName>
    <definedName name="CB_c849737d390042ddb82c6d4dc5370057" localSheetId="0" hidden="1">#N/A</definedName>
    <definedName name="CB_cd1d52908bb346d289fb3098ba5d1843" localSheetId="1" hidden="1">'Project Selection'!$G$10</definedName>
    <definedName name="CB_d9221a252bf640e98d85058ac969e3bb" localSheetId="1" hidden="1">'Project Selection'!$J$11</definedName>
    <definedName name="CB_e8c58a1091f44f7dac4e2cc34fd8ed99" localSheetId="0" hidden="1">#N/A</definedName>
    <definedName name="CB_e8c9b3e574f44f529fad2120f7589d04" localSheetId="1" hidden="1">'Project Selection'!$H$10</definedName>
    <definedName name="CB_f92284489c4d4c0c98537ed19ca37581" localSheetId="1" hidden="1">'Project Selection'!$G$7</definedName>
    <definedName name="CBCR_0fb5a6b19e2943a59025a0f4185dd0f3" localSheetId="1" hidden="1">'Project Selection'!$E$7</definedName>
    <definedName name="CBCR_1589501e49fc480aae3997dd65baed91" localSheetId="1" hidden="1">'Project Selection'!$D$8</definedName>
    <definedName name="CBCR_1cac5cbe8b314ed6a0b7397ea0954632" localSheetId="1" hidden="1">'Project Selection'!$E$10</definedName>
    <definedName name="CBCR_2212b9d08771444aba877e41584ede96" localSheetId="1" hidden="1">'Project Selection'!$F$9</definedName>
    <definedName name="CBCR_2702a9dc6290409eb8aca41522e6e357" localSheetId="1" hidden="1">'Project Selection'!$E$8</definedName>
    <definedName name="CBCR_2a32ae83156841beb0b2b60e1da196a3" localSheetId="1" hidden="1">'Project Selection'!$D$11</definedName>
    <definedName name="CBCR_424df025540743939d8e0da94331ad93" localSheetId="1" hidden="1">'Project Selection'!$F$7</definedName>
    <definedName name="CBCR_4b8192bdfd2847a6b7f120a75413e1d7" localSheetId="1" hidden="1">'Project Selection'!$F$10</definedName>
    <definedName name="CBCR_5bbbc3ab4a494559a0ba02f222f43451" localSheetId="1" hidden="1">'Project Selection'!$D$10</definedName>
    <definedName name="CBCR_62b8f3922a0240a6aa052d00ee671685" localSheetId="1" hidden="1">'Project Selection'!$F$11</definedName>
    <definedName name="CBCR_73152de4783f46d69422f16765c23f25" localSheetId="1" hidden="1">'Project Selection'!$E$11</definedName>
    <definedName name="CBCR_81fe4c5f8dff4618aa0e1b96547be3bc" localSheetId="0" hidden="1">CB_DATA_!$A$10001</definedName>
    <definedName name="CBCR_8e3f1045e9cd41baa5dcc5a14d355ecd" localSheetId="1" hidden="1">'Project Selection'!$E$9</definedName>
    <definedName name="CBCR_9913310dc2a74be18ffff38c05e5b9fe" localSheetId="1" hidden="1">'Project Selection'!$F$8</definedName>
    <definedName name="CBCR_9bf31a29982e41408a83bd06bbd1cf29" localSheetId="0" hidden="1">CB_DATA_!$B$10003</definedName>
    <definedName name="CBCR_baaa87bd8d78435eaf0fa4ccb3ab5227" localSheetId="1" hidden="1">'Project Selection'!$D$7</definedName>
    <definedName name="CBCR_c8e619db3e614a7993fe2983fd169d4d" localSheetId="0" hidden="1">CB_DATA_!$C$10003</definedName>
    <definedName name="CBCR_d74d0c8f637047e89da640537a8b6eaa" localSheetId="1" hidden="1">'Project Selection'!$D$9</definedName>
    <definedName name="CBCR_e10e1e4301a945af927f9f728c7d2f3b" localSheetId="0" hidden="1">CB_DATA_!$A$10003</definedName>
    <definedName name="CBCR_e6b865b4c53342f19a8e82b85fbc7c55" localSheetId="0" hidden="1">CB_DATA_!$D$10003</definedName>
    <definedName name="CBWorkbookPriority" localSheetId="0" hidden="1">-1267845573</definedName>
    <definedName name="CBx_259da1543d984ae792c768376342a52e" localSheetId="0" hidden="1">"'CB_DATA_'!$A$1"</definedName>
    <definedName name="CBx_e9e11b21666741d29382996c0efdaf84" localSheetId="0" hidden="1">"'Project Selection'!$A$1"</definedName>
    <definedName name="CBx_Sheet_Guid" localSheetId="0" hidden="1">"'259da154-3d98-4ae7-92c7-68376342a52e"</definedName>
    <definedName name="CBx_Sheet_Guid" localSheetId="1" hidden="1">"'e9e11b21-6667-41d2-9382-996c0efdaf84"</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Decisions">'Project Selection'!$J$7:$J$11</definedName>
    <definedName name="Invested">'Project Selection'!$C$13</definedName>
    <definedName name="MeanProfit">'Project Selection'!$I$15</definedName>
    <definedName name="MinAcceptableProfit">'Project Selection'!$I$17</definedName>
    <definedName name="param_extinc" localSheetId="1" hidden="1">0.5</definedName>
    <definedName name="param_iisbnd" localSheetId="1" hidden="1">0</definedName>
    <definedName name="param_nsfeas" localSheetId="1" hidden="1">0</definedName>
    <definedName name="ProbProfitAcceptable">'Project Selection'!$I$18</definedName>
    <definedName name="Profit">'Project Selection'!$I$7:$I$11</definedName>
    <definedName name="ProfitAcceptable?">'Project Selection'!#REF!</definedName>
    <definedName name="RandDInvestment">'Project Selection'!$C$7:$C$11</definedName>
    <definedName name="Revenue">'Project Selection'!$H$7:$H$11</definedName>
    <definedName name="solver_adj" localSheetId="1" hidden="1">'Project Selection'!$J$7:$J$11</definedName>
    <definedName name="solver_adj_ob" localSheetId="1" hidden="1">1</definedName>
    <definedName name="solver_adj_ob1" localSheetId="1" hidden="1">1</definedName>
    <definedName name="solver_cha" localSheetId="1" hidden="1">0</definedName>
    <definedName name="solver_chc1" localSheetId="1" hidden="1">0</definedName>
    <definedName name="solver_chc2" localSheetId="1" hidden="1">0</definedName>
    <definedName name="solver_chc3" localSheetId="1" hidden="1">2</definedName>
    <definedName name="solver_chc4" localSheetId="1" hidden="1">2</definedName>
    <definedName name="solver_chn" localSheetId="1" hidden="1">4</definedName>
    <definedName name="solver_chp1" localSheetId="1" hidden="1">0</definedName>
    <definedName name="solver_chp2" localSheetId="1" hidden="1">0</definedName>
    <definedName name="solver_chp3" localSheetId="1" hidden="1">0.5</definedName>
    <definedName name="solver_chp4" localSheetId="1" hidden="1">0.5</definedName>
    <definedName name="solver_cht" localSheetId="1" hidden="1">0</definedName>
    <definedName name="solver_cir1" localSheetId="1" hidden="1">1</definedName>
    <definedName name="solver_cir2" localSheetId="1" hidden="1">1</definedName>
    <definedName name="solver_cir3" localSheetId="1" hidden="1">1</definedName>
    <definedName name="solver_cir4" localSheetId="1" hidden="1">1</definedName>
    <definedName name="solver_con" localSheetId="1" hidden="1">" "</definedName>
    <definedName name="solver_con1" localSheetId="1" hidden="1">" "</definedName>
    <definedName name="solver_con2" localSheetId="1" hidden="1">" "</definedName>
    <definedName name="solver_con3" localSheetId="1" hidden="1">" "</definedName>
    <definedName name="solver_con4" localSheetId="1" hidden="1">" "</definedName>
    <definedName name="solver_cvg" localSheetId="1" hidden="1">0.0001</definedName>
    <definedName name="solver_dia" localSheetId="1" hidden="1">5</definedName>
    <definedName name="solver_drv" localSheetId="1" hidden="1">1</definedName>
    <definedName name="solver_eng" localSheetId="1" hidden="1">0</definedName>
    <definedName name="solver_est" localSheetId="1" hidden="1">1</definedName>
    <definedName name="solver_fns" localSheetId="1" hidden="1">0</definedName>
    <definedName name="solver_iao" localSheetId="1" hidden="1">0</definedName>
    <definedName name="solver_int" localSheetId="1" hidden="1">0</definedName>
    <definedName name="solver_irs" localSheetId="1" hidden="1">0</definedName>
    <definedName name="solver_ism" localSheetId="1" hidden="1">0</definedName>
    <definedName name="solver_itr" localSheetId="1" hidden="1">100</definedName>
    <definedName name="solver_legacy" localSheetId="1" hidden="1">1</definedName>
    <definedName name="solver_lhs_ob1" localSheetId="1" hidden="1">0</definedName>
    <definedName name="solver_lhs_ob2" localSheetId="1" hidden="1">0</definedName>
    <definedName name="solver_lhs_ob3" localSheetId="1" hidden="1">0</definedName>
    <definedName name="solver_lhs_ob4" localSheetId="1" hidden="1">0</definedName>
    <definedName name="solver_lhs1" localSheetId="1" hidden="1">'Project Selection'!$J$7:$J$11</definedName>
    <definedName name="solver_lhs2" localSheetId="1" hidden="1">'Project Selection'!$C$13</definedName>
    <definedName name="solver_lhs3" localSheetId="1" hidden="1">'Project Selection'!$I$13</definedName>
    <definedName name="solver_lhs4" localSheetId="1" hidden="1">'Project Selection'!$I$13</definedName>
    <definedName name="solver_lin" localSheetId="1" hidden="1">2</definedName>
    <definedName name="solver_loc" localSheetId="1" hidden="1">4</definedName>
    <definedName name="solver_mda" localSheetId="1" hidden="1">4</definedName>
    <definedName name="solver_mip" localSheetId="1" hidden="1">2147483647</definedName>
    <definedName name="solver_mni" localSheetId="1" hidden="1">10</definedName>
    <definedName name="solver_mod" localSheetId="1" hidden="1">3</definedName>
    <definedName name="solver_mrt" localSheetId="1" hidden="1">0.075</definedName>
    <definedName name="solver_neg" localSheetId="1" hidden="1">1</definedName>
    <definedName name="solver_nod" localSheetId="1" hidden="1">2147483647</definedName>
    <definedName name="solver_ntr" localSheetId="1" hidden="1">0</definedName>
    <definedName name="solver_ntri" hidden="1">1000</definedName>
    <definedName name="solver_num" localSheetId="1" hidden="1">2</definedName>
    <definedName name="solver_nwt" localSheetId="1" hidden="1">1</definedName>
    <definedName name="solver_obc" localSheetId="1" hidden="1">0</definedName>
    <definedName name="solver_obp" localSheetId="1" hidden="1">0</definedName>
    <definedName name="solver_opt" localSheetId="1" hidden="1">'Project Selection'!$I$15</definedName>
    <definedName name="solver_opt_ob" localSheetId="1" hidden="1">1</definedName>
    <definedName name="solver_pre" localSheetId="1" hidden="1">0.000001</definedName>
    <definedName name="solver_psi" localSheetId="1" hidden="1">0</definedName>
    <definedName name="solver_rbv" localSheetId="1" hidden="1">1</definedName>
    <definedName name="solver_rdp" localSheetId="1" hidden="1">0</definedName>
    <definedName name="solver_rel1" localSheetId="1" hidden="1">5</definedName>
    <definedName name="solver_rel2" localSheetId="1" hidden="1">1</definedName>
    <definedName name="solver_rel3" localSheetId="1" hidden="1">3</definedName>
    <definedName name="solver_rel4" localSheetId="1" hidden="1">3</definedName>
    <definedName name="solver_rep" localSheetId="1" hidden="1">0</definedName>
    <definedName name="solver_rhs1" localSheetId="1" hidden="1">binary</definedName>
    <definedName name="solver_rhs2" localSheetId="1" hidden="1">'Project Selection'!$C$15</definedName>
    <definedName name="solver_rhs3" localSheetId="1" hidden="1">100</definedName>
    <definedName name="solver_rhs4" localSheetId="1" hidden="1">100</definedName>
    <definedName name="solver_rlx" localSheetId="1" hidden="1">0</definedName>
    <definedName name="solver_rsd" localSheetId="1" hidden="1">0</definedName>
    <definedName name="solver_rsmp" hidden="1">2</definedName>
    <definedName name="solver_rtr" localSheetId="1" hidden="1">0</definedName>
    <definedName name="solver_rxc1" localSheetId="1" hidden="1">1</definedName>
    <definedName name="solver_rxc2" localSheetId="1" hidden="1">1</definedName>
    <definedName name="solver_rxc3" localSheetId="1" hidden="1">1</definedName>
    <definedName name="solver_rxc4" localSheetId="1" hidden="1">1</definedName>
    <definedName name="solver_rxv" localSheetId="1" hidden="1">1</definedName>
    <definedName name="solver_scl" localSheetId="1" hidden="1">2</definedName>
    <definedName name="solver_seed" hidden="1">0</definedName>
    <definedName name="solver_sel" localSheetId="1" hidden="1">1</definedName>
    <definedName name="solver_sho" localSheetId="1" hidden="1">2</definedName>
    <definedName name="solver_slv" localSheetId="1" hidden="1">0</definedName>
    <definedName name="solver_slvu" localSheetId="1" hidden="1">0</definedName>
    <definedName name="solver_ssz" localSheetId="1" hidden="1">0</definedName>
    <definedName name="solver_tim" localSheetId="1" hidden="1">100</definedName>
    <definedName name="solver_tol" localSheetId="1" hidden="1">0.05</definedName>
    <definedName name="solver_typ" localSheetId="1" hidden="1">1</definedName>
    <definedName name="solver_umod" localSheetId="1" hidden="1">1</definedName>
    <definedName name="solver_urs" localSheetId="1" hidden="1">0</definedName>
    <definedName name="solver_val" localSheetId="1" hidden="1">0</definedName>
    <definedName name="solver_var" localSheetId="1" hidden="1">" "</definedName>
    <definedName name="solver_ver" localSheetId="1" hidden="1">11</definedName>
    <definedName name="solver_vir" localSheetId="1" hidden="1">1</definedName>
    <definedName name="solver_vol" localSheetId="1" hidden="1">0</definedName>
    <definedName name="solver_vst" localSheetId="1" hidden="1">0</definedName>
    <definedName name="solveri_ISpPars_G7" localSheetId="1" hidden="1">"RiskSolver.UI.Charts.InputDlgPars:-1000001;1;1;32;30;36;37;0;90;90;0;0;0;0;1;"</definedName>
    <definedName name="solveri_ISpPars_H7" localSheetId="1" hidden="1">"RiskSolver.UI.Charts.InputDlgPars:-1000001;1;1;32;30;36;37;0;90;90;0;0;0;0;1;"</definedName>
    <definedName name="solvero_CRMax_I13" localSheetId="1" hidden="1">"System.Double:Infinity"</definedName>
    <definedName name="solvero_CRMin_I13" localSheetId="1" hidden="1">"System.Double:100"</definedName>
    <definedName name="solvero_OSpPars_I13" localSheetId="1" hidden="1">"RiskSolver.UI.Charts.OutDlgPars:-1000001;20;45;42;36;0;1;90;80;0;0;0;0;1;"</definedName>
    <definedName name="Success?">'Project Selection'!$G$7:$G$11</definedName>
    <definedName name="TotalProfit">'Project Selection'!$I$13</definedName>
  </definedNames>
  <calcPr calcId="152511"/>
</workbook>
</file>

<file path=xl/calcChain.xml><?xml version="1.0" encoding="utf-8"?>
<calcChain xmlns="http://schemas.openxmlformats.org/spreadsheetml/2006/main">
  <c r="B11" i="17" l="1"/>
  <c r="A11" i="17"/>
  <c r="A10001" i="17"/>
  <c r="D10003" i="17"/>
  <c r="C13" i="1"/>
  <c r="A10003" i="17"/>
  <c r="C10003" i="17"/>
  <c r="B10003" i="17"/>
  <c r="I18" i="1"/>
  <c r="H8" i="1"/>
  <c r="H10" i="1"/>
  <c r="H7" i="1"/>
  <c r="G9" i="1"/>
  <c r="G11" i="1"/>
  <c r="I15" i="1"/>
  <c r="H9" i="1"/>
  <c r="H11" i="1"/>
  <c r="G8" i="1"/>
  <c r="G10" i="1"/>
  <c r="G7" i="1"/>
  <c r="I7" i="1" l="1"/>
  <c r="I11" i="1"/>
  <c r="I10" i="1"/>
  <c r="I9" i="1"/>
  <c r="I8" i="1"/>
  <c r="I13" i="1" l="1"/>
</calcChain>
</file>

<file path=xl/sharedStrings.xml><?xml version="1.0" encoding="utf-8"?>
<sst xmlns="http://schemas.openxmlformats.org/spreadsheetml/2006/main" count="80" uniqueCount="72">
  <si>
    <t>J7:J11</t>
  </si>
  <si>
    <t>I7:I11</t>
  </si>
  <si>
    <t>C7:C11</t>
  </si>
  <si>
    <t>H7:H11</t>
  </si>
  <si>
    <t>G7:G11</t>
  </si>
  <si>
    <t>I13</t>
  </si>
  <si>
    <t>Cells</t>
  </si>
  <si>
    <t>Budget-Constrained Project Selection</t>
  </si>
  <si>
    <t>Success</t>
  </si>
  <si>
    <t>Project</t>
  </si>
  <si>
    <t>Rate</t>
  </si>
  <si>
    <t>Investment</t>
  </si>
  <si>
    <t>Profit</t>
  </si>
  <si>
    <t>Decisions</t>
  </si>
  <si>
    <t>Budget</t>
  </si>
  <si>
    <t>Invested</t>
  </si>
  <si>
    <t>R&amp;D</t>
  </si>
  <si>
    <t>(if Successful)</t>
  </si>
  <si>
    <t>Success?</t>
  </si>
  <si>
    <t>&lt;=</t>
  </si>
  <si>
    <t>(Normal Distribution)</t>
  </si>
  <si>
    <t>Estimated Revenue</t>
  </si>
  <si>
    <t>Mean</t>
  </si>
  <si>
    <t>St. Dev.</t>
  </si>
  <si>
    <t>Up</t>
  </si>
  <si>
    <t>Stable</t>
  </si>
  <si>
    <t>Choice</t>
  </si>
  <si>
    <t>Hope</t>
  </si>
  <si>
    <t>Release</t>
  </si>
  <si>
    <t>($millions)</t>
  </si>
  <si>
    <t>$millions if Successful</t>
  </si>
  <si>
    <t>Revenue ($millions)</t>
  </si>
  <si>
    <t>Total profit ($millions)</t>
  </si>
  <si>
    <t>Range Name</t>
  </si>
  <si>
    <t>C13</t>
  </si>
  <si>
    <t>C15</t>
  </si>
  <si>
    <t>RandDInvestment</t>
  </si>
  <si>
    <t>Revenue</t>
  </si>
  <si>
    <t>TotalProfit</t>
  </si>
  <si>
    <t>StartOptEquations</t>
  </si>
  <si>
    <t>Mean Profit ($millions)</t>
  </si>
  <si>
    <t>Min Acceptable Profit ($million)</t>
  </si>
  <si>
    <t>Prob(Profit &gt; Min Acceptable)</t>
  </si>
  <si>
    <t>MinAcceptableProfit</t>
  </si>
  <si>
    <t>I18</t>
  </si>
  <si>
    <t>MeanProfit</t>
  </si>
  <si>
    <t>I15</t>
  </si>
  <si>
    <t>ProbProfitAcceptable</t>
  </si>
  <si>
    <t>I17</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</si>
  <si>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</si>
  <si>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</si>
  <si>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</si>
  <si>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</si>
  <si>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</si>
  <si>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</si>
  <si>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</si>
  <si>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</si>
  <si>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</si>
  <si>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</si>
  <si>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</si>
  <si>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</si>
  <si>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259da154-3d98-4ae7-92c7-68376342a52e</t>
  </si>
  <si>
    <t>CB_Block_0</t>
  </si>
  <si>
    <t>㜸〱敤㕣㕤㙣ㅣ搷㜵㥥㔹敥㉥㜷㤶㕣㜱㉤㑡戲㈵㍢づㄳ摢㠹ㄳち㙢㔱戶ㄲ慢㠱㈲昳㐷㝦㌶㈵搲㈲㈵挵㠹ㄳ㙡戸㍢㐳㡥戵㌳㑢捤っ㈹搱㔱㙢㈵㑤㥡愴㘹昲㘰戴㑤摤㌸㘸㝥搰㠷扥愴㐸㡢㍡㜱敡㍣ㄴ㈸搰愲㜰㡡㍥〴〵晡㔰挰つ㡡昶愱㐵㈱愰㉦㜹〸㤰㝥摦戹㌳扢戳㑢敥㤰㕥摢㉤㕤昰㑡㍣扣㜳敥捦摣㝢捦戹攷㥣㝢捥ㅤ㙡扡愶㘹扦㐲攲㙦愶㉣㌳昷捤慤〷愱攵㔶㈶ㅢ昵扡㔵つ㥤㠶ㄷ㔴挶㝤摦㕣㥦㜶㠲戰てㄵ昲ぢづ捡㠳摣㐲攰㍣㙦ㄵㄶ搶㉣㍦㐰愵㥣愶ㄵち㐶〶攵散㠴㍦攵昸挱㘰慢挱㉣挰晣攴挴捣攲㜳攸㜵㉥㙣昸搶攱㤱换慡敤㠹戱戱捡㔸攵攸昱愳ㅦ愹ㅣ㌹㍣㌲戹㕡て㔷㝤敢㠴㘷慤㠶扥㔹㍦㍣㌲扢扡㔸㜷慡㑦㔹敢昳㡤㙢㤶㜷挲㕡㍣昲攸愲昹搸攳㘳㡦ㅤ㍢㘶ㅦ㍦晥昸㈰㕥慤㕤㤸㥣㤸昵㉤㍢㜸㥢晡捣㜱挸㡦㑤㔹㔵㠷㜳戳㉣摦昱㤶㉡㤳ㄳ昸㥦ㄸ㍦㥥㍥㕡㤹㕢戶慣㤰慦戶㝣换慢㕡㠱㠱㠶〳敥㜸㄰慣扡㉢㕣㍣挳㍤㡤愹㔶捤㈰捣戹㤳㔶扤㙥戸㜱慦〵㜷〶㙢㔷㌷搷〷摤㌹换ぢ㥣搰㔹㜳挲昵扣㍢㡦㡥㙡㈵昷㔲㘰㕤㌴扤㈵敢㠲改㕡㌹昷捣慡㔳换慡愴昵㝤㌰敥㈲㌹㌰㤹㝥㘵㍣㜰㈷㤷㑤㕦㐶ㄴ㜰㘱㔲敡㥥昶慢敤㜵ㅦ攸摥㉦㠷㉥㙦㘰㥦て㜵慦㠷㤲换愶摦慣㌹摡扤㘶㌴昹昶ㄱ㍣搲扤㝥㘲㡤摡摢㝣愸㝢ㅢ㔹捡昶摡晡㐰挴摦戲愲㤸㡣㤱㈷攸㈷㈸㄰㤰㠰㐶㤱㘰㠰㘰㄰㐰捦晥㌷㜶㐹戲㈱㡢㌲ぢ㘶㘶㘱㌱戳㔰捤㉣搴㌲ぢ㔶㘶挱捥㉣㉣㘵ㄶ㤶㌳ぢ㑥㘶攱戹捣挲㌵搴㠹㔳愱扦㍦ㄳ愵摢㌳て㍣㜲攸戲昶攴㌷㙥㘵㝦㜴㘶㝦攵摥挱㍤愸昴㜴㌴愸㈹摦扣〱㔶㙢㜱昱搱捡ㄱ晥摢㝡㔷㘰㔳搸挷散㡦摡㘳㘳戵㘳㐷捣㐷捤ㅣ愷㤵㐲晣㌶㐶㈹愳敥愰㝤挵昱㙡㡤ㅢ㐲扢晢㈶捣挰㙡㉤摣㘸㔴㌶搱㔸昵㙡挱扤㥢ㄷ捥㠵㘶㘸ㅤ敡㉣㙢㜵戲愱搹ㅣ戶㤵ㄵ挸晢敥敦㙣㜶搹慣慦㕡攳㌷ㅤ㔵晣㥥㡥㘲㜷搶㙦㉣㜶㉦㍤敤㕢搷㥢愵ㅢ㐶㌴づ愱戶㈶㝤㙦㤸愵㉡㔲攳ㅡ㤹㕣㙥〴㤶㈷挳ㅢ㜵㘷㥤敡㌵换㥦戳㈸ㄲ慤㥡㑣㜵㍦㡢愲㕤㍦㍡攳㘱愲搸慤戵昷㈷戱昶愹㥢㈱㌶戳㔵挳㜸㔷㉣㍦㕣㥦㌷ㄷ敢搶㠱戶㉡敡㥤㈸㌸搸㠶㍥摤愸慥〶㤳つ㉦昴ㅢ昵昶㤲昱摡㥡〹㐹㔳㍢摦愸㔹搹慣㈶㐲〱〲户慦㑦搷戵て㜷摦ぢ㐲㠸〴㠹戹㤱敦㘹㘷扢捡㐵捣づ戳愸㕢攴挹捣㠳㕢㜴挶昱㡡㡣㐹搹㠱㠹㌹㔱㝦昰愵て㙦搱㙤㤳㜲敦㙣攵㑣㘶㌸㥡晤愹㌵换ぢ捦㥡㕥慤㙥昹愹摡㑦攷㠸㡣㈱㠰摣ㅤ〸㠴慥慢㐷㔵愷摦搴搷㜳㌷㥣㕡戸㥣㕦戶㥣愵攵㄰㌸㘸挸㐲㠱㑢扢㈱ㄹ㜷〱㘵散㈵ㄸ〶㈸ㄶ戵晣㍥㔶捡ㄷ㤱戴ㅣ愵㔳捡㕥㙥ㄳ攴㙣搷戶㤷〷敤搳㑥㍤戴㤴㔰ㅥ戲㐱ㄱ愵搵㠴㝣㈵戲愸㙦㔶㤵挲搸㘷㑦㠲㑢㑤挷ぢ搷㕢晢㜶挳㉥㔱㑣戴㉢ぢ㜶㥣㉣愰㈸㘸㤷〷㈹㝢つ㑣搳㈱つ搲㉢㈷㤸㠸摢㈰㐵戳愳攷㜶㈶㘳晤ㄴㄹ㠱晡㐹㈶㘴敤㈳摤㘵〴㤹㝤㈳㤳戲㔱搷晤戸㉢捤㌶戳攵㤵㌴摢㡦㠵㌳づ㄰摣㑤㜰て挱㐱〰晤摦㈰攱㈸攵㤰㙦㑦挶扤㜸㌶敥㈳㜸て〰攴㤳㐱㤹ㄳ㠹㉡摡㔰摢戱㈳㔹慦〴㍢㔹㡣㘲㈵㡡㘸ㄹ㌷敤捣㤲㉢㠴㡥慣捥㥤愱㙢戳愲㘳㍦搰㥤㌷㤳搳㈱㐷愶㔴㑤捥㜵㡢慡挹㠵㘰搵ㅥ昵搶㝢搱搴ㄸ㈱㜸ㅦ㠰㔲㉣㌴㜶户㘷捤搳㥣㝣㔷㤸㐴捡㄰敡㔱戹㐷㑣㑣昳㍦㐵挰㙤㌸扡散摡捦㌴〵㐷敤㜷扤晤㝣戸晢摥㡥㠸摥愱㌳㜷㜵づ㝤㐵㙦搲㠲㝥㍦戶㤷晥捦㕤昵换㠳㈸㌶ㅥ㈲昸〰㐰㠷㝥攱挹晢捤㝡〹挴㈴㜶ㄳ㤴摢㑢㡦㡢㔸戸昳敢㉢㤶㘸㥦㐱㝢摥昴㤷慣㄰摥㡢㜳㔳戰㠳ㅢ扥㙦搵㜱愰慤〹㠲㘷㤷扢摢㤱挱㘹扦攱ㄲ扦㙢ㅦ〷敦ち挵㤰捤㘶晡戴づ晢㌸挵捥㑣昸㥢ㄲ㥣㐳晤晢㘸㜷㈱㤱㘸搴捥㕥㙣㤷㝥戶摣㤵㈴㍤㐸㤲㠷戱慣挶㠷〰㈰㈵昴㝦散㉡㔱㐶㔹敤戰㔴㙢户㔶改摤㑢㌹㤹㜴昸て㌷挸㤱〱攵慣㥤㠰敦㈰㈸戹㜳㡥摢ㄴㄶ〳敥慣攵㔷攱㔷㜰敡㔶㔱戹㘴㈹㙡㜶㘵挵扢㐴㔶昴昵㙤㌸㑢愷昸搶㠴㑦㍡愴㐴敡㙥㑦㉤㑣㌹㠷户㤸㡡㉥㐸ち㤵ㄴ户㔰㔳〲㤱昳㔸㜷㔷挴昴㈰㘲㉡㔸㌸攳ㄱ㠲㈳〴㘳〰戹扦㠷愴搹敥挲㌳ㄴ搶扦㐶㜷昶挲㠲㔶㈰ㄹ挴㍤昸搳慥挲敡㌱扥收ㄸ挱㐷〰㍡捣ㅦ㍡ㅦ㔳ㄸ㔱㐸㥥㘰㐴㕡㑢㠶㝤搹戱㙥㤰〷昶搸〸㉡㑤慥〶㘱挳㘵㔴愹㘴㑦㌵㉥㌴挲㈹㈷㔸㐱ㄴ㙡搸㡥㌲㔷㤶㉤て摣攵挳昶改挰㌵㔶㔶慣㥡㘱捦㌵㔶㈱摡捥㑤敤㠴㐳㌹收〷㕢㔲捥攵ㄹㅤ愹户戳㌱扡搰攵㐴っ㕦㉢㍤戱摢昲㝣昳搰㌷搴㕡搱㜹㈷慣㕢〳戶摡㜴捣ㄷ㙣慣㈲愲〶戵㝥㝢㝥搹户慣愹㤲㝤挶㜷㙡㜵挷戳㐸っ搸㤸っ搴㑤㕢㑢㠸㄰捣㌶ㄸ晦㙢㜸㈵㝢摥㌷扤㘰挵㘴㌰㜱㝤㙦摢㤳㠴㐴㜲昶㠴攳〵㜸㡤㔰㤱昹㈱㝢㙥戹㜱〳搱摡㔵搷㍢㘳慥〴㍢㠲㉡㘴㝡㤵㠴㌴㝡㐶捦㘴昴㐲愶搰㉢㝤㜸㈰搷戴愳昸挹ㄲ〸慤戴ㅣ晤攵㈹摡㥢㜶㝤ㄴ㥦愱㥤捥㌱つ㈲㜲搴㐴昶愵㑡㘱敥㔴攳㜱戶㌹づ昰攴㤹㑢攷㕡㔱戹户ㄴ慦捥搱挳㥦㈲攳㠵㉤㥡㐱㄰晡攷昶㈸㔶㈱㡥㥣㠳ㅤ〸㡡昳愹㤳晤㡡戶搴㈱昷敤㘹㘵㑦㈳㡡㌴㘸㑦㥢㡢㔶ㅤ戱㘸搷っ昷愸〷㥡戱慥㔹て愲戲挹㠶敢㥡㘴㉤戲攵㕣搵㈴〷㡦慦㠶㡤昳㡥㘷搸〰挲㝦ㄱ捡扣〹㤴㜹㔳㔰㠳昶㐵㠶〵㈵捦扥ㅡ㑢愶敦㠴换慥㔳㉤昰㠱愱扢ㅤ挱㤳搸攴㤴扣㜱㡡㘵挶㐸㠷㌵㝦〹㈶㕢㔰〱戹㉢㤰愳㕣㍡㤲ㅦ㥣㥢搱昳昸愷昷攸㔸㠲㠰ㄱ㉦愹昱㌱昴㤶㤳㥢ㄱ㄰㌹㤲敥挴昷㉦敥扣〰㡣昲换㤱敡㈹㉣〲㡦㘰㐲挸搳扤㥤户㉦㜹㑥〸敡㤱㘲愷㥤㜰㉡〰挹〱㤰㤵攳敤㈱愱㙡愲搱㘸㔳㉢扣㜷㘳㔱㥢㥡戸㝦㘳㜹㔲㙦㍣戸㐹戱搲㈸〹㐵戲㔵㈵搱㉣㥢㡣㜱㈷愹ㅡ㕤ㄴ㜷慣㙤昴㌴户㘹㙢摤㈹㐵摥㠲㘲ㄲ㥥搱㡣ㄳ挲㈸〸昲㤲㍢愰愳攸慦㑦㘷㡦㐴戴㠶㌶㐰㤱㝡㑡攱㑡㔱㌸昰ㅣ慥㥣搴慣㘲昴㠴晤扤㈷捡捥慣㠶㙤㈵收捤攱愸㘴扣㕥㥦昱㘰㈵㔴㑤扦戶㐳戶㌴收愶㌴㡣散捥㕥戵扦㕡摥挴㐶㡣戶㈱㐳㈲㈹㝥㘰㙣㐳㙣慥㐴㌴㤵搶㔹㠹㑢摤㐴ㄷ昸㜴摥㌲㍤愱挰㕣㔸㥢戲搶挴っ㙢㔹昲挳搲愰㜹㕡ㄴ㌹㙡搸攳㡢〱㔴㝡㐸㌹ㅥ攵㘴㠳ㅢ昶㐵扡愵㜰㠱〱㘲㌷捡捤㔶㐳㠴㜵㥢ㅤ昰㘴戰㜳愸㠳ㄵ㔱㘱ㄳ㕡㘷㤴愰昹ㄴ挶㙤㥦〴昷㑥㡦ㄴ㠵㈰戵㈵晤搷㐹晤て㕦㘲晡㤳㤳㕡㥣㠹㌶ㄱ㐳㕤㈹搶〳㠸㥢㡣㑡㜲ㄷつ挷挱㜲㈵搹㐴㘸つ挶㌸㥡ㄸ㈵㥡㝣㝥㠸ㅢ㍣㡣㘳つ㜱摢搴㜱挷㉤㜴愰㑤敢敢㝢散㜳㕥戵扥㕡戳㐴ㄵ挷戲㕡㌴昲㡥愰㤷㕣晦㔳扢㈹㘵㕤愲㐵㌹㠷愳ㄴ愷㑣㈲昵㙥㜷ㅢㅦ㐷㜳ㄱ㜲攸㐳挹㌶〶ㅦ㔳摣㜲ㄲっ摢㜰㐷㠱昶攱摥搶攵〵戹㌸〷㤱戶〱㐵㔹㌶㡤扢㜸捤〸戲散戶㐴戵改挶㜴㠳㌶㝢〲㜵搶㔱愸ㅤ㐱㈳捣㔳〹扣㝣ㅥ挶㐸㡦扢㠳㥤㘸㜷愲挸敥㥤ㄷ攴㔱扢㜳㌲㌲㍥㜴挶㜷㜹ち搲戰慡搸㐸㌴戸㌳㉤慢㕢㘷攴㤷㤶户昱〴㠰捥㄰㌰つ㕡搴㔴〶捥〴昲㕢ㅢ㌸っ㐶愶㐴㐷㤳㠱㔴挶㈸㠷攱戰〷搱戰㥢㜸㤰㥥㙦㐰〹㠵晢攴㔲㔸㝣㉦㜱搴挵ㄱ愸攱ㅦ攸㐰捥㥡㈱慥扥㜸〷㍢搰攳戵ㅡ捤㕤昸攷㜶〴㔵㜱㙤㐳㤹愳晢㍡㉥㘴挹㥣㘸摦㍤搰㔱㄰㕤ㄴ㍣㍡㔵㌹㙢㠶搵攵戹㜰㕤㕤摡敡㤱㈵昴摣㑦攰㡦搸昴敤戴㤹戳ㅥ㉦愱慥㜱敤㡢搷扣挶つ㑦挶㤵ぢ㜸攳㡦㔶慣搱摦捦㐱ㄶ戵㕦攱㥦愴㡣㤶㝢つ㍤㙥㘷搸散愰攵㈰㘱㍦㤲㡡挶㈹晣愶戵㌳㠲摦㈹扣〲晢扤㜹㙢㠰扣戲慦㠳㔷㐴ㄸ散㌲㡢户昴㜶㌱㡢愶晦ㄸ愴㈵挳㠰攰昱〵㤱㡣愶扦㡡〷ㄲㅤ㌴〰攱㡣戳㠴㈰摦晢昰㍢㠵㝣㈲搰愳㙢ㅥ扣ㄴ昲晦㠷㔲昱慥摥㜴㕢晤㙦㙣敡ㅦ㠲ㄸ㐲㈶搰愴戹㉦昵㔷摡挹昴㔴㐴㈶〶㘵摦㔴昸㥢㌳搸㍤㜶扥攳㔷㝣晦て㡦㥤攷㐱㘱㈶戱捣㄰㘰㝢㄰昹愶㘱㤰搹㘰ㄸ㍣㠴㘲㌱っ㉥戰つ㘳昷捡㌰㠸㍣ㅦ戳㐰㙣㙤ㄸ㌰愲㤷㘲晥㈵〲慣〹㘷〶捦㕤〷㕣㝡挵捥攲慡慤ㄵ㈰㡡て㔵ㄵ㑣挲て㜵昷㐶昴慣改㥢敥㐱挱㥦昱㉤愸㌰㝦ㅥ㜷户愵〹㕢ㅣ摡戴㐴ㅡ㙤攲愱㠸㝤敢扢㕥㤴敤摤㔸〷愵㔴㔲㑥㝢扤愰攷摦㠲㝦㐴攷㘹㐱晢散扥敦㥦昹㤷攷扦㜰㤲㜷搴㈲㕥捤㌱㈸摣㑢愰㥥ㄶ〴㐲戹㠹敢㈱晢昹㈹捥㜹㝣㤴攴慣搴慤〹搳ㄷ摢㈷㌰摣㌸慢ㄸ㉦挱㤸㡡昹㜶㠲㘱㠹摢づ捡戰慣㜴㌸㌹攵㔳㈶㜱っ㔶ㄲ〳ㄷ㑦㕥ㅣ㉣搴扢慡慤ㅥ㙤捣摣㥦㐲昱扣挹㠱戴摢㠶㍣㙢㌲改晡昷㘳捤愶㄰㥡㜶っ攷て㜵㠰搴㐷㠱㡢愵ㄴ愲づ攴㤰攴昱㠵搷〰㐴㑡捤㈱㤳慢〰愴挴搳㍡〳扢昴〲散ち〱慢㜹搵慦挷捦㔶戰㡡愰㘲散㠱敦昵ㅣ换㐳㝦慣㥡ㄸ愰㤵㤳挸㍣㌲㍣戲㔰昵攸㡣搸ち昶ㄲ㌲㜱捡㡤㈱户㙤㈷ㄴ㕦㔲㜲㔵戸㑤㙤散㥣㑢て㕢搱㍤攵慤攲扥〷昴㑣㕥ㄴ㠶户㤷㘸ㅣ㐳㈵㌲愷慡ㄶㄵ㡡㜰㐸㘵㥢㡤〶愲㈲攸㉣敦㈰捥愲〸昹昱摢㈰㤶㡦戶扡摥摦㔹㐲ㅤ攷昵㘳㠲晣㠱晤㜵㝦捡挶挶㕢戹㘳㈰㘱户㔵慢愰㉥㠴㕦㐶ㄳ㑥㕡搳㡤㔶㔶㥥㜵㐶愶攳㥤搵户㔱晦㌳㘶㉤㍢敢ち㕢㌳㜸摤愶晦㥦〱㘲㑢晤慦㌳攲㈶㈴晢㘴㤴攱㐳㡥㔱㤳㉤〳㌵㕣ㄱ昸戳ㄱ戲㤱攳戰㈱㔹〶扡㔵㙥づ㥦慢慡㘲㤱攰昰㜶㘵㍢㉦㐴㌴摢搲戶ㅤ攸㉡〰㡦㜳㐸㝦っㄱ搴戵㍤〷扤昱㑣㥢㝦ㄶ攸㝤攷㥤慡摦〸ㅡ㜶㌸㌲㠷㔰敦〸扦㌶戳㘱昳㡣敢摦敢ㄴ㙡て㘰㈵〶㍦㠳㌶ㄷ㘶㈰戰㉦㔸攱摢ㄵ㠱㘴㍣㘱㝢昱ぢ㝥㜹㔴㑥〴㤵愸ㅤ㠲扢散愷㔷捤㍡㍥㔶㥤㠱㠷㌳㈴㙡㐷㈸㍢攵㘷敥扣㤷挱愵挳捤慣愷攰〵戲敡ㄵ㠴挴㘴ち㥦晡㌴搷戵㜳つ摡敢㐶㜳ぢ㔸戳㌷㑦㕢㌱昷ㅤ搰㜴㝢㙦㘹㘷ㄹ扥㤳摦㈰ㄷ㡤慢㠴㌸㐶㝦ㅣ扦户敦㤶㘵㙦挳攰昳攸ㄳ㙥扡扦㐶敢㜰㥡㙤㈳收㙤愲愹晥〴〱㝥㡣挵㈸挳〷㥤扥㍤㙥㐵晤㕢㤸ㄶ㌷〰昲㕡扥〶搰㥤慢扦戹ㄹ㔷敢昴敤㐸晦㘰㝤㡤㜶㥢搸㙥㜴ㄹ〸㜶㈹㠹攵〹㔵戰换㐹㉣て㈷攴攳愲晥つ扣㠱敢慣搶敢㌹攲㜰㔸㤱㐳〸昲挶㌵㠰㌸改㍣㠴挸っ㝥ㄷつ㥡㌳㜰㠱敤㍥㠳ㄷ㌷㥤〱捤〷ㄹ㔵㈳敥ㅣ扦换戱晡㌱㔶昰㘴㕣㈷昰〹〲ㄶ挶㕡㘸㠸㠲㤵搲㉡慦㐲ㄲ慦㥥㐴ㅥ改ㅦ愲摦㙦㥣晣改敢㑣晦㜹㔲ㄷ㔱㡡㈲㈳㤴ㅡち攸ㄴ愵㌲㡢慦㈶㘷戱〶㙣昷㔹㝣㘵戳㔹㤴㈹㘵换昸㌱㙥〲㤴㠶昴慢昸㈵戳㕡㡦㌲㝣搰捤ㄸ晢㍣㌲㜱㉡㤳㌵愴敤㘷㤱㈹つ㤵㐹㑡㜹扥㠵㡣昱敢〴扦㐱昰〲挱㙤㠲捦〱㤴㡡㘵㔲㔷㉡㝥㥥挸摦㈴昸〲挱ㄷ〹㝥㡢攰㑢〰愸㐸㠲㑢挵㉦ㄳ昹ㄵ㠲摦㈶昸㉡挱敦㄰㝣つ愰㔴搴㐹㜴ㄹ昶搷愳っㅦ捡愴㍣㥢㤷捡㘵ㄲ㐹㘵㜳㉢挸愶㝣愱㈴㈶ㅦ㙦㜴ㄶ㔰㉦慦扣捡㜹愵攸ぢ㙥攴㑥摥ㄱ攲㉥ち〴㜴搵㔲昹ㅥ慦㉡攸搷㘳㑥㌹㝢㌶㜲收㘹㤹㈸㜸〶㑥㤵㈸㡤㑥捥收㐲敡㉢㜱攵ㅦ扣搲昲㌱愱〰〹散慣㉡㜳〷㐸攵㐶㕣昹㈸㍥㉤㤳㍡攸㔹愵㌷攲捡摣㈹㔲搹㡢㉢晦挷搱㠳捤捡昱挶㔰㍤㤷戹㉢捡昸㈹㤵㜳㘴攰ㄴ㑢㕥捥㌶㠹㉦捥改㌲挸搹戴づ〶㙣㠵愶㕥㤰㜰㜸㕤散㠳㐱㕣㜰昱昱捤昷㌴敥㙢攱㕡ぢ㔴㠸晡搳て攷㜰㡦㙢捡っ㑤㝣搲扤㠶〰扡㙦挸ㄳㅢ攷敤ㄹㅦ㠸㝥晢㕣㠰ㄳ㘳㙤㐷㜱ぢ㡣㥤慣㕡敡㉤〲つ㈹㠶㜱㙢㍤攲挰㕦㠶昷㘲㝡㔳㡤ㄲ㉣捡敡昵㤸挸摡敤ㄶ晢ㄸ扦〷攲㐰㠴〳㌲㘳晣㍥愰ち㉥敤㈳愲㑣搹㐴昱㘹晣〱㐰愹慦㑣愹愴戸㐰愷㈸㈲㈷攴㕦〲ㄸ㡡晦昴挶挸㥡昸㠳㌲扡ㅤ扦㉥挹㔳挶㌷搹攰㘵㠰㍥㌸愳昵㠸㈳㡢挶户㠰㐹扣㌶㐷戱昶戱敥昶㌶㡦搳昱㥦〳㐰㤰戴敤扢晦㔳昸㡥㝦㥤ㅤ昷攱捦㤸攴攴㜰㤰捤晣㕡㙦㝤㤱搵㘸搷换㡦㠹〹扤㠵㝥戸挴㉤㍢㤵㍤㡡ㄲ搵㈹扣㌹㕤晤㉡晡攷㍢㘸昶ㄷ㜵㡡㜳㐱㉦㐴攸〳㠲愶㠰ㄷ昴㘷㈲㌴敦㑤ㄴ昵摢㌱晡搳ㄱ晡㘱㐱㝦㉥㐶㍦ㅢ愱改慡㈹敡㥦㡦搱㥦㡡搰㙡㈴搴づ搲昷㈷㈳戴ㅡ〹昵㠵愰㥦㠹搰㙡㈴㕦㡣搱㥦㠸搰㙡㈴搴㈹㔲晢㑡㠴㔶㈳愱㤶ㄱ昴攵〸慤㐶㐲㘵㈳攸㑢ㄱ㕡㡤㠴敡㐷搰昳ㄱ㕡㡤㠴ち㐹搰㜳ㄱ㕡㡤㠴㉡㑡搰ㄷ㈳戴ㅡ〹㤵㤶愰㥦㡥搰㙡㈴㔴㘳㠲㥥㡤搰㌲㤲㌲戵㤹㌰晡て㤰㈹昵攵戸㉦戶扤㐱㐹摢ㅥ㑤挰㍦㐳㔳㥤扢㡥㝤ㄸ㝦ㅥ㘵昸愰㜳换挹㐸愷愳㤱㥥㘴㤵扦㘰ㄱ户ㄱ㐷㘸扣挲㈷敥ㅥ㘹晥挳㈸㈳捤㌹ㄱ㘹づ搵㈲㡣㈵捤㕦㘵ㄵ㜹㈹㌲挶㡦〱攲㔴收换㘵〹晥ㄲ㤹㔲摦㄰摦㜴〵㍦㤹㥢㝡昵㙡敤敡搵㕦っ㘵㐷づ㘵㍦昱挴攰㑢㙦晣摤捦㕦晣搹戳㈷晥晤㤷㉦扦晣戳㝦㝤昱昵㕦扥戶㜸攲㙦扥晢摤扦㝥昲㡦㕥晦昹㕥晢摢㤹㔷㝥㌱晤敤㕢㘳搷㙥㕤户㉦㝤昸捣慤㘷㥥㝢㝡㙣昶慥搱扥扥晥晥てづ晦敤㍤て㤷㙦㕦晦㤱晥㔷晦㜴户愷换攰昱〲攳㌵㠰㌸㤵㌹〹ㄹ挶㑦㤰挱㌰㌸攲㜷㜲ㄸ㘵㉥㐲㈴搳㌸㜳㔹戳㠹㘸捤㈶㠰㈸攸㕡㤹㈳㡣敡㜰㔸㔲㘷扣扤捥挰晦〰㍤〴㌶愵</t>
  </si>
  <si>
    <t>Decisioneering:7.0.0.0</t>
  </si>
  <si>
    <t>CB_Block_7.4.0.0:1</t>
  </si>
  <si>
    <t>㜸〱敤㔸㕤㙣㈳㔷ㄵ昶昸㘷攲㜱晥㘶㔹ちて㈹㤰㔵戳ち㈵挱昵昸㈷戶㤷㡤愸敤㈴慤扢㥢㥦㈶敥㔶愵㠲㘱挶㜳㈷昱㘶挶㤳捥㡣愳㘴㥢慤㑡挵㕦㉢㈱㔱㤰愰㝤愸㄰て㐸㍣㈰昱㠶捡㌳慡㐰㍣㈲㈱㈱㈴㈴㜸〲㈴㄰〸㈱摥㄰㥣敦捥㡣敤晣慣户慤㔶㐲〸慥攴攳㝢捦㍤昷摣㍢昷㥣昳摤㜳㙦㑣㠸挵㘲晦愲㠲㝦㤴㈴㉡て敦ㅣ㝢㍥戳戳つ挷戲㔸摢敦㌸㕤㉦㕢㜳㕤敤昸㘶挷昳ㄳ㈴㈰慡ㅤ敡昷㔲慡搷戹挳搲敡㈱㜳㍤ㄲ㑡挵㘲改戴ㄴ愷晥攸㈷㐷ㄵ〹愳愴㈴㤱〹㤲㡡戵ㅡ昵㑤晤㌶愹摥昱ㅤ㤷㉤捥摥ちㄴ㉣㉢㑡㔶挹收慢昹愵㙣㙥㜱戶搱戳晣㥥换㤶扢慣攷扢㥡戵㌸扢搵搳慤㑥晢〶㍢㙥㌹晢慣扢捣昴㕣㐱搷㡡ㄵ愵㔸㉡㤹搵㙡㘵㐲㈴捤ㅢ㥢㡤㝡㜶㠳昹て㐸㘷ち敢㝥㙣㠵戵㍢昸㐰挶摣㑥㜷㌷㑢㌳㥣㕡㝦㜶昳挰捦㙥敥〴㕦搴㌹㘴㘳昸㑣㜵换㘵㈶㜳㔹户捤扣㈹㜵昵愸捤慣〶戳慣㙤㘶㝡攳敡ㄳ慥搳㍢㘸㜶つ㜶㤴㔴㙦㘹㙥㕡㝤愲搷㌱搶戵㠳㐹晢ㄹ㡦㙤㙢摤㕤戶愱搹㉣㘵㠳ㅤ㑦挶㤲㠹㔸㐲戹摦㈲ㅡ昵㜲昶搴㌴搸攸昴散㤹㘱搸ㅥ㕡敥つ收㜶㤹㤵愵㈵㘳搳㉥戲昷㤳㥡户攷㙢扡挵㠴昱搰ㅢ戰ㄸ攸捣㐸昸㐰ㄴ㈹つ㈲ㄱㄱ㤲晦㈰㈷ㅡ㤶ㅣ㈷㙥㕣搵攲慡ㅥ㔷摢㜱搵㠸慢㉣慥㥡㜱㜵㌷慥敥挵搵㑥㕣扤ㅤ㔷昷㐹㈶㉡改戱戱㜸㔸敥㝡捤㥦挵慡扦愹扦扤㘸慦扦㔳㡥㍤㥢㠲摦攴捥㝣挸㍤㡣搰㈰㕦㈵㙦改㜴晤晦ㅥ㉢搰㥡摦㡦ㄵ戰挳㈸搲〴挸㈴ㄱ㐱昸ㅢ㔹〱㤶㤰㕦㝢攷て㝦㝦晤敥收て㌶ㄶ㝦戲昹慢㍦扦㤹挲㙥扣㜷ㄷ㐲昸㑡摣ぢ㈹敡扣㤴扤收戸㕥㈲㌱搲㕤㐶㜶挲㝤愴㘹㄰㤹㐸ち敥㜳㕦〷晤㄰〹〹㥡愰㡦搹攴户敢扢㙥捡づ㘲㘳㠵㜹㙤挹愶攸攱㜱㈴㔲捤敡戱〹㥢㌶搳㘷㐷晥㡡收㙢㘳昶㤶㐶〱攸㑦搱㐰㤲㕢〸ㄵ㑣㐴㑤攸改㌷愰㑥㡥㝡㈲慤㤳〳〶㈹扦ㅣ戵㠶收攸敢づ愶㤲昸㍣㔰ㅣ搴愰㜵㤲昳㈲㤵㤹戰㐵晡㘴㕥ㅤ㔲㌶捥ㄹ㠱愶㘴㌲㈹㄰ㄶ㈷愲扦愰昱攸㤹㈸㌸ㄷ捥㠰敢㐳戶搶攳ㅥ戵昰敥愴㕢挷〷捣㠳〷㍥㌲㕡㥥㙦㍦攴搲攲㐸㉢捦㕤愴愶慤㍦攳㜷㉣㉦㑢㥦挸搱敦㍦㌱摦㠳㕡㌷搶㥥㐹晤㠵攲散扤散㌰㑥搶戱㐳㜸愹慡搲ㄶ㔲ぢ㥣㡣昸〱愲攳㐳挷㠷㜸㤹ㄸ愷㡡昴㐱㙡㘶㌲ㄲ㈴愵戳扤㐱攷愸扥㈴㄰㝡愴挵㠰づ㤹㥢㡥㘶慣㘹㙤㍡㤱挷挲昳㌸摤㜰散〳ち㈱㔷挶㘹搰㜰っ戶攵㍡㠷ㅤ㠳戹㘹㌰㜶攸昰㑦〲ㄸ㐴ㅥ㝢ㅥ㜹㙢㈲㤶㑡㡤愷㉦㥡慢ㄹ改㥡扢㈰戹㘸㥥搳晦愷愷㉢㥦收慢捡〰收愴ㄹ㤰㠷㠹〸㘸愲㐳晡〸挸㐷㠹愴㠰㝦愳㘱㠴㘲散挳㈴㤴㈱㜴㘰愶㠹㉣㈶㘳慦挲ㄴㅡ扥搶摥摥昳攸ぢ晥挷〰㈶㐱㜹挵〵〸㜳㤱敤晡戹挰晣㐵㤱摤捦㈶晡㍢捡挱㐴晣㍦㥡㥣捡ㅡ㌹㔴㕦㠴㠲㐰〲改㘳㜰攴摦ㄲ愲扣摢㉤㍥㡦㈶愴愱㕦㌲攲ㄵ慡㑦㙦敥㤰攷㠷昹搰戵晣戵昳搸昱〸㐹ㄱ戰㐰昸ㅥ㥤愳晡〴㈴ㅤ〰ㄷ㐴㉢晤㤱㉡ㅥ慤㥦〰㝢㠱㠸挰捦㝡慡㐰㠰愳㕤㈰戰〸㠱㑦㐲〰㜹㐰愴㘱㐸㈰ぢ昶㘳㄰〰昴㐵〲挰扦㜰㡡ㅣ搸ちㄱㄹ搰㠰㤱㘹㘴ㄳ㌱㤹㠳〴㔵愴㍣ㄱ㠱㠳〴㔵㌰㍦戲挸㜰㜴〱〲㐵〸〰㐰㈲昵㐳〲㈵戰㤷㈰〰挳㐴〲㔴㡤㌴㤴挱慥㄰ㄱ戰㠵㤱〰扥㉢㤳戹〴㑥ㄵ攴ㅡㄱㄹ扢㠱㈲㘳㐷㔰㘴㠸㘱挹攲愷㠸㕣㙤搴ㅢ摢㙡㐵㌱㔹戱㕤㌲㉢㠶㘹ㄶ㤷㤴㡡愶攵㤸愲㔷㤷㑡挵戲捥ち㝡㕢收扢㐵攲搲㜵㈲㌲昶〷ㅡ愴㘵戴昸㐶愱挵晢戰㌵㐸戴㐴㤸攴㔲愳慥〶ㄷ㤳愶㐱愹㔰挷㍦ㄶㅦ㈷昶ㄴ搸〷晥づ㝢愱㠷ㅢ㡡㔸㈳摥㘴挰慢ㄹ㠷㍢扥收㡢㜵㘲㡤愹慢㉦㄰攴ㅦ㠸㡤㐱㍦摤㌱慣㥥挱㘴㙣㍥捦攷㔶愸ㄲ㙣扥戸㑡㔵愹挱㕣ㅦ〹昸戱戸㐶㑤昶攲挹戶攳昸㈷㤴㍡戲戶收昹摥㐹㑢扢挳摣㔹㔲㡢ぢ攰散づぢ慦㤸搹㈳换㍢㌹挷㍤㘹㌹扥㘶捤ㅥ戸㡥搹昱戳㡤搵敤㔶慤戹搱㝡敥攳㑡㉥户㐸㤷㐵㘵㜵愱㤰㉢㍦㝡㌷㉤挴挶㘰㜰扥㈹挸㕡ㄳ挳㜷ㄱ攱挷㘱㕡摣晣晣㡦搶㝥慥晣昲挹㙦㝤攷愵㕦晦㜵摤晡扥昰㜶搸㜱㘵收㜷㝦摣㌵㝦㔱晢收㉢㙦㕡㔳晦晣攱ㄷ㘵㜸〸晣㐱㙣ㄲ〹㑣挴㤶昴捡㔲㐹㈷㉢ㄵち挵扣愹㔴戵ち慢攴昵㑡挹搴摢攵㜶愹㈴㍥搵ㄷ慤敡㘶㐱搱昲㜴㈹捤戳愲㔲捣㔵戴㑡㐱㌷㜲㑢扡㙥㈸㙤㌳㕦ㄵ㙦昴㐵摢ㄵ戶愴㔴つ扤㐰㝦㐵慤㕣慤ㄶ㑣㤶慦㔶ち愶愱㉣㔵㡤愲㈱摥散㡢㌲㠵㝣㠲ㄵぢ㌹㐵慢ㄶ㑢㥡㔹捤㤷捤慡㔹捥㔷摡㘵㈳㙦ㄶ㜴ㄹㅥ㡤㐵㑢敢㈰ㅢ㈰㥢㈰㕢㐴㘴戸㌴敦㝣ㅡ慣㙤㤰ㅤ㤰ㄶㄱㄹ慥㍥ㄸ挹〷昱攱㝣㈴㝣ㅤ㐵㠶扦愳挸摣戹愹㈲㍥㐷攴戲摡昴㙥㌹㤶㐶改ㅤ㐳㉡挹ㅤ收㌳搴㌱ㅤ㌸ㄴ㐱㤰搱挱㈳㠲昸㍣㌱㐳㉦愳㙣挰㈶㝦㤴攰㘵搲攳㐴挴捦愱㔳挵ㄹ搲㔷愲ㄲぢ㥥扡搲昱づ㉣敤㤸愷搵㜰㙡〹敥㈸㈳戸㄰㜸㘹㐱㄰㜵晡㡦㕦㕦捥㠸㙤慡攴收㥦ㅦ攱㘳㥦㠵挲㕡慢愶捥㕦㤹慢捦㤱ㅦ攵ち㠱昷㑡〶㡤ㄵㄹ㤱㡤昹ㄱ攳攷慦㌴扢㠷㡣摥㐷㡣搹敢换戳愳㈵敢㍤㘳㤷昹㤲㐹㍡挹㐳㔳〸捦晢摥㘳捦摥攳㜱㍣㍣㘴㌷㍤㝡㌹愰㔷㤲㤶㔳敢扦て㕣攲㘹ㄷ昱ㄷ愲㉢摡搵〱愷愶㝢㡥搵昳㔹㌴㙣搳敤㡦愳ぢ〹㈵愱㝣ㅣ㐵攵㐳㠳搶搰㔵㘴㘶挰㙤㜶㍤㡡㘸㘶㐴ㅡ㍤扡㘷㈶攳〹愱㜴㈶ㄹ戸挷㡤㍣扣㌴㐵㡦ㅦ㠰㡣㤹ぢ㔲挰㝡挷攷㑦㑣攸ㄷ㈴〰愳戸㐷㐴㕡㥥慢㜱㈳㈹愹㙦㔳慣扥扦㌹㠱㤴㠳捣ㅢ㌳愰㘴愴摢㐴〵㈰㈸㔴㠳㌵戱㑦㠴づ敡ㄵ挷㈶〴㝢㔰㙦㐸㉢愴昴散㐵㠱㙦㔶㌰㑤晦㌱㈹㐲㘸㉣㜰挲摥㙣敢㉤㤷昱㠷愰㌴㙦㔰㘸㑤摡捦㍡敥扥敥㌸晢㠸㠵㈹摥昲昶ㄸ昳昱㌶㌳㙥〷㐰㡦扡㈰〸㠹㔳㄰㌸っ㠷昸㐸搱㈲㌲㔹戳慣搹㐸愳㈷摡挴㑡攰㐹愸㑢㤵㤹ㄱ㈱㈰扣ㅥ挲㘶敢扢㙦㕤㝤㘳昹昷㑦㝤攳愷㝢攵㜶晤㝢㔹攱敢㘱挷搹㈷ㅣ〱㠸〴昷ㄷ㈴〰慡攸ㄲ㈱搳慥〴昱㈷㝣㡤㠶挱〶〹㘲㘷㈴ㅦ㜲㠰㥦㘰〰㘰㔵㍣㈴㐲〳挲㠰ㄵ㕥つ〷挰戲ㄹ改㠸愸〰搰ち〶〰㕣挵㍢㐴㘸㐰㈳㥣攱㑢攱〰㥣つㄹ改㠴愸〰㙣ぢ〶〰㘲挵㤷㠸昴扤慤㈰㝣㈱ㅣ㐰㕣ㅡ昰㌲㔱〱挰ㄹ慤㔲〰㠰愲〱㠵〲㠰ㄴつ㉣㐷〰愰愲㐱㝦戱ㄴ㌰愵㜰㈶㔰㑥㕦摡㈹攸ㄶ〶㔹㕡㠴㝦愷㕤ㄶㄸ挰㜵〳㐹攰㑥ㄲ捣㈷扥㐲㈴㐱㘳㈵ㄸ㑣㌸愱㌹昱昶㜳捥㈸㉦㠶ㅤ㘷ㅦ㠵㤲昰晦㔱戱〸㜳㡣搹慡㠶愷摦戴慤㕡慣扢敢敦昵㥦㝢改ㄶ㤶愶昷摥㉦㤳㄰㌶〱㐵㠰改愰㔵晡ち㤱㍥ㄷ昶攱摣慦づ㜳㘱〴捥㝤㜵㤸晢㜲挴㝤㙤㠸㍢㡤㐹戰〱㍣挷㥢㠶昲㐱ぢ㑡〷㉤㈸ㅢ戴愰愴摦ㅡ晦㌷㝤㤵㌶㤸</t>
  </si>
  <si>
    <t>Decisioneering:7.4.0.0</t>
  </si>
  <si>
    <t>e9e11b21-6667-41d2-9382-996c0efdaf84</t>
  </si>
  <si>
    <t>㜸〱敤㕣㕤㙣ㅣ搷㜵㥥㔹敥㉥㜷㤶㕣㜱㉤捡戲攵㌸づㅤ摢㠹ㄳちㅢ㔱戶ㄲ慢㠱㈲昳㐷㤴ㄴ㔳ㄲ㉤㔲㔲㥣㌸㔹つ㜷㘷挸戱㜶㘶愹㤹㈱㈵㍡㙥敤晣戵㑤㤳昴挱㐸㝦摣㌸㘸㥡愲㐰晢㤲㈲㉤敡搴慥昳㔰㈰㐰㡢挲㉥ち㌴㈸搰㠷〲㙥㔰戴て㉤ち〱〵㡡㍣〴㐸扦敦摣㤹摤搹㈵㜷㐸慦敤㤶㉥㜸㈵ㅥ摥㌹昷㘷敥扤攷摣㜳捥㍤攷づ㌵㕤搳戴㥦㈳昱㌷㔳㤶㤹扢ㄷ㌶㠲搰㜲㉢搳捤㐶挳慡㠵㑥搳ぢ㉡㤳扥㙦㙥捣㌹㐱㌸㠰ち昹慡㠳昲㈰㔷つ㥣愷慤㐲㜵摤昲〳㔴捡㘹㕡愱㘰㘴㔰捥㑥昸㔳㡥ㅦっ戶ㅡ捥〲㉣㑥㑦㕤㔸㝡ち扤㉥㠴㑤摦㍡㍣㜶㔹戵㍤㌱㌱㔱㤹愸ㅣ㍤㝥昴愳㤵㈳㠷挷愶搷ㅡ攱㥡㙦㥤昰慣戵搰㌷ㅢ㠷挷收搷㤶ㅡ㑥敤㌱㙢㘳戱㜹捤昲㑥㔸㑢㐷ㅥ㕡㌲ㅦ㝥㘴攲攱㘳挷散攳挷ㅦㄹ挶慢戵昳搳㔳昳扥㘵〷㙦㔳㥦㌹づ昹攱ㄹ慢收㜰㙥㤶攵㍢摥㜲㘵㝡ち晦ㄳ攳挷搳挷㉡ぢ㉢㤶ㄵ昲搵㤶㙦㜹㌵㉢㌰搰㜰挸㥤っ㠲㌵㜷㤵㡢㘷戸戳㤸㙡捤っ挲㥣㍢㙤㌵ㅡ㠶ㅢ昷㕡㜰㉦㘰敤ㅡ收挶戰扢㘰㜹㠱ㄳ㍡敢㑥戸㤱㜷ㄷ搱㔱扤攴㕥ち慣㡢愶户㙣㥤㌷㕤㉢攷㥥㕥㜳敡㔹㤵戴㠱て挶㕤㈴〷㈶搳慦㑣〶敥昴㡡改换㠸〲㉥㑣㑡摤㔹扦搶㔹昷扥摥晤㜲攸昲〶昶昹㐰敦㝡㈸戹㙣晡慤㥡攳扤㙢㐶㤳敦ㅣ挱㐷㝡搷㑦慣㔱㘷㥢て昵㙥㈳㑢搹㔹㕢ㅦ㡡昸㕢㔶ㄴ㤳㌱昲〴㠳〴〵〲ㄲ搰㈸ㄲっㄱっ〳攸搹晦挲㉥㐹㌶㘴㔱愶㙡㘶慡㑢㤹㙡㉤㔳慤㘷慡㔶愶㙡㘷慡换㤹敡㑡愶敡㘴慡㑦㘵慡搷㔰㈷㑥㠵挱挱㑣㤴㥥扣昸捤㝢㌳㉢戳㔳慦晣昷敢㝦晦㠷捦晦攸攰昰㍥㔴㝡㍣ㅡ搴㡣㙦摥〰慢戵戹昸㘸攵〸晦㙤扦㉢戰㈹散㘳昶挷散㠹㠹晡戱㈳收㐳㘶㡥搳㑡㈱㝥〷愳㤴㔱㜷搸扥攲㜸昵收つ愱摤摤㔳㘶㘰戵ㄷ㙥㍣㉡㥢㙡慥㜹昵攰㍤㕢ㄷ㉥㠴㘶㘸摤搵㕤搶敥㘴㔳戳〵㙣㉢㉢㤰昷摤搳摤散戲搹㔸戳㈶㙦㍡慡昸扤㕤挵敥扣摦㕣敡㕤㍡敢㕢搷㕢愵㥢㐶㌴〹愱戶㉥㝤㙦㥡愵㉡㔲攳ㅡ㥢㕥㘹〶㤶㈷挳ㅢ㜷攷㥤摡㌵换㕦戰㈸ㄲ慤扡㑣昵㜶ㄶ㐵扢㝥晣㠲㠷㠹㘲户搶摦㥦挴摡愷㙥㠶搸捣㔶ㅤ攳㕤戵晣㜰㘳搱㕣㙡㔸〷㍢慡愸㜷愲攰㔰〷㝡戶㔹㕢ぢ愶㥢㕥攸㌷ㅢ㥤㈵㤳昵㜵ㄳ㤲愶㝥慥㔹户戲㔹㑤㠴〲〴敥挰㠰慥㙢ㅦ敥扤ㄷ㠴㄰〹ㄲ㜳㈳摦搹挹㜶㤵㡢㤸ㅤ㘶搱戰挸㤳㤹晢户改㡣攳ㄵㄹ㤳戲〳ㄳ㜳愲晥攰㑢ㅦ摣愶摢ㄶ攵摥搹捡㤹捣㘸㌴晢㔳敢㤶ㄷ㥥㌱扤㝡挳昲㔳戵㥦捥ㄱㄹ㈳〰戹㕢㄰〸㍤㔷㡦慡㑥扦愹㙦攴㙥㌸昵㜰㈵扦㘲㌹换㉢㈱㜰搰㤰㠵〲㤷㜶㔳㌲㙥〳捡搸㑦㌰ち㔰㉣㙡昹〳慣㤴㉦㈲㘹㌹㑡愷㤴扤摣㈱挸搹慥㘳㉦て摢戳㑥㈳戴㤴㔰ㅥ戱㐱ㄱ愵搵㠴㝣㈵戲愸㙦搶㤴挲㌸㘰㑦㠳㑢㑤挷ぢ㌷摡晢㜶搳㉥㔱㑣戴㈷ぢ㜶㥤㉣愰㈸攸㤴〷㈹㝢つ㑣搳㈵つ搲㉢㈷㤸㠸摢㈰㐵戳愳攷㑥㈶㘳晤ㄴㄹ㠱晡㐹㈶㘴敤㈳扤㘵〴㤹㝤㌳㤳戲㔱捦晤戸㈷捤戶戲攵㤵㌴扢ㅤぢ㘷ㅣ㈴戸㠳攰㑥㠲㐳〰晡扦㐲挲㔱捡㈱摦㤹㡣昷攰搹戸㥢攰扤〰㤰㑦〶㘵㑥㈴慡㘸㐳敤挴㡥㘴扤ㄲ散㘴㌱㡡㤵㈸愲㘵摣戲㌳㑢慥㄰㍡戲㍡㜷㠷慥捤㡡㡥晤㐰㙦摥㑣㑥㠷ㅣ㤹㔲㌵㌹搷㙤慡㈶ㄷ㠲㔵晢搴㕢敦㐳㔳㘳㡣攰㕥〰愵㔸㘸散敥捣㥡愷㌹昹慥㌰㠹㤴㈱搴愷㜲㡦㤸㤸收㝦㡡㠰摢㜴㜴搹戳㥦㘹ち㡥摢敦㝡晢昹㜰敦扤ㅤㄱ扤㑢㘷敥改ㅣ晡㡡摥愴〵晤㝥㙣㉦晤㥦㝡敡㤷晢㔱㙣㍣㐰昰〱㠰㉥晤挲㤳昷㥢昵ㄲ㠸㐹散㈶㈸户㥦ㅥㄷ戱㜰ㄷ㌷㔶㉤搱㍥挳昶愲改㉦㕢㈱扣ㄷ㘷㘷㘰〷㌷㝤摦㙡攰㐰㕢ㄷ〴捦㉥㜷㜴㈲㠳㔹扦改ㄲ扦㘷ㅦ〷敦ち挵㤰捤㘶〶戴㉥晢㌸挵捥㑣昸㥢ㄲ㥣㐳晤晢㔰㙦㈱㤱㘸搴挹㕥㙣㤷㝥戶摣㤳㈴㝤㐸㤲〷戱慣挶㠷〰㈰㈵昴㝦攸㈹㔱挶㔹敤戰㔴敢戴㔶改摤㑢㌹㤹㜴昹て㌷挹㤱㈱攵慣㥤㠲敦㈰㈸戹ぢ㡥摢ㄲㄶ㐳敥扣攵搷攰㔷㜰ㅡ㔶㔱戹㘴㈹㙡昶㘴挵扢㐴㔶っっ㙣㍡㑢愷昸搶㠴㑦扡愴㐴敡㙥㑦㉤㑣㌹㠷户㤹㡡㉥㐸ち㤵ㄴ户㔰㑢〲㤱昳㔸㜷㑦挴昴㈱㘲㉡㔸㌸攳㈳〴㐷〸㈶〰㜲㝦ぢ㐹戳搳㠵㘷㈸㙣㜰㥤敥散㙡㔵㉢㤰っ攲ㅥ㝣扤愷戰㝡㤸慦㌹㐶昰㔱㠰㉥昳㠷捥挷ㄴ㐶ㄴ㤲㈷ㄸ㤱搶㤲㘱㕦㜶慣ㅢ攴㠱㝤㌶㠲㑡搳㙢㐱搸㜴ㄹ㔵㉡搹㌳捤昳捤㜰挶〹㔶ㄱ㠵ㅡ戵愳捣㤵ㄵ换〳㜷昹戰㝤扡㜰捤搵㔵慢㙥搸ぢ捤㌵㠸戶戳㌳扢攱㔰㡥昹挱㤶㤴㜳㜹㐶㐷敡敦㙣㡣㉥㜴㌹ㄱ挳搷㑡㑦散㡥㍣摦㍣昴㡤戴㔷㜴搱〹ㅢ搶㤰慤㌶ㅤ昳〵ㅢ慢㠸愸㐱㝤搰㕥㕣昱㉤㙢愶㘴㥦昶㥤㝡挳昱㉣ㄲ〳㌶㈶〳㜵㜳搶㌲㈲〴昳㑤挶晦㥡㕥挹㕥昴㑤㉦㔸㌵ㄹ㑣摣搸摦昱㈴㈱㤱㥣㍤攵㜸〱㕥㈳㔴㘴㝥挴㕥㔸㘹摥㐰戴㜶捤昵㑥㥢慢挱慥愰ち㤹㕥㈵㈱㡤㥥搱㌳ㄹ扤㤰㈹昴㑢ㅦㅥ挸㌵敤㈸㝥戲〴㐲㉢㉤㐷㝦㜹㡡昶愶㕤ㅦ挵㘷㘸愷㜳㑣挳㠸ㅣ戵㤰〳愹㔲㤸㍢搵㜸㠴㙤㡥〳㝣昲昴愵戳敤愸摣㕢㡡㔷攷攸攱㑦㤱昱挲ㄶ慤㈰〸晤㜳晢ㄴ慢㄰㐷捥挱づ〴挵昹搴捤㝥㐵㕢敡㤰晢昶戵戳戳㠸㈲つ摢㜳收㤲搵㐰㉣摡㌵挳㝤敡㠱㘶慣㙢㌶㠲愸㙣扡改扡㈶㔹㡢㙣戹㔰㌳挹挱㤳㙢㘱昳㥣攳ㄹ㌶㠰昰㕦㠴㌲㙦〲㘵摥ㄴ搴戰㝤㤱㘱㐱挹戳慦收戲改㍢攱㡡敢搴ち㝣㘰攸㙥㔷昰㈴㌶㌹㈵㙦㥣㘲㤹㌱搶㘵捤㕦㠲挹ㄶ㔴㐰敥ち攴㈸㤷㡥攴〷攷㘶昴㍣晥改㝤㍡㤶㈰㘰挴㑢㙡㝣ㅣ扤攵攴㘶〴㐴㡥愴㕢昱晤㡢㕢捦〲愳晣㜲愴㝡ち㡢挰㈳㤸㄰昲㜴㙦攷敤㑢㥥ㄳ㠲㝡愴搸慣ㄳ捥〴㈰㌹〰戲㜲扣扤㑢愸㥡㘸㌴摥搲ち敦摢㕣搴愱㈶敥搹㕣㥥搴ㅢ昷㙦㔱慣㌴㑡㐲㤱㙣㔷㐹㌴换ㄶ㘳摣㑤慡㐶ㄷ挵ㅤ㙢ㅢ㍤捤㙤摡㕥㜷㑡㤱户愰㤸㠴㘷㌴攳㠴㌰ち㠲扣攴づ攸㈸晡敢搳搹㈳ㄱ慤愱つ㔰愴㥥㔲戸㔲ㄴづ㍣㡢㉢㈷㜵慢ㄸ㍤㘱㝦敦㡢戲ㄷ搶挲㡥ㄲ昳收㘸㔴㌲搹㘸㕣昰㘰㈵搴㑣扦扥㑢戶㌴收愶㌴㡣散捥㝥戵扦㕡摥挴㐶㡣戶㈱㐳㈲㈹㝥㘰㙣㐳㙣慥㐴㌴㤵搶㔹㠹㑢摤㐲ㄷ昸㜴捥㌲㍤愱挰㐲㔸㥦戱搶挵っ㙢㕢昲愳搲愰㜵㕡ㄴ㌹㙡搸㤳㑢〱㔴㝡㐸㌹ㅥ攵㘴㠳ㅢ昶㐵扡愵㜰㠱〱㘲㌷捡捤搷㐲㠴㜵㕢ㅤ昰㘴戰㝢愸㠳ㄵ㔱㘱ㄳ㕡㘷㤴愰昹ㄴ挶敤㥣〴昷㑥㥦ㄴ㠵㈰戵㈵晤攷㐹晤㜷㕥㘰晡愳㤳㕡㥣㠹㌶ㄱ㐳㕤㈹搶〳㠸㥢㡣㑡㜲ㄷ㡤挶挱㜲㈵搹㐴㘸つ挷㌸㥡ㄸ㈵㥡㝣㝥㠸ㅢ㍣㡣㘳㡤㜰摢㌴㜰挷㉤㜴愰㑤ㅢㅢ晢散戳㕥慤戱㔶户㐴ㄵ挷戲㕡㌴昲慥愰㤷㕣晦㔳扢㈹㘵㕤愲㐵㌹㡢愳ㄴ愷㑣㈲昵㙦㜷ㅢ㥦㐰㜳ㄱ㜲攸㐳挹㌶〶ㅦ㔳摣㜲ㄲっ摢㜴㐷㠱昶攱晥昶攵〵戹㌸〷㤱戶〹㐵㔹㌶㠷扢㜸慤〸戲散戶㐴戵戹收㕣㤳㌶㝢〲㜵挶㔱愸㕤㐱㈳捣㔳〹扣㝣ㅥ挶㐸㥦扢㠳㥤㘸户愲挸敥慤㘷攵㔱扢㜵㌲㌲㍥㜴挶㜷㜹ち搲戰慡搸㐸㌴戸㌳㙤慢㕢㘷攴㤷㤶户昱㈸㠰捥㄰㌰つ㕡搴㔴〶捥ㄴ昲摢ㅢ㌸っ㐶愶㐴㐷㤳㠱㔴挶㈸㐷攱戰〷搱戰㥢㜸㤰㕥㙣㐲〹㠵〷攴㔲㔸㝣㉦㜱摣挵ㄱ愸改ㅦ散㐲捥㥢㈱慥扥㜸㠷扡搰㤳昵㍡捤㕤昸攷㜶〵㔵㜱㙤㐳㤹愳〷扡㉥㘴挹㥣㘸摦摤搷㔵㄰㕤ㄴ㍣㍡㔳㌹㘳㠶戵㤵㠵㜰㐳㕤摡敡㤳㈵昴摣て攱㡦搸昲敤戴㤹戳ㅥ㉦愱慥㜳敤㡢搷扣收つ㑦挶㤵ぢ㜸攳㡦㔶慣㌱㌸挸㐱ㄶ戵㥦攳㥦愴㡣㤶㝢ㄵ㍤敥㘴搸散愰敤㈰㘱㍦㤲㡡挶㈹晣愶戵㌳㠶摦㈹扣〲晢扤㜵㙢㠰扣㜲愰㡢㔷㐴ㄸ散㌱㡢户晣㜶㌱㡢愶扦〲搲㤲㘱㐰昰昸㠲㐸㐶搳㕦挶〳㠹づㅡ㠰㜰挶ㄹ㐲㤰敦㕥晣㑥㈱㥦〸昴攸㥡〷㉦㠵晣晦愱㔴扣慢户摣㔶晦ㅢ㥢晡〷㈰㠶㤰〹㌴㘹敤㑢晤愵㑥㌲㍤ㄶ㤱㠹㐱搹㌷ㄵ晥收っ昶㡥㥤敦昸ㄵ摦晦挳㘳攷㌹㔰㤸㐹㉣㌳〴搸敥㐷扥㘵ㄸ㘴㌶ㄹ〶て愰㔸っ㠳昳㙣挳搸扤㌲っ㈲捦挷㍣㄰摢ㅢ〶㡣攸愵㤸㝦㠹〰㙢挲㤹挱㜳搷㐱㤷㕥戱㌳戸㙡㙢〵㠸攲㐳㔵〵搳昰㐳摤戱ㄹ㍤㙦晡愶㝢㐸昰愷㝤ぢ㉡捣㕦挴摤㙤㘹挲ㄶ㜷㙤㔹㈲㡤戶昰㔰挴扥昵㍤㉦捡捥㙥慣㠳㔲㉡㈹愷扤㕥搰昳㙦挱㍦愲昳戴愰㝤晥挰昷㑥晦昳搳㕦㍥挹㍢㙡ㄱ慦收ㄸㄴ敥㈷㔰㑦ぢ〲愱摣挴昵㤰摢昹㈹捥㌹㝣㤴攴慣㌶慣㈹搳ㄷ摢㈷㌰摣㌸慢ㄸ㉦挱㤸㡡昹㜶㠳㘱㠹摢づ捡戰慣㜴㌹㌹攵㔳㈶㜱っ㔶ㄲ〳ㄷ㑦㕥ㅣ㉣搴㝢慡慤㍥㙤捣摣ㅦ㐳昱扣挹㠱㜴摡㠶㍣㙢㌲改晡昷㘲捤愶㄰㥡㜶っ攷て㜵㠰搴挷㠱㡢愵ㄴ愲づ攴㤰攴昱㠵搷〰㐴㑡㉤㈰㤳慢〰愴挴搳扡〳扢昴〲散〹〱慢㜵搵慦捦捦㔶戰㡡愰㘲散㠱敦昷ㅣ换㐳㝦慣㥡ㄸ愰㤵㤳挸㈲㌲㍣戲㔰昵攸㡣搸ち昶ㄲ㌲㜱捡㑤㈰户㘳㈷ㄴ㕦㔲㜲㔵戸㑤㙤散㥣㑢て㕢搱㍤攵慤攱扥〷昴㑣㕥ㄴ㠶户㥦㘸ㅣ㐳㈵㌲愷慡ㄶㄵ㡡㜰㐴㘵㕢㡤㠶愲㈲攸㉣敦㄰捥愲〸昹昱摢㈰㤶㡦户扢扥扤扢㠴㍡捥ㅢ挴〴昹〳晢敢㥥㤴㡤㡤户㜲挷㐰挲敥愸㔶㐱㕤〸扦㡣㈶㥣戴愶ㅢ敤慣㍣敢㡣㑣挷㍢㙢㘰戳晥㘷捣㕡㜶搶ㄵ戶㘶昰扡㐳晦㍦〱挴戶晡㕦㘷挴㑤㐸昶改㈸挳㠷ㅣ愳㈶摢〶㙡戸㈲昰㘷㈳㘴㈳挷㘱㐳戲っ㜴慢摣〲㍥㔷㔵挵㈲挱攱敤捡㜶㕦㠸㘸戵愵㙤㍢搴㔳〰ㅥ攷㤰晥〰㈲愸㘷㝢づ㝡昳㤹㌶晦㈴搰〷捥㌹㌵扦ㄹ㌴敤㜰㙣〱愱摥㌱㝥㙤㘶挳收㤹搴㝦扦㕢愸摤㠷㤵ㄸ晥ㅣ摡㥣扦〰㠱㝤摥ち摦慥〸㈴攳〹㍢㡢㕦昰换愳㜲㈲愸㐴敤㄰摣㘶㍦扥㘶㌶昰戱敡〵㜸㌸㐳愲㜶㠵戲㔳㝥收敥㝢ㄹ㕣㍡摣捣㝡っ㕥㈰慢㔱㐱㐸㑣愶昰㤹捦㜲㕤扢搷愰戳㙥㌴户㠰㌵晢昳戴ㄵ㜳扦〷㥡敥散㉤㥤㉣挳㜷昲ㅢ攴愲㜱㤵㄰挷攸㑦攰昷捥摤戲散㙤ㄴ㝣ㅥ㝤挲㑤昷搷㜸〳㑥戳ㅤ挴扣㑤㌴搵ㅦ㈵挰㡦戱ㄴ㘵昸愰搳户挷慤愸㝦ㅢ搳攲〶㐰㕥换搷〱㝡㜳昵户戶攲㙡㥤扥ㅤ改ㅦ慣慦搱㙥ㄳ摢㡤㉥〳挱㉥㈷戱㍣愱ち㜶㈵㠹攵攱㠴㝣㕣搴㝦ぢ㙦攰㍡慢昵㝡㡡㌸ㅣ㔶攴㄰㠲扣㜱つ㈰㑥㍡て㈱㌲㠳㙦愲㐱㙢〶㉥戰扤㘷昰晣㤶㌳愰昹㈰愳㙡挶㥤攳㜷㌹㔶㍦挶㉡㥥㡣敢〴㍥㐱挰挲㔸ぢ㡤㔰戰㔲㕡攵㔵㐸攲攵㤳挸㈳晤㕤昴晢㡤㤳慦扦挶昴ㅦ㈷㜵ㄱ愵㈸㌲㐲愹愱㠰㑥㔱㉡戳昸㕡㜲ㄶ敢挰昶㥥挵㔷户㥡㐵㤹㔲戶㡣ㅦ攳㈶㐰㘹㐴扦㡡㕦㌲慢㡤㈸挳〷摤㡣戱㑦㈳ㄳ愷㌲㔹㐳摡㝥ㅥ㤹搲㐸㤹愴㤴攷㘷㤰㌱㝥㤱攰㤷〸㥥㈵㜸㡥攰ぢ〰愵㘲㤹搴㤵㡡㕦㈴昲㑢〴㕦㈶昸ち挱㉦ㄳ晣ち〰㉡㤲攰㔲昱㔷㠹晣㉡挱慦ㄱ㝣㡤攰敢〴摦〰㈸ㄵ㜵ㄲ㕤㠶晤敢㔱㠶て㘵㔲㥥捤㑢攵㌲㠹愴戲戹㔵㘴㔳扥㔰ㄲ㤳㡦㌷㍡ぢ愸㤷㔷㕥攵扣㔲昴〵㌷㜲㈷敦ち㜱ㄷ〵〲㝡㙡愹㝣㥦㔷ㄵ昴敢㌱愷㥣㌹ㄳ㌹昳戴㑣ㄴ㍣〳愷㑡㤴㐶㈷㘷㜳㈱昵搵戸昲昷㕦㙡晢㤸㔰㠰〴㜶㔶㤵戹〳愴㜲㌳慥㝣ㄴ㥦㤶㐹ㅤ昴慣搲ㅢ㜱㘵敥ㄴ愹散挵㤵晦晤攸愱㔶攵㜸㘳愸㥥换摣ㄵ㘵晣㤴捡㌹㌲㜰㡡㈵㉦㘷㥢挴ㄷ攷㜴ㄹ攴㙣㕡〷㐳戶㐲㔳㉦㐸㌸扣㈱昶挱㌰㉥戸昸昸收㝢づ昷戵㜰慤〵㉡㐴晤改㠷戳戸挷㌵㘳㠶㈶㍥改㕥㐷〰摤㌷攴㠹㡤昳昶〵ㅦ㠸㐱晢㙣㠰ㄳ㘳㝤㔷㜱ぢ㡣㥤慣㕡敡㙤〲つ㈹㠶㜱㝢㍤攲挰㕦㠶昷㘲晡㔳㡤ㄲ㉣捡敡㡤㤸挸摡㜳㙤昶㌱㝥〳挴㠱〸〷㘴挶昸㑤㐰ㄵ㕣㍡㐰㐴㤹戲㠹攲搳昸㙤㠰搲㐰㤹㔲㐹㜱㠱㑥㔱㐴㑥挸扦〰㌰ㄲ晦改㡤戱㜵昱〷㘵㜴㍢㝥㕤㤲愷㡣㙦戱挱㡢〰〳㜰㐶敢ㄱ㐷ㄶ㡤㙦〳㤳㜸㙤㡥㘲敤攳扤敤㙤ㅥ愷攳㍦〷㠰㈰㘹挷㜷晦愷昰ㅤ晦〶㍢ㅥ挰㥦㌱挹挹攱㈰㥢昹㠵晥晡㈲慢搱慥㤷ㅦㄳㄳ㝡ぢ晤㜰㠹摢㜶㉡㝢ㄴ㈵慡㔳㜸㜳扡晡㔵昴捦㜷搰散㉦敡ㄴ攷㠲慥㐶攸㠳㠲愶㠰ㄷ昴攷㈲㌴敦㑤ㄴ昵攷㘲昴㘷㈳昴㠳㠲晥㐲㡣㝥㌲㐲搳㔵㔳搴扦ㄸ愳㍦ㄳ愱搵㐸愸ㅤ愴敦㑦㐷㘸㌵ㄲ敡ぢ㐱㍦ㄱ愱搵㐸扥ㄲ愳㍦ㄵ愱搵㐸愸㔳愴昶㤵〸慤㐶㐲㉤㈳攸换ㄱ㕡㡤㠴捡㐶搰㤷㈲戴ㅡ〹搵㡦愰ㄷ㈳戴ㅡ〹ㄵ㤲愰ㄷ㈲戴ㅡ〹㔵㤴愰㉦㐶㘸㌵ㄲ㉡㉤㐱㍦ㅥ愱搵㐸愸挶〴㍤ㅦ愱㘵㈴㘵㙡㌳㘱昴敦㈳㔳ㅡ挸㜱㕦散㜸㠳㤲戶㝤㥡㠰㝦㠲愶㍡㜷ㅤ晢㌰晥㌴捡昰㐱攷㤶㤳㤱捥㐵㈳㍤挹㉡㝦挶㈲㙥㈳㡥搰㜸㠹㑦摣㍤搲晣〷㔱㐶㥡㜳㈲搲ㅣ慡㐵ㄸ㑢㥡扦捣㉡昲㔲㘴㡣㔷〰攲㔴收换㘵〹晥〲㤹搲挰〸摦㜴〵㍦㤹㥢㝡敤㙡晤敡搵㥦㡥㘴挷敥捡㝥敡搱攱ㄷ摥昸㥢㥦㍣晦攳㈷㑦晣摢捦㕥㝣昱挷晦昲晣㙢㍦㝢㜵改挴㕦㝤昷扢㍦晡攴敦扥昶㤳晤昶㜷㌲㉦晤㜴敥㍢捦㑣㕣㝢收扡㝤改挳愷㥦㜹攲愹挷㈷收㙦ㅢㅦㄸㄸㅣ晣攰攸㕦摦昹㘰昹戹敢㝦慥晦攵㍦摥攱改㌲㜸扣挰㜸ㄵ㈰㑥㘵㑥㐲㠶昱㐳㘴㌰っ㡥昸㥤ㅣ㐶㤹㡢㄰挹㌴捥㕣搶㙣㉡㕡戳㈹㈰ち扡㔶收〸愳㍡ㅣ㤶搴㤹散慣㌳昴㍦㥥戶㍡て</t>
  </si>
  <si>
    <t>CB_Block_7.0.0.0:1</t>
  </si>
  <si>
    <t>㜸〱敤㝤〹㤸ㅢ搵㤵慥慥扡㔵摤愵敥㜶换㤸搵㘶㘹㠳挱㠰㑤㐷敡㔶㉦㠲㌸敥㜶户㤷㌶摥㜰摢㘶㌵敤㤲㔴戲㠵戵ㄸ㐹敤㈵㘱㌵㄰㈰㘴㈵㈴㠱㈴㑣㤸㘴昲ㄲ昲ㄸ㐸㠶㑣ㅥ㤳攴㈵㐳㐲ㅥ㤰戰㈵ㅦ㈱㤳㑣㘶ㅥ㈱晢ち㜹㤳戰㘴㈱敦晦㑦㔵㐹㈵愹愴戶ㅤ捦晢晣扥㙦捡昶搱扤攷㥥㝢敥㍤攷敥攷摣㉡晢㤴捦攷晢ぢㅥ晥昲㘹㘵攰挴挹㝤挵㤲㤹敤ㅤ换㘷㌲㘶愲㤴捥攷㡡扤愳㠵㠲戱㙦㑤扡㔸㙡〱㠱㌶㤵㐶㝡㌱㌰㔵㑣扦搹㙣㥦摡㙤ㄶ㡡㈰ち昸㝣敤敤扡ㅦ改㈱攷㥦ㄳ搱㤹㑢㙦㈵〰㤵㑦搷〸摡〸摡〹㜴㠲㈰㐱〷㐱㈷㐱ㄷ挱㉣㠲㙥〲戲搴㘷ㄳㅣ〵搰㌹〷㘰搳搸戲昵昱㉢㔰挱挹㔲扥㘰㉥敥搹㘲㔵㘳㐹㈴搲ㅢ改敤㡢昵つ昶㠶ㄷ昷㡣㑤㘷㑡搳〵㜳㐹捥㥣㉥ㄵ㡣捣攲㥥つ搳昱㑣㍡㜱扥戹㙦㔳㝥愷㤹㕢㘲挶挳晤㜱㈳㍡ㅣ㠹づっ愴㘲戱攱捥愳挱㜹摤搸戲つ〵㌳㔵㍣㕣㍣㡦㈱捦昵㘳换㝡搷㤹愵挳挵昳㔸昰〴换昱㝣搶㐸攷づㄳ搳〰㥢㘹㘰摣㑣愴搹㥥愶㔹㐸攷戶昷愲摡㔵㡡㐶㙣愸㜷戴㔸㥣捥敥㘲搷ㄸ㌳㌳㤹㡤㘶㑡摡㌱㍢㕥㉣㙤㌰ち搹㘲㘷㤶晡㌳ぢ㘶㉥㘱ㄶ㘷㘵㤷敦㑤㤸ㄹ㥢戰搸㥥摤㘲ㄴ搶ㄹ㔹戳㤵㠱敥慣搵㠶ㄳ㐹㌳㔷㑡㤷昶㜵㘵㌷ㄷ捤㡤㐶㙥扢㐹㤲㐰㜶攵㜴㍡愹㕡㕢昱搷搷戲搰慢㘶搲㔰愸㑦㜶㙣㠷㔱㈸㐹㡣㑤ㄸ昱愲㜵㜵ㄷ㤱愲慡㕥散㔲㍤㌵戹搸㘶㤳改散昹㘶㈱㘷㘶㔸〸㕢㜲㔱つ㤱㈸挸㙡㠷戲愶ㅣ㜱搸㑡慡挳ㅥ㑦㤴㠵愵㘸挷〱捣㕢㤷㉦㘴搱㈱搷㥡㐶㙥㐹愴㉦ㅣ㕥㍣㔹㑡㡥㥢扢㤷㐴挳㘱晤㜸㄰攸㈷㤰㜴㉥㠰㝦搵戰㍥㡦㤸ㄳ〱㔴敢て㌱㕥摤㉣㌹㘶晣㔳㠶㝦㉡敥㥦㑡昸愷㤲晥㈹搳㍦㤵昲㑦㙤昷㑦敤昰㑦愵晤㔳㔷昸愷㜶㠲挶㜹摡摢摡晣昶㜳㙢攲搵扢㌷攷㑦㕢晥攰慢㑦晤攱戱摢挲捦㉢づ㔱ㄹ攱㈷㈳㜰攲昸戲㜴㉥㥦㑤愳㤶㥢ち㠰挵㈵㤱挵ㅢち昹昸㤲㜰㙦晦㠰㝥ち㈸昴ㅥ〰㙤㍥㠰㝦㘵㑣㍦㤵㤸搳〰㤴晡㍥敡挸㝡扥㝥昹摦㐴㕦㌹攱捥搵户㘵㝦昹攵搸㍦慤㜸㐶㜱昸㑢〱愷㈳㔰慤〳〸敥搶挱ㄹ攴戶㄰㐰㍢ㄳ愰晢捣㜴慡㘷㜲㍡㠱晥㔴㑣㑤㘷捥搲捦㘲昲搹〰㑡㝤摢㉥散晥扦挴㍦㜵挶ㄷ㍦㌶昱昶㝢晦戰昲㤹ㄳ㠳敢ㄴ愷ㄹ㈹㙣㌱〲昳ㅡ㑢㌳愰㥦㐳㙥扤〰摡ㅢ〰摡敤㠲㤶敡㘱攲㈳〰㑡㍤㘵㤷戲敡挶㔳㕦㕢晢攱捥㌵㜷㑥㕥昳捤て㝦㙣晡晡〰攷戱〳敡㙥攸㌷攸昱慥〱㌳㡢㥤㝤㙣扡㔸捡㘷搹摢て敦愸昱搹愳㐶㥤敥搵㕦慤㘱㘳搵攸慦ㅣ㌴愷搵昰攷愰㔹扦慢㘴てㅡ慢㠸挳㌲㙥㤴摥捦收㠸〲㘸〳〰戳搰ㄹ㌹晦昷㑣㤶㡣㜸挶搴〷㤹㍡〴愰搴㘳㜶㘳戵扤㤶㍥㙢攷つ晦戲晡扥㔶摦昲愹搹㜳ㅦ㔶㥣愷搸㘰㑡㡦㤱晡㕣〰敤㍣㠰㑥㠷搷慡晣㉥㔳㝦㈳搳㤶〰㈸昵ㄵ㥢搳愳㉦晥㘵捥㤵㜷晦㘸昴㠶㕦慤扤敤扣慢慦戸㐷㜱搱㤲捥戵ㄴ㠱慡㥥摣攷ㅡ捤㠳ㄸ捤㈳㈰搰㐷〱戴㘵〰晥㔵㌱㝤㡣㤸㜱〰愵扥㘰昳晦攸㑤㤹搲〹㝢攳攷摦晦㠵敦㕣㌴攷愴扥晦㔰㕣て慤㥡慥㈰昵㑡〰㙤ㄵ㐰㔹敡戱ㅤ昹㜴挲搴㈷㤸扡ㅡ㐰愹㝦戴㜹扤愹㑤晦㑣捦㡤㑦慦晤搲挴㘷摢戶愸㜷㉣㔶㥣㈲愴慥㙢㄰愸慡㙢㝦戸㌲敡㘲愸敢㕡㜲㕢〷愰慤㘷㥥㔵㤱戰扥㠱愸ぢ〰㤴扡摦㉥攰挷て㍥晥戳摦㤵㌶慥晦挸摦捦敦㜹攵愲扢㕢ㄵ㤷㙣慢戲㤳愴摥〴愰㙤〶攸㜶搴扡搱捣㤸㐶搱搴户㌰昹㐲〰愵㍥㘹㌳㍢㝤敥愹摦㝤㜹搱捦㐷摥㜱㔳攰㙤㡦愷㝦昸㠵〰㤷晥晥㥡㑥攵戹ち慤挰扡㥦㌰㡡㈵㝢㐸戱〲㠷㜷っ捤扣昰慣㈸㈴晥昳ㄷㅥㄴ㜲㔸〶㤰㝥㌱戵㝦〹㠰㜶㈹㜵戵㈹㕦㌲㌲㍤扢ち昹㔴扡愴㕦挶戴慤〰㑡㝤搴㙥㤹㠹㙤㥦㕢昱昵挸户㔷扤晦㈳搷㝣敦愵戵㤹㑦㉡敥挷愴ㅦ㑤㈱㌰搷扤㠲愱㥦㍢㤳㌷㝡扦扥つ改扡〱愰挵〱搰㡤㈲㝡㠲愸㈴㠰㔲ㅦ戲昹㈷摥昷㤵㡥摦攷㝡挶㙥敢晡摦㙦㝣攳㐹㕢㌶㈸㙥昵㠴㝦ち㠱收换捦㜶戲摢〱愰愵〱晣㉢㠷昵㉢㠸攱㐲愷搴ㅤ㜶〱晤㡢㕦㕦㍦晢晥ㄵ慢㍦扤敢㍢挱㡥慢㉦ㅦ㔵摣㐶㕡晤㌴㑢敡ㅣ㠰㤶〷〸㍡晤㜴昳㉥㝤ㄷ㔳慥〴㔰敡㥤㌶㥦搵㉦捦㥥㙥㌹㜹挳戲㠷㕥晥捤㝤慢扦晥㍤㥦攲㑥㔴㉡㕡㐴愰㐹㐵愳〳㝡㠹散愶〱戴摤捣戴ㄲ慡搸㐳搴㕥〰愵㙥戶㑢㘸㍦昳挱昸㜳挷㕤扡敥㝤搷㝣昱搸愷敥摢㙣㈸㙥㜳愵㠴㌷㈳搰㘴敤敡搳摦㐲㙥㔷〱㘸㔷㌳捦㑡っ搹㙢㠸扡ㄶ㐰愹敢散〲摥扤昱愴㈷ㅦ扣敤㕢㉢㙥晤㘳昸捥捦㙦㍤㝥慣昳㝡㈴㕦㘰敦㑣挶ぢ挶ㅥ散昵㉡摢挸扥摥㌰晦捣扣㝦挶昶㌹㌵㤰ㅡ㑡㐵㈲挹㠱戰搱㙦〴戸㜵㌹搰㡤ㅡ㕢愳㌳㜵㘱㍡㤷捣敦㤱㐵攸挴㘵㤸㈳㉡攳㘹㤱㥤戶㉣㍦㥤㑢ㄶ攷㜹㈷㘲昲㉦㤹㜳㙢搳㉡㑣敡戲㑤㘲㕦㙢ㄶ愵扣㤳㙢戳㙤㌱㌲搳收攸摥戴㤵㝣㔲㑤㌲㜶戵昹㜸攳搴ㄵ〵昳捡㜲㙡㕤㡤㐶㜱㤲摡㉤扣敢愴戴㤲慣㝡昵㘰㕡㉦㥡㌹愹摥愲散㠶㜴㘲愷㔹㤸挴攴㤹㈸㤹㐹ㄱ昵ㄸ㈶搹㕢敢㐵敢㜳㄰ㄴ㥢攵攴愹㙥㙣㙡昹摥㤲㤹㑢㥡㐹搴㜷㤷㔹㈸敤摢挴昵昱搸㉡ㄲ慢㑣㈴㥣㔰㠵㕥㤱㑦㑣ㄷ挷昲戹㔲㈱㥦愹㑥ㄹ㑤敥㌶戰㥤㑦慥捤㈷㑤散挶㕢昹昸㤴慦愵㐵㈹摦搹㕥戳㌵昹ㄶ㝢愵㈱㕣㑤捣捤昹昱搵摤慥㜷㈳愴㠳ㄴㄹ㤳㝤搲扦㘰〶㘶挲㤷㙣捥㙡㑣攸㤲㠹㠷㔶㔲㥦搹㤸㕡敡㔸㙥戹晦㕣㘲扦㝦㡥㉤晤昲摤㌸昲慣㌲㜲挹㡣㔹㘸㝡攴㔶慣㤱扥ㅦ㈰㜰㌵㐶㜳㐳敤㜱昳慥昶慡㝤㠱㍤改㘴㘹㠷戶挳㑣㙦摦㔱〲づ挷昲昶㜶慡戶敥搱㙦〴㑡扦㠹攰慤〰挱愰㑦扢㤹㐴㕡㄰㡦㉦挰ㄳ挸〱敤㙣慢づ㔲㝥攴搲攵攰㠶㔳㜶㌱㤰挵㉡㕤㙣㘹昱㤲㜰㤵㔱摣㈱㕢户愶㠹㍣㌲改户㄰摣ち㄰攰㐹㘸挶㜳ㅡㄷ㤲㔶ㅥ㐷扢戲攳㘶捡㠰ㄱ㐰㐶戶㌲〲戲搳づ〰㕢㑣攸㍣㠰㑥㘰㥣散搵㄰挲挰敦捣戲攷㥢㝢㑢攳㐶挹㘸换攲㈸㡢ㄶ搲㐱戴㐸㜲㔹㈱收散ㄲ㥣㤳㍢㘸挷挰㈱㈴㐱ㄷ㤷づ㐱㔸㥣㌰㘸㌰㔶㝣㉤㌶㙣㉥〴敡捥㌵㕦慢敤攴搵㐷㔲㥣㤴㤳㉢捤摣愶㝤扢捣㈲挹摢戵愶慡慣ㅤ㕡戲㔵㑦挴㌷㤷搲㤹㘲㉦㙡扡戲㤰㥦摥㜵㌸昹㤰㤷晥㌶〰攷〹㑣愳〷ㅦ戸㑣㔰㤷慦㙤㌷摢㘶㙡捡搷㑥㙥挴攸㍣ㄵ敢散愹㘰昶ㄷ晣挸愳扦ㄳ㍦挱㘶㘹〱ㅥ愰て收昸捥搳㙡㘷㜶㝤㈲扥愹㘰㡡㐱愲㕤㈲搰㜶㔷昶挲㝣㘱㘷㍣㥦摦挹㤳摢㉣㠹ㄵ㜷㤸㘶㠹㠷晣づ摢愸㈱挶ぢ愵㕡㕡慡㡥敢㉥㙢〰捤〳摡敤〰㕤愳㤹㑣㡦挳戱愸扤ㄷ愸ㄶ㤸ㅢ戴㍢㄰㌸㜱㤳昱㘶戳搰攳散㔰慣挵〰㤶㤷摥扤㤹攲㕥戵ㄳㅡ攰㐹㝢晥扣ㅦ晣㝣㝢敡㕢愳敦摤㝦㔷㘶搶㥦ㅦ戸㔱㕤㘱㈷搴㥤昱㑦〱㑦㌱㌰㝣〰〱戵〳㘴㥣㔵㄰慥㝥昴扢㄰搷㍦㐸昰㈱〰捣〷愲㜱㙢㙡㔰㍤㐰㜱㝡搰敦㈶昸ㅢ〰㜵㉡〰〷愷晥ㄱ〰攷㔱摢挰㥢㙤㉥敤㌶ㅦ攸晡㜶晢ㄸ戰㐱扤㐹㥡㍡つㄴ㙣㍢㥤扡搲愹ㅤ㥤㥡㔱㕢挰搸㔳昸捤㜶㐲㥤晤攱っ㘴ㄳ攱敦㘳晥㐹㤰㜹ぢ㝦㍦换㜸㠰攰搳〰㌵挲㉦〴㑡㠴晦〷ㄲ㍣〸愰捥〲㄰攱㍦㡢㠰昳愸昳挱扦㉣晣㤹㐰搷ぢ晦㄰戰㐱扤㐹㥡㍡ㅢㄴ㕥挲㡦㌶ㄲ㝥挴㑥愸戳㠷搰捡㈱挲㍦㡣㠰㝡㔳㐳攱扦㡡㘴晤ㄱ㠲慦〱搴〸摦ぢ㤴〸晦㈸〹ㅥ〳㔰㘱〰ㄱ晥㜱〴㥣㐷つ扡㠵㝦〳搰昵挲㍦〹㙣㔰㙦㤲愶㘸㝢昱ㄲ㝥㜱㈳攱ㄷ搹〹㜵㘶㥡㝥㜰㍡㌰㔳㠸〶捡晦㉦戶㘱搶收敢㄰㌷ㄴ昶㐰㡥㐲㔸㘹捥攷㄰搰扦〳㄰ㄸ〴㌸㄰愳づ戳㈹㐳挵㔵㐲㈵㤵搹㤶㠵搱㘷敤昶挲挱慦戰戳㤰㔱㤶㐹㡢㐱愷ㄳㄵ㥢㤸ㄳ攱戲ㅢ㜲㈲愰㤶㜵扢慢㠲挰ㄲ㌱挷㠹戹搶摦㌲敦挳扤㤸㐳㜶扡㑢㌰慤戵挰㑡㈰㍦ㄶ搴昸㌴㔷ㅦ敡〹㐵ㅤ捥㜵昶晦㜵㜹㠷㙢㥦㐱ㅤ㜸㍦㉦㉤戵昰捥㉦㈷㡡〱愰㘴ㄲ㠱扡换㡦晥㍤〴㠳㑤ㄳ㥢㘵㔴㐳挸㕥㥥㘱戴ㄷ㄰搳㜰㔲㐰て戳㤶㤸ㄳㅢ㑤㌴昳散㠴㍡ㄳ㘳っ㉣㌸搹搸〳散㕣〴㘵㠰晤〴〱晤愷〰敡㡤〰ㅣ㘴摥㡦㈳戱昳㑢挹捦〳愹㐸㑥㤳㠰昳攸扦㐰〸㤲㌷㐹㙣㤶愶㘸攰㉣㑢慥㔳㜲㑢攴捥㐶㈲㜷搸〹㜵戶搰ㄱ攴㤵㠵攵㘵〴㤴づ㌲敦㔵昵㔵㤶昱ㅡ挱ㅦ〰㙡ㄶ㤶㔱愰㐴㔱㝦㈲挱㥦〱搴ㄸ㠰㉣㉣慦㈳攰㍣㑡㠱㝦㜹㔵㕤〶㜴晤挲攲㐷て〹敡㑤搲搴㌸昲㔵㠴慦㙣㈹㕥㜹扤挱㤶攲㘵㍢愱捥㔰扢〲㥣㕣敤扤ㄲ㔱ㄱ愳〳㜵搰㍢〱搴〴㔰昵敤敤戴㙦敤㉦㙢扥ち㌹㐴㉡㍦〲捥愳㜷㔳慡愶㠹捤㌲慡搵㘰㔴ㄱ戹搲摥㍦㙤㈴昲㑦散㠴㍡㝢昲㕡㜰㤲昶㥥㐷昱㝥〴㌲敦昶㍥㠹㉡㌸㤹攰ㄴ愹扡㈵㤳㍤㌰搶㠱㠹㈸㙡㍥〹㑥〵㔰ㅢ㠰㤲昶㍥つ㌱攷㔱摦〷晦㜲㝢慦〷扡扥扤ㄷ㤲扤摥㈴㑤搱㠰㕤ㄱ扥搲摥摦㙡㈴晣㌷敤㠴㍡㕢昷㈴㌸戹摡㝢ㄳ愲㈲㐶㤸㘲㐴㈸挶ㄶ愰づ慥扤㌷㈳㠷㐸挵㌳扣昳攸㔱㑡ㄵ搴㥢㈴㌶㑢㔳ㄷ㠲㔱㐵攴㑡㝢㝦愵㤱挸て摢〹㜵ㄶ昹㡢挱愹㠹㔱慦捥〸㕥㘵搴敢㑣慤㐸㘷㑡㘶㐱散㌶摤㈹晣㔸晥㘵㠹㜷搱㔶㔵㌰ㄲ戶攷㌶㌵〶㜳ㄵㅣ摡愵㝤ㄵ〳㕥㥤戹捣戲㈶晤㤷㔱昰㠸㌳ち㡡㐹戰捡㌰搸挴攸㠶㑥㔳㘳ㄶ㙣㑥散敡㐴㐷愳㍢㝡ㅥ攳愵㑢昵㠲㜳㜵㈷㈳㝤慤捤㐱ㅣ㑡㘵晡慡㑥〸敡㜰㘳㘳㈱㍢㝢㝤㈷㘵ㄱつつ㜳搷㈳昱扦捣㥡戵㌷㠹㉣戳收〸㘷捤㔱㠲㘵〴㘳〴攳〰敡ぢ㤸㡣戸慡㜰ㄱ攷扦㌳晣㍥摦捤㐸昰改㉢㐸戳㤲㘰ㄵ㐰㘵ㄷ愱慦戶愲敡ㄲ㔰挹㤴㝣㍥㠹搶〰㜴慥〵㔸户捡捣挰ㅣ㝥戸慥昵〴㉥㐳㌱捤㡤㜸攸㉢昴攳ㅣ㥢㥤摣㤷㑢散㈸攴㜳戸㉦㐵摢攲愸摣㘳㔰㠶㤶㕤㤳ㅦ㥢㉥㘹搹㔵㘹晣㜴㘶㌷㥡扢㑣愳㌴〶㜷〷っ㤷㙢攰搹ㄴ戳攴㐴㜲敦挱ㅦ慡づ㥦搹搲㈷㙢㤲晢㠸愳㙡㐷慡㘵㐰戴搵摢㍢㥥挷ㅤ㉢㔳㙥㡣㔱敤㥡〶昳昳ㄱ㘸㤷㠴㥦ㅢ戵晢挸㙦㍦㜵摥改㜷㍦昰ㄷ晢昷㕡昴㌸㜹昴㑢搹搵㙥〶㘰ㄴ㍦昲攸ㄷ㈰㑢戰㔹㥡摡ち挲昲慡慢㙤〱㝤ぢ扡㠱戵戳晥㘴愳㤵昷ㄳ㜶㐲㥤挷㜵ㅢ戸挹㑥敢ㄲ㌰㔲ㅦ户挷㠴搴挵つ昴换㤰慣㙦㈵戸ㅣ愰㌲㈶㘸挷㔷〶㐸㘵㍣㙣㈳㠱〱愰ㄲ㐰挹㑥㉢㡥㤸昳愸扢挱扦扣搳㡡〳㕤慦㠰ㄴ攸㠳㝡㤳㌴㤵㐴扥戲〲㕣挶扡昷㌶ㄲ晥㜶㍢愱捥ㅤ扣ㅤ㥣㐴昸㍣慢晣敥㠶挲㕦㠹㘴扤㐰㔰㘴敤慡㉤㤵㍢挰㐴㠴㥦㈶挱㙥〰㜵〵㔰㈲晣ㅥ挴㥣㐷摤攲ㄶ㍥つ㜴扤昰㙦㈱㝢扤㐹㥡愲晦搹㑢昸㙢ㅡ〹㝦戵㥤㔰攷慡愶㠳摡戵捤捣㈱㉡㘲摣㐸㌱㙥愲ㄸ扢㠰㍡戸㙤㘶ㅥ㌹㐴㉡晣㤶ㅦ晤ㄶ㑡ㄵ搴㥢㈴㌶㑢㔳㜴㤵㔷㐴㝥〱㌱慢戳攷ㅡ㠹㥣戵ㄳ敡扣敡㈵攴㤵昶扥㠳攲敤〴㤹昷戱攲晤㔴挱〷〸敥㤴慡㕢㌲搹挷㡡㘹㌰ㄱ㐵㝤㤰〴ㅦ〲㔰㝢㠰㤲昶晥㌰㘲捥愳ㄲ攰㕦敥散扢㠱慥㙦敦㝢挸㕥㙦㤲愶昶㈲㕦㐵昸捡戱攲攲㐶挲㕦㘴㈷搴㌹晣摦〲㑥㈲晣扤慣昲㤶㠶挲晦㜷㈴敢昷ㄱ晣㍤㙢㔷摤搹慦〲ㄳㄱ晥〱ㄲ㝣ㅡ㐰昱㉥㠰〸晦ㄹ挴㥣㐷慤㜳ぢ㝦㌵搰昵挲晦㈳搹敢㑤搲搴戵挸攷㈵晣㜸㈳攱挷散㠴摡换〸㠱晤攰㜴㄰㑥㘴摥㘷搲㔳㕢搲收ㅥ㝡扥㘶愵慡慥搱㜵愵挶昳敢昲愵昱㜴㜱㔷挶搸㌷㈷㘵〷㉥摣㘱收攰㐰㉦挰㡦㕥㠳换敦摡㘵㈶昵搴㘴㝥扡㤰㌰㈷挶㡦〴〷㍢攴㐳搳㠹㙦摤慦昰ㅣ㥡捦ㄸ搷㍦ㄴ㝡㠸昸㜲㙦〴挳㕡昷㥦㙢て㕣㌹㙥㠵㐰搸㕤搱攸愶㜴㈹㘳㜶愴㈴㕤挲敤㈹㘸ㄱ户ㄲ㤲㙤愹㑤㍢攰ㄶㅢ敦㑡慤㉣愴㤳㤹㜴捥㘴㘳ㅣ㙤㤱慥㌱户攳〶挲㠶㝣㌱捤㑢挲㕤愹㑤〵㈳㔷摣㐵㠷㙡㘲摦㔱㔵㌱搹攲〴㔲戸㙡㕡㐴㌱㜲ㄹ㤲攱敥搴攴㡥晣ㅥ㕣㐱㥦捥收㔶ㅡ扢㡡㐷㐴慢㔴㐶㤰㌴㡤昲㉢扦㕦戵晢摢て戵㝤㠲㙣㘶㕦ㅦ晥戵ㄲ㐸㕢昹〲昴挷㌷㌹慥昰搰㘲摦晦攰摤〶搶愹敡搶㥢愷慢扤㝣㝦㥦〷ㄵ晤㑢挸搴昹㘵㠰搵㉢㌷㑦㔴㙥晤晣㔵㌷攷〳㙦〵攷摡㡤㘱㙤て㉢㕦戲㌸〶挴戳慣慥㐲ㅣ㝢づ㐶㈰㕡㥣戱摡敥ㄷ㑣〹つ㝢攲慣㑡㜰〵㝣昵㥤愹㌵㐶摣捣攰㡡㐱搶㈸捤戲㈲㍣扡攱㘶㜵搱㑥ㅢ换㘷戳〶扢ㄶ敦㠷㑦㈶㡣㡣搹㥥ㅡ㥤㉥攵搷愶㜳㝡ち㐰晡㥦㡤㌲昶〲㘵散ㄵ㔴㘷㙡㈳慦ㅤ㐹㤸扣昲摢㡤㐲扡戴㈳㥢㑥戴㌳挲慢㐱㐷㐴㥦挴㍣攱㌶ㅡ㌹㜳㐶敤挱挴摡愲愳戹㝢㜱敡愶敡搸晣攸戹㝥愵攱㡦㍡㐴㈷ㄲ㘶ㄸ㔹㌸昴㠷挱㉤攰㐷愳㜲捡㤱攷㈵㜱昹㈲昸搲戵挰挸㈴搴㝡ぢ愲㑤㉦㈸戴㠱㈰戸㈶㙦㈴㔷挰㈴㤴㉦戴搹敦㜴戴愳ㄱ㌹㜹ㄴ㐲扣㌲㌲㠶ㅢ㐸昰㠶敦㑥㈷捤㐲㍢ㄱ㤳㌸㔶戵昲戲㠹㘶戵ㄶ戶摣㉤扥㐰愰愳摤慢慣〹㠷搷〲摢ㄱ敦㝥捤㘵愲㡥晦慦㉥ㄸ㕥㑡戹㠲㐱㔹㜴扥〲㔹昴慦〲愸㕢㠱愴㍣㌵〴㡦㤰攰㙢〰㠱户㈱戱戶ㄵ慡㙦㙦攰㡥㠷づ愲㔶㍡扡㕡改攰㙡㜷ㅣ㕢〱ㄱ愴挳攵挸搲㉣〷㔶扢昳㡡㠵㌶㠹晥㙣㈶㠳搶㡣挹㐳㈵ㄵ敦昷户愲㔱戵㕡㕢㕤㕤戱㘰㤶㥤㌴攵㠶㠹攲㔰搴晥ㄷ㌲〷㌹㉣挰㝦ち敦ㅢ搴ㅥ㝣戰㍦㝣っ㈴扥愰㝡㈷愰㈳㜷㍢㌱㤶㘲ㅥ㐷慡晥㜵〰昵〱㈰戹㥥扢㔶ㅦ㜵ㄷ愲㕣㠱㝣㥥㌳㥥晡㈰㔲攴ㄶ搲㌷挸攰㐳㠸㜱㌲㈹㜷慥㈷㠱㥤戱㜳愹扢㤱挳愹ㄸ㌲㌸ㄵ㝢ち㘱晤㘹昲攵㉤〵て㠲㘷㐸昰㑤ㄲ昰攲〲㕢㑤晢ㄶ㘲㘵㙤攰捤〶て㙤㍣ぢㄲ㘸攳㘳㉥㥥㙣㑢㕢ㅢ摦㈶捦攷挸㤳昷っ㙡戵㜱㍦㜰㑤戴昱〰㤲㐵ㅢ摦㈱㠳㑦㈳㔶愵㡤敦〲㍢戳㌶㜸㌵挱ㄱ搶搵㝦扦挷㡡晤㉢昹㍥攸㑤昰㝤ㄲ晣ㅢ〹㍥ぢ〲搱挶扦㈳㜶㥣搳㌷㙡摦挳昰㔰捤昳愰㠷㙡ㅥ㜲ㄵ攰敡㈸㍦㘰〱㉦戰㠰㠷㐱㔰慢㥡慦〲搷㐴㌵㡦㈰㔹㔴昳㐳㌲昸ㅡ㘲㔵慡昹㌱戰㌳慢收㔱㘴㜳㔴㠳っ㑥㥢晤〴㘱晤愷攴晢㤸㌷挱捦㐸昰㜳ㄲ㍣づ〲㔱捤㉦㄰ぢ㌹慡㈹扦㌵攲愱㤳㕦㠱㄰㍡攱㠵〷愷㘸㤷㑥㝥㑤捥扦㈱攷攷㕣〴〸㍡㜵㝢㤱〴㉦㤱攰㍢摥〴扦㈵挱晦㈱挱昷㕣〴㍣ㅤ〶㠳挷〱敡晦㐱㠲摦㤱攰㈷㉥〲〴㥤㈲㝥㑦㠲㤷㐹昰㔳㙦㠲㔷㐸昰㉡〹㝥攱㈲㜰ㄵ昱ㅡ〹晥㐰㠲㤷㐱㔰摢戲慦〲搷愴㘵㕦㐳戲戴散ㅦ挹㠰敥挱慡㤶晤㌳戰㌳户散㥦㤰捤㔱慦慢搳扦捥㡡㜱㌹㔲㝦昶㈶昰㠱㔸㔷〰㡡㡥㐶㘹㔹㍦㘲攵㈹〰慦㙣㜸戴㘹慢ㄴ㠱ㄵ戴㔲愸慢㑤㔹㕢㕤㈳㑦㍡〲㥤㕡㠱扤愳昰㌶ㄲ戴㤳㠰㑥㐲て〲扥㑢愹〷㐹搰敤㈲㜰㈹扣㠳〴㥤㈴㤸〷㠲晤攴㕤搹昱㉢㍡摦㥡㈸晣㘴㈴㡢挲扢挸攰ㄴ挴慡ㄴ摥つ散捣ち㥦㡦㙣㑥捤㤱挱ㄱ㉤㠴戰㍥㥢㝣㑦昵㈶㌸㡡〴㜳㐸㐰㑦㥦㈸晣㘸挴㍡㥣愱挴昷㑥㍣㌴㝥㉣㘸㌰㡡ㄶ扡㤸扡㌴㝥ㅣ㤹ㅥ㑦愶㜴挵㌹搵愲㔶散㔹昹〴ㄲ捣㈵㐱挴㥢㘰ㅥ〹㑥㈴㐱搴㐵㄰ㄵづ㌲㡡㑥㈲挱挹〰㠱ㄱ㄰㌴搹敤挲攴攷昲㙥捣〲〷㉤戵㌹㤷㉥㘱㈳㑡ㄹ㔷愴㑢㔸㘸㍢㔳〰〸㡡ㅢ㘲慥㙣㔰㕤㤹ㄶ㤵て戸愷搴㈷㔵㥤㜸㑦慥㑦㜷ㅦ㠱ㄷ㜸㈴㕢㠷㘳搷㤹㜸㈶㈲㌹㈴㝢搴昱㐸㍡㌵㉢换㔴㙤ㅦ㥣㥢扥昸㔶搱㍢て㐴㝦挵ㄹ㕢㍢㠵㕤㘲㐱㌶㥤挹攰愰㕢挴㉢㤱㠸晢ㄴ晥搸〷敦搱ㄹ㍢㡡换戳挵㍤㘶㤰㠷㙦ぢ搷㘵扢㑥㈷㜲㐵㙣㜶㠳㜶っ㠷㤶㔹㜶㜰晤㜴愹㉡挵搸㍢挷㑥挱㠵搲昵㌹㤸㍥ㄲ㐶㈱㜹㠴㥣㔳㈰㥢㜵㙣㤶㈳挷㈱㥡㌴挰㠴㡦敢㜴㈱㡡昶〵㤶㐱捦〷攳ㄴ散〶㤷㉥慡扡散㉢㙣㘷㡣敦攳㑡ぢ㔸慦攳㡡㙤㘹㠳〹挳㄰㕥㑦捥㤸㜳㈴㐳㌹㉡扢㜴㍤㌵ㅡ㉦挲㑥㔱攲攱搴づ挹㔰搷㔳㜸敢捤攰㕢ㅦ㌸㑢摡愱つ㠹ㄲ㕣攰㘵〶㝣愳攳挸㘹ㅤ㘸愴搵㙥㈱㈵㙤愴㌵㤹攱慡㠵攰㈸㍡挴ㄶ㐵扢愵攴昹捤㔲昵挱扢昸摣扢搴攷〴散㐱㐴户㘰ㄳ㤳〸㘶㕢户〷㤷愳㘸㡥㜳戱挰㥡攳㘴晡敡㜴㜰戴㥢㜴搱㡥㔵㈸攱戵㈷扥㍥搸捤㘱㤳挱㜱戳㤴㠶㠹㈰戳㙦㔶㙡㈲㤷挸㑣㈷㑤戱㉦㌸戳戶㤸ㄹ㡥㠸昶㤲て㌵㔸㙤搵㐴㉦戶㔲㈶昰戵〶攷㌵ㄸ㙣㄰づ戱㥤昴昹㥣改戸㉡㠳㠷㥣攷〳㜴搴ㅥ戴慢㍣〸づ㐷㔵㉥㝡挸换晥㤸搲敡㔰㥣换攸〳㉤㝢摢㘵戴戹挸搶攴搷攴㘹㠸㜴愱㔶愵㉤搴ㄱ搱㐶㤰搳㥡昰㜰㈱昴㤰戵㑥㈶扥㡢㐷攴〷愶ㄴ㈳晥㠱㑢昴㘷㝥戸搴㕡㕥㝣㡡扥㜰搹攴㠹㑦㤲ぢ㡦㤸ㄳ晤ㄵ㜳愲愲愷㕣㌶㝡ぢ搰㝥㡡㉥㜳㙢愳㘷戵愵㑥扦晡捣ㅢ㍤扡搶昱ㄷ㙦攴㤳〹〲昲㡦晥㜵㡦㝤搶㤹散㈸㘷㤱㤰扥㜷て㠲戳㐹戰〸㈰㐰ㄷ㙣敤㈴搳搰㥢摣㠲㜲昱敡づ㙣ㅤ敤㔹摡㝣㌰㐴㌵扣戲〳㙦㜹ㅢ昶㔷ㅤ敤昴㌶敢㡢挱昶挹㈷㥥㔸㐲㡤愹ぢ㕣攵扢㜶㡡攷戰晣㕥〰㐵户敡㝥㈱㠵昹挴㥡㙣ㄴ㝤愹㑤㌶捥昴戲㡡㍥摦㐰〶㤷㈳㔶戵㜱㡥〰㍢戳㍥户㈱㥢愳ㄸ㘴㜰㜶愸㝤〸敢晤攴㙢㜸ㄳ㐴㐹㌰㐰㠲㌸〸㘴攳㍣㠸㤸㙢攳ㅣ昱摡㌸て㠳〶ㅢ㘷㍡㙦㥤㔲㕤敡㠸㤱改戹㘴㥡〷挱晥ㅡ㜵㕣〹㕣ㄳ㜵搰敦㉡敡㌸㡦っ攸㠰慤㔲挷ㄲ㘰㘷㔶〷㝤戳㑥挵㄰㜴搴昱㈶㘴搶㘹㝥㔳昴摢㝡㄰㡣㤰㘰㤴〴㜴攵㡡㍡㤶㈱㔶㍥戸攱戵㘰㡦㘳挴㌸㐸愰㡤户戸㜸扡㙣㌷换挹㜳〵㜹搲搵敡ㄴ㑡愵搸挷㠸㤵㈴㔸㐵〲扡㘱㍤〸㈶㐸戰㥡〴㜴慤㍡〴挳挲㐱㡥ㄱ攷㤳㘰つ〹敥〰挱㝥昲㜶ㅤ摣攸摥㙣愲㜰㍡㍥㐵攱㙢挹㠰ㅥ搰㉡㠵慦〷㜶㘶㠵搳㌹敡㔴っ㐱㐷戴つ挸慣㕦㐰扥ㅦ昲㈶搸㐸㠲㐹ㄲ搰㤷㉡ち摦㠴㔸戹晦昱昵㘶て㡤㙦〱つ㌴㝥㡦㡢㘹㝢愵搴ぢ挹昴㈲㌲愵敦㜳㍦ㄲ摣敡愰挳戳㠹㍡攸ちㄵ㜵㕣㑣〶昴㠹㔶愹攳㔲㘰㘷㔶挷〳挸收愱㡥换㤰㔹摦㑡扥㜴愵㝡㄰㕣㑥㠲㈹ㄲ㝣〶〴愲㡥㙤㠸戹搴攱㜹㡥㡤㠳〶敡愰㠷搵㘱敡㔲㐷㠲㑣㤳㘴晡㈵㄰攰慦㑦㌷ㄹ㐳㐰㘶挰㠷ㄱ慡㌵㉣搷㤹昷㕢㔹㐲㡡㠶晥挹搲㍥㝣ㅣ㐳㠲㌴㌴㕢㈱㑥㥦㔶㌲捣摦昹〲戶ㄳ慤戵搷搷捡㜹慦〷慢㡥愳㙢摥搹㤵㙣㑣昹㌲㙡ㄳ昸攰㥦敢摦㑢㉤攷〷㠱敢㈵㍥收攱愳㙤㠷㑣㐷慦㑤㈷ち昹㘲㍥㠵㡦㜸挰㐱搸挳㜷愰㔳搸㔳㡣〶敥〴㐷捦㌲㈹㔸㙢づ㠲〴㜶昳扤挰攰捥㕣㝥㑦㑥㙡ㄳ㈸昲㔵㜰㤶愶户戵戱㤸㈰晥挹㜳ㅡ㤴ㄷ晡ち㔲㔰㈴㍥ㄸ〰㜸晡搸戲戱㡤㔳㝤㐳攱㍥㈳㤶㑣っ昶挵挲搱㜰捣㡣てㅢ〹㈳ㅡㄹ攸敢㌳〷捤晥㠱㈱敤㡡㌲㘹㉣ㄶ改敦㡦㠴㤳㠹㍥㘳㈸ㅡ㌷㈳挳摣戲昶て㈷挲〳收㐰㍣㤶㌲㐳㕦戵搹敢㍢㤱㐷捦〰㠴ㅥ㜱㔰㔹愲㜲㐴搱㌳㠰㕦㡢㐰㐸〳戴慢ㅦ愸挱㥥挲㍢㉦摣戴戶戵搵ㅤ㜱敢っ晤攵㌷㐳㌵㡤㜶晥挰扢愰搶摡户愰扣㌳愱㔶慥㔶㘳㘶㜶㍥扤㐰㔱㡡〰挱㄰㑤晥挴㘹㈵㐴㘷㡦㉤㥢慡晥㤴㤳㌶つ㜴㈷搰戲㙦摢㠸㤷挱戵摤挰捣〲挶攵挲っ搱㘷㈰㥣昷㈰㔱㍥㝡㈴㥦㍦㔲攲ち㘰㠹㙦〶㥥㤵㈱㤱愲㉢㠰晤㕦摤〴㐱搸敢㠰昴改散㑡散㌵敡〶㘰搸㜳慡㕢㥥㉥〰㜲搰慥〱㥤搵昲挹愱㘸㌲㥣ㄸ㑥つ昶て㠵愳㐳收㜰㉣㘹っ㐶挳〳晤㐳挶㜰㝣搰㌴㡣搰搳㜶ㅥ晤㕡攴〹搱㐷㐰づ晡㜵㡣㝤搳㠹㌱㑤搱ㄳ挰㌶㔴搷愰㘰敡㜷づ〹㙦㐰㤲㝥㈳㐰㌰㐴㘷㠰㐸㐸㍤改搴㡡㑥㐵㠴攸ㅦ㄰晣㉤㐴昵㌰搷㈹〰㑡捣晥㡣摤〶㍣㘸㉣挹㘹昶ㄷ挹㑢㈸愲㕥昲〲戰昵㤲搳摣て㈶㍥敤㕤㠰㤶攴搱扥㘸㌲ㄵ敥ㅢㄸ㠸㠶㠷愲晤戱晥㔸㜲搸っ㈷㡤㔸ㄴ摤摢㐸挶晡戵㜷㤷㐹挳愹昸㠰㌱ㄸ㡦挴捣㍥㈴ㅢ〳㌱㘴㌳挲愹㘸㘴㜸㈰㤹っ愷晡㐳晦㙡戳搷摦㠳㍣晡敤〰㈱晡て昰㡢户㌴㠹扡㠳㈸㝡ㄳ〴㔵愶㔲捦〳㈵㍡㑢摢㍡ㄳ㍤摣挹㉣㜷〱〴㐳㍦〰㠱㤷捥㕥㜰昰㜷㤳㜶㈱ぢ㍡〳㐰晤㄰㜸晣昵改昷〰捦〰㌳㉢晡〳㐴㘷㔳㥥㍡摢敡愹㌳晡〱挸㐱晢㍢戰戲㜴ㄶ㌷っ㘳㜸㈸㥥ㅣ㑥づつ㐷晢〷㑣㈳ㄵ㑥ㄹ搱㐴㈲摥㙦挴㌱㔹っ㠵挴㙤挰攲㍦㡥㍣愱㥦搹ㅣ昴晦挶㤸㜸っ㥣㌴㐵㐷㠰㐸㝥㤱㉤戹昴㤶㝢㐱愸㝦ち㈰ㄸ愲㉦挰㑢㜲扡〷〴㝦㍦㘹㝢挹昰ㅣ㠰搰㡢挰昳〹搱㍤㈰㠱摦㍡〱晡〳〴㐳攳㍦戶挸㍥敤㌳慣㄰〶㘰㤵昹㔰晢〷㘰扢愶㉣㑦愲っ搶愲㜴㔰敤戳挴换〰㉥㡣㈶㤳〵㝣㝡㑢㉦㜷㘱敤㝦㈰戱㘳捡㝡㔵㡡戳㑣㠸捥〵ㄶ搲㡥搳愱㝣愹㐹晢㈷㤰昴㉦扣戴挹晢换㕢敢摥㙡㕥㌸㝦昵戰晥㜹㘴㤴敦㍣戵户㔳㠴㄰㝤ㄳ㝣㐲昴㑦㐸㠰捥〸〹搰㈱㈱〱㝡ㅦ㔸扣㑥ㄹ㜵㡡㈴㐲攸ㄴ愲㔲㙤㥤搵づ搱㐹㔱慥㙡っ㤹戴㐷㠰㡥ㅥ㝣㔵㘱愶晥ㅡ昹㥦ぢㅥ㔶㕤搵ㅦ挱㥢㜵搲ㅦ㐵〲〳搲ㄳ改扦㤰㥥㌸散搹ㄳ〷㍤㝢㈲晤ㄶ㘰攲搳扥〱㘸昵挴㘱戳㍦ㄵ〹㐷〷捣㔸㈲ㄹ㡤愰㕦づ㈴ㄳ㠹〱㈳ㄲ㑤昶てっ㤸㠹愴昶㐴㤹戴慦㉦搲ㄷ㡦㈵挳挳㐳㐳㤱㘸㌴㙡挴搱㠵㠷㑣慣㙥挳㔱㌳㘹挶〶㐳昴㠸㤰扤晥㈴愰晥ㄴ㐰㠸㜱㐱㍤㑤搴㌳㐴搱㉤㈲㈸ㄲ〸愹㙡㐵㐸晡昰㌹㜶ㅦ㤶㝥昹㉣搳扦つ㄰っ㜱挳攵搵㠷改づㄱ晣㜷㐹㍢捡戲㐷〰㐲㙤㠸昲〹搱ㅤ㈲〱摤〹〴㥤㐰〷〲〷摡扥㥤㌶慤㜴挵ㄵ㘰愸晤〸㤸㐳攸㡡㌱晤挷挸㈸ㅦ摦戲㥢户ぢ㜱攸つ㥥㐲㍢㈰捤摢㡤㠸㌴敦昱㥥捤㝢慣㘷昳搲㑢㠲扦㍥敤㤷㠰㔶昳㐶ㄲ㐶㘲㈰ㄱ㌷㠷攳晤ㄱ戴搲愰ㄱ㡥て昵挷㠶㑣㈳ㅣㅢ㠸づ昶昷㘹扦㉡㤳㐶攳挳㤱㔸㕦㍣㤹㑡昶つ㐷㠷㌰㑤攳㈳㍣㝤㘱㘳㘸㈰ㅡ改㌷㈳挹愱搰㙣㥢扤晥㙢〴昴摦〰㠴㡥㜲㔰㉦ㄲ昵ㄲ㔱㜳ㅣㄴ〹㠴㔴ㅤ㡢㤰㌴㙦㤷扢㜹㝦挷昴摦〳〴㐳挷〱㝡㌵㉦㝤㉦㠲㝦㡤戴敢愸㈵扥㈹ㄶ㍡〱㔱㍥㈱晡㕥㈴㐰㐷㡢〴攸㙣㤱〰㍤㉢〷摡扣㜴挰㤴㠷敦㈴戲㙢慤㈸昶㔰㠶㙦㐴攷㌷㉦攵㝢㘵㔶晢〶㝡挰扢㜶㠳攴扡挵攴㜲搸戰〶㈱㤷㌷㐷戶㕡戳㔳ㄷ㑣ㅢㄹ㝣挸㜲㍤っ㡡㈵愲㡥〴㔳㔴慢㘵搶㥤㜱㤷㈹㈲㕣扡㤵㥢扤㕡ㅤ㔴㙦ㄲ㙤搹攴㥢㈳㠷㘶㑥っ〶㕥晢搳㑣㕢㔱愷ㄴ㡥户敡慦㠰戰㤷〵昵㜶晣攰〲㙣㠰㠶挹〳户㠲㤲摢㥣捡愵ㅦ㕥攴㕡㤴攱㤷㙤扤㙥ぢ㔵摤㥢ぢ慡〵㈸㐹㐶㍦扦㘸换〰㉢愲㘸㐲㤳搱晦㌲㐴㜲戶㘶㕡〷搲ㅡ㥥㙦搴敦㐰㕡扦㕦㕢〸㑥摣攳敢㕤挸摣搵ㄲ愲㈵㡤㑦攸㉣㈷㜰戶ㄳ㔸㘴〷扡ㄷ㈳挰晤慥㈶㤴㠷ㄱ㠴捥〱㘷ち攸㕡㍥㘵攳摡敢攰㘷㈳㔵扥㈷㈷㕦㤶㔳㙦〰㕥戴㜳㌴昰㘵敤㐴㠰ㄵ敤晣搲愵㥤捡㤶晤攷㥥㡡攸㐳㈶晣昵㘹挷㠳㤵㌵㌷づ昶挵㠷㔳晤戱扥㍥㈳摣ㄷつㅢ㠳㠶ㄱㅥ攸㑢㠶挳愶㌹㌸ㄴㄹㅣㅥ搰㑥㈸㤳づ昵攳っ㤷㌴愳㐳挳晤愹攸㘰㜲㌰ㄶ敤敢㑢㐵〶㠷〶〷ㄲ㝤晤愹扥㠱㔰扦捤㕥㥦㑢〹收〱㠴愲づ敡㐴愲㑥㈲㙡挰㐱㤵愹ㄴつ㘹㌲㌷㍥㡦㙡㜳戳て㍡㥦㍥㥦㔹㑥〵〸㠶㘲㈰㄰㕣〹〱搷㘶㥦收㌵挱㥦㐱㕡㠳戹戶〱㈸戱㥡㌱㜶ㄶ昰㘵㥤搱㙡㈶㍡㝢捥㔳㘷捦㝡敡㡣搶㌲㜲搰捥〱㉢㝢㍤ㄹㄸ㡥つ㠴㈳㘶㌴㤶㑡㐴㠷挳㠶㘱昶挷㘲㐳挹攴攰㐰摣㌰㤳戱㐸㐸㡣㙢㉣扥ㄷ㜹㐲㈳㌶〷晤つ㡣㠹㕤捤㐹㔳攳㐸ㄳ挹㥦戶㈵㤷㡤㙢ㅦ〸昵㝥㠰㘰㘸㌹〸㄰愸敢㉤㌴愵〹㝥㠸戴㍢㐸戱ㅤ㈰戴ㄲ㜸㍥㈱㥡搲㈴㌰攱〴㔶㍢㠱昳ㄱ㌸搰㔵㘱㡤㑤㉢㡢㍥摦㥥搰㤶愱挰㐳㔸昴㠷昴㌱搶㌴〷ㄶ昶愲扦ㄶ慣愹㔹㝤㌹ㄲ捡㡤戴ㅥ㔸㘹愴捦㝢㌶搲㐳㥥㡤戴挱㘶愵㑤㠰㤵搵㐸㝤㐶㝦㥦㘱づ愳捦づづ㘳㑦㠷㑦㔲挷晢攲㠳㘱㉣攲㐶㈴㌶㘸昴㠷㉥㜰㡡㕦㡤㍣愱㡤㑥散㝣挶㈶㥤ㄸ搳搴ㄶ挴愴㤱ㅥ㜴㌷搲㍡㈴改敢〱㠲愱ぢ㐱㠰㐰㕤㈳搱晡㈶昸㐹搲㑥ぢ〵㠰扡搸㘱扦〵昸戲攴㌴慡㠹攴昷㝡㑡晥〹㑦挹㘹㑣㤳敥㜹〹㔸㔹㤲て挴攳昱〴捥㔰㔱㈳ㅡ挳〷戸㘳搸敥㘰㜰愷晡㌰㕡愳晤搱㠱㐸㐸㙣㙦慣捣愵挸ㄳ愲戵㑤㥡攱㌲挶挴散收愴㈹㥡搴㐴昲㡦扡㈵㥦〲愱扥つ㈰ㄸ愲㔵つ㠱㍡挹㤳づ㍥㐹㕡扥㐰㈱㕦㔴っ㤹挰昳㉥扣扥ㅤ昸慥敥挰㑥挴㍤㝤㕤捤扥㉡捤㌹昹㤸散㐴ㄱ搶て扣㜸戸㈹㍦㕡晥戴昵㙣挷㉡戲挸昹㔴摡改ㄵ㡣攳㐶㜶戲慤㉦㤴昳攱搳㘳戰㝡㈱㘱ㄱ㍦慣㜶㑣㈵收扡㉢㍡慦㠲挵捤〱昸㌴捤愴挳戱〸换㙡慢扦愵敥つ㍥搹攲搸ㅦ戱收攵㔰㜲挳㈷〰㈷㤲挷㐲㠲㜹ㅥ㌷㘵㤷愵㑢戲㌶㜲ㄶ㔰㝡ㅡ捡搱搲㔰㔴㘰挹㠲攵ぢ㠶〳敦㐷㈳搴扡㜵ㅡㄶ挱㈶慤㉣敦㉣㄰摣戰扣敦〴㍦㤵㐱㤸慡㔷晡ㄵ㉣㈳㙢㤵戱㘲挱戰扡ㅤ㘵戰ㅣ㘰㐰㥣㈷㜱ㄶ㈴づ㑡攵散〸㝥㝣摤〵挰〰〲㌵㡢愴昳敤〵摦〸搲昰戴㡦挸て㘶挲敥愲㤳㘳慢㥡㝦晢㘸攰昹㙢㙢摦ㄴㄴ捡㝦扥摤捥戱㙦㐴敤㐱づ慦搷㘱摥㠱㑡㝡㝥愵敡敤㜶㐲敤㈷扡㐲㌴㜹㐹摦㥢㠶㔴㕤摤㡡㜶㈶㑢〹戴㘰㘹㝢㉣㈵㡣㉦㠸愹㕢㙣㈵〰つ㈵散愳ㄲ慥㐳㤸㑡㈰慡㥢㘶愸㠳㤳晢㐶㈷㐷㔳戹㝤㉦㉤戵㥣昶捦㉤㔵㌴㕦㜹挹㝤㐳㈳戹昷摢〹戵㕦攷ち摤〶㑥㈲昷戵㤶摣敦㐱摣㤲晢㕤〸㘹搷㕢㜲慦㔸㌰愴慥戱攵〶〶㜲摦㐰戹㙦㉦ㄳ扦㥢挴㌷㔹挴换㐱晣㘶㥢ㄸ㘸㄰摦㑣攲昷㈲㕣敥㈹㜷搸ㄱ愶㜷搳〸㜵㜰ㅡ扢换挹搱㔴㘳捦扦㙦〴散昱愰愷搰㜸攵愵戱改㐶ㅡ㉢搹〹戵㥦昴ち摤〳㑥愲戱㜷㐰㉡昴㤴㡦㈳㙥㘹散敦㄰搲摥㘵㈹㘱ㅣ㑡搸㔵愵㠴昷㔰〹㌴㑦㤵㝢捡扤㠸ㅣ㥣摣㥦㜲㜲㌴㤵ㅢ㍤挵㤲晢昹愵敡㝥攴昰㤲㝢㘷㈳戹慦戰ㄳ㙡扦收愵㘸㈱慡㜰㝡〱㈵㔸㉦ㅤ愶ㅡ㜱㌲敤㠴扡捦昵㝣慤〱㈷愳ㄱ愷㙤㜶㐲敤㔷㜰㐲㡦㠲㤳戴挵摦㕡㙤昱㈴攲㔶㕢㝣〳㈱敤㘳㔶㕢㉣挷愸扤っ㉣ㅣ挵〷昵㡦戳㉤㥥㉡ㄳ㍦㐱攲㑦㔸挴㉢㐰㝣㤱㑤っっ㝡敦扤㈴㝥ㅡ㈴攵摥晢㡣ㅤ挱㡦慦晢㔹挰㠳㙢㐵㕡㙣㈴㐷搳㔶っ晦敤〸搸晢㝣晦扣㝦㐴㝤ㄷ㌹㉡扡㝦㉦戰㤶敥㈷ㅢ㘹㙣愳㥤㔰昷改㥣ㅦ㔷㜱㝡愱捣㘹㕤㈳㑥㙢敤㠴摡㉦搲㠴㘸㡤ㄱ摤㝦ㄶ晡挱㌸昸㌵攲㤶敥㝦㠹㤰昶㌹㘰㌵㉥㑤㤱戰㥡〰㡦㡡昲ㅦ愲㍥㝦㔳愶晥ㄵ愹㍦㙦㔱慦㈰昵㜲㥢ㅡ㈸㘸晦㡢愴㝥ㄱ㌴㘵敤搳㠸攲㜰敢晥ㅤ㈲〷愷㝤ㅡ㔴㘶搶晥慥㑦㡣愰㜸㥦慦攷敤㈳敡㌵攴昰搲晥㐸㈳㥤㉤戵ㄳ敡㍥㘴㐳搳㐷㠵搳ぢ攰㙦戵攳㜹㡤㌸㥤㙢㈷搴㝥ㅦ㐶昱㈰㉥ㅢ戳㐷敤〰㈳㈱ㅤㄱ㘹㤳挷㄰挰づ㡡㘷摡昳ㅡ㝦㔸挳攵ㄴ㕡㠴㡢㑢㔵ㅦ㌰㕥㡥摤挸㍥〸敥㙢挱㙢㍥搶换㌱慤晥㜳て㡤ㄷ㡤ㅣ扣慥挶㝦㠱㈱㠸昴㔷昰愹摥扡㤰㈳㍤㌸晡搷愹〶ㅥ㡥㉢敡摤〲㔲㑢扤㝤㡤搴ㅢ戱ㄳ㙡㍦〲㄰攲㜱㕡ㄴ昹っ〲攸摣㍣㡥㕡㥤㥢愷㘳敤㕢〴㑢ㄶ愰扢㐶搴㌹攰攱昴捤愰晥㉣㔲ㄴ㑦户ㄶ㌵て挸摡㜳ㄶ㌵㠶㐲㐴㥤㘵㔳㔳戳㐱晤㕦㐸捤搳慦挳㐰昱ㄴ㕣敥摣㍣攴ㅥ㕣攷收㠹㜸收捥㡤㈹〵挵攳㐹㡦㈸ㅥ㡥㉢㍡慢㑣㉤ぢㅡ改散㌴㍢愱昶摢〱愱戳挰㐹㜴昶敦〸㐰㘷㍣摦㕡㕡攰改㔸㝢ㅥ〰㝢搵㜱散㈳㑦愹㔲挲ぢ㐸㔰㍣晥㤶攵收ㄱ昷攰攴收㜹㜸㘶戹摤㕢㈸ㅥ㡤扤攴㥥摢㐸敥ㄳ散㠴扡捦〶昰攸㕡攱㔴ㄹ搴挷㌴攲㜴戴㥤㔰晢㌶㝥㠸㘷㕤搱攰慦ㄱ㠰〶㜹挰戴㌴㌸㠱㤰昶㈲〱㌵㠸㝥ㄴ〲て㐷㕦㐱晤户㐸㔱㍣㥣㍡愸㙥ㅥ㐰て㑥㠵敢㥤ㅣ㑤㔷㈵愸㄰㔷扤昰㝣㝦愹攲挱戵㈲㜸愵敢㜴㌴ㄲ㍣㘸㈷搴扥㠹ㅦ攲㔱㔷〴㝦〵〱〸捥戳愷㈵㌸㑦慥摡㙢〴㈲㜸㔸㘹㔵㠲晦ㄱ㈹㡡㘷搳戲攰㍣㝦ㅥ㥣攰㍣慣ㅥ㔰摦戱㙥挸㍥扥㔴昱摣敡㈵戸㙡㈴戸捦㑥愸㝢ぢ㥦㈷摤㤹摥挲㜷㝤㍤㥦㌷愸〳㈹摥㈹改㐸㔹㘸㑥慤㜲㑢㍤㈳ㄷ㌲㍡昱㌲㙤〱摦慦㕦㠳㜷挳昱ち㉤晥㈷㈵晢㠶〰摥ㄹ攷㉤㍥攷㈵㑥㕤㘲捣慣愵搶ㄷ昰㔶㘷㕢㙡愲〸ㄷ㘵戲ㅤ摦攰㉥攱搳㘱戹㈳挱㠸㡥㉢㌲慤㥣㈸戱〸昱㥢昷㝥捦摢㈹搷㈳搹昳攰换搵慤搸㕢搱㠷㜳ㅦ搷捦㜷㜰て捤㠴㉥ㄷ慤㕡搵敢㝦㜴㉣挹搷昹攴㍡〴捦捦㝡ぢ捣挸昸昴ぢ慢㡢㡢㡤㝡㉢愲㐲㉦挰搷捡戳㜵戳㘳㍤㤲㝤㙤搹㈹㠳晦敤㕢㝢㜶㉡㘳收戶㤷㜶㤴晦慢㌷㤸攴昰㑤ㅦ㕤〳㔳㙡㠴晦㔴ㅥ㔹挸㔵㙦㜳㘳㜹㠰㘵户㤲㘲晤敡ㄵ捦扡〶慢敢摡㔱㕤㔷挵㔳慤㜰敥㜲㜳收ㄱ戱捣戹㔵晤搶㤳㜳愸㥡昳散ㅡ捥㍣㌷ち攷㌹㙥捥㌷㍢搸愳摤㔸ㅥ戰捡攵昹搵㉦㍣换㍢慥扡扣攳㙢捡攳愹㑢捡㥢敢收捣攳㐲㤹㜳慢晡㤱㈷攷㤳慡㌹㥦㕣挳㤹㘷〸攱摣攳收捣挳㠲㘰攷扢戱摣㈲扢捡晢㌷捦昲ㄶ㔴㤷㜷㝡㑤㜹摣㌶ぢ攷㠵㙥捥摣ㅥぢ昶㑣ㄷ㌶昴㈸戰㠸挳挴つ搸搵愲戸ㅤ㘴昹摡搹㠸㜷㍢晦㠹㑦捦㙥ㅡ戶㡡㝥昵㙤愷㍥扦散㍢愱搲㥦ㄷ㠳㔶㍢〷㠰㕦㔳愲㑦摡敡搷扤挰戸晡㜵㠰㍢慦摡㠱挹扢㙥㌴㐲晢㙡晥㘳㠴㡥づ㡥搶捤㜷㝤㝥挴ㄷ摤㍡慡戸戹㜲愹攵ㄹ愷ㅡ㍥昷戰㡡愰㍣搷戰敡慢㉥㕥㜱挳㈵ち㠸㈲愱㍣㌴戸戱ㄲ散㠰ㅢ换㡤㐹戹㍣扦㝡摣戳扣攱敡昲㘲㌵攵㜱户㈲㥣捦㜳㜳收㠲敤攲晣㔵㑦捥㙦慡收扣戴㠶㌳ㄷ㜱攱㍣敡收捣ㄵ搱挵昹㝦㝡㜲ㅥ慦收扣扣㠶㌳㔷㐹攱扣搲挵㌹挰昹敡㠰㈷㑥㑥㙢㠷收挲搳㔷愱ㅣ晥㙦㠲搶㜹㘵挲づ㤰㘱㌷愷㌳〶㜸㥡昱㜵㜳ㅡ㉢挷ㄴ愷㈸㔶㔱㕦㑤㌴㘷㈸愶改攷摢〱挹捦改愹㤲㠳㔳㡦攴㔸㐳㌴㘷ㅥ挹戱搶づ㐸づ㑥㍢攵ㅣ摤㥣㙥捡㌱挵愹㐴昲慦㈳㥡㌳㠹攴㕦㙦〷㈴㍦愷㤱㑡づ㑥ㄱ㤲㘳〳搱㥣㈱㈴挷〵㜶㐰㜲㜰㝡㈸攷攸收戴㔰㡥㈹づ㜹挹扦㤱㘸㡥㜸挹㍦㘹〷㈴㍦㠷㝢㌹㐷㌷㠷㜹㌹愶慣攱つ捣㝤攸ㄶ㍣㔸搱昰愳㙦㈶つ㐷慦戰摥挲ㄸ〷慤戰扥搰づ㌰愲㌸戴㠴收㈲㘲㌹戲㠴收㘲ㄷ㑤㌷㠷㔵戹挰㙥づ愷㜲㑣㜱愸㐸晥㑢㠸收㐸㤱晣㤷摡〱㐶扡㌹㑣㉡㌹㌸〴㈴挷㘵㐴㜳〴㐸㡥慤㜶㐰㜲戰晢㔷㜲戰㙢㑢㡥换㠹㘶捦㤶ㅣ㔳㜶㐰㜲戰㕢㔷㜲㐸㝦愳ㅥ戶〱敤㍣㈱昶㍢挶㜵〳㄰㔳愲昴㉡挶慢愸搸扢㠴㉡㘱㔱㐹㑦慡愳㘲㡦ㄲ㉡搳愲㤲晥㔲㐷挵㝥㈳㔴摢㉤㉡改㈳㜵㔴散㉢㐲㤵戶愸愴㈷搴㔱戱㐷〸搵㑥愱敡㘶ㄳ㕦〸㉡晦㕥㤵搸㤶摣戶敤搵敥搶㥥戹慤ㄷ㡤㜴摥昵晣搷㕦戸晤搹换㤶晣昴㑦ㅦ晥昰戳㍦扡晤㠹㍦㝤㌱扥攴搱㡦㝥昴㤱搵ㅦ㜹攲㠵愳㔲昷昸㍦昷敡㥡㝢慥㡡散扣敡捡搴收戳㔷㕥㜵昱ㄵㄷ㐴㌶捣㕥搴搲搲搶戶㜰捥㘳挷㥦ㄹ扡敥捡㠷搴挳摦㍤㉥愷愴搷戰ㅡㄹ㤴㐴摤昲㕦㠸扤〷㝦昱㥦捤〰㐲㠹搲㙦ㄸ摦㐶慣晤㠴搸㝦㠴㉡㙦㔱㐹敦㐰㘲㌵ㄵ㝢㠹㔰㕤㘹㔱㐹㡦愸愳㘲捦㄰慡愲㐵㈵扤愰㡥㡡扤㐱愸愶㠵㉡戴㡤ㄱ㍣捡㙡㙣〴摥㘶て㤰㘵挰戶攳㕤㔱慢㝤㤱㜰㙢㑤㠲搵愴㐸戸愵㈶挱㙡㐵㈴摣㕣㤳㘰㌵ㅣㄲ摥㕡㤳㘰戵ㄵㄲ㙥慡㑥〸㔱愷㜲摣戹㡡搵敤㔶㤶㌶㐱㜸㐳㌵愱戲ㄴ㠸㠴晤㌵〹㤶捥㤰㜰㝤㑤㠲愵㈶㈴㕣㔷㤳㘰㘹〶〹搷㔶㈷〴㔸㠷㈶㥦愹慡散㥦㜹㕦㕥捦昲晤㐹敥愴㠳搹攵戹㘹敢㍦昱搱戲晣㡣㔰㙥戶晤敥摢愲㌲捤㔱㘵㑣㤹㜶㔶ㄹ㈵㜹㑥戰㍥つ挳晦㉣㡢㈴㡢㉡㑣㡦愹㑤ㄱ㝡搴ㄵ㝦㝤扥㔳ㅢㅢ愲㥣ち搲㌴搴慥づ㤸戰摤晥㍦㥦㠴㍤搴愴敦㜷㐲㉣㑦〵ㄸ㍤〰㘶ㅣ㈶㠷戶㑥〶㍢晥㉦捥㈴扡搳</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</si>
</sst>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164" formatCode="0.000"/>
    <numFmt numFmtId="165" formatCode="&quot;$&quot;#,##0"/>
  </numFmts>
  <fonts count="7" x14ac:knownFonts="1">
    <font>
      <sz val="10"/>
      <name val="Arial"/>
    </font>
    <font>
      <b/>
      <sz val="10"/>
      <name val="Arial"/>
      <family val="2"/>
    </font>
    <font>
      <i/>
      <sz val="10"/>
      <name val="Arial"/>
      <family val="2"/>
    </font>
    <font>
      <sz val="10"/>
      <name val="Arial"/>
      <family val="2"/>
    </font>
    <font>
      <sz val="10"/>
      <name val="Arial"/>
      <family val="2"/>
    </font>
    <font>
      <b/>
      <sz val="14"/>
      <name val="Arial"/>
      <family val="2"/>
    </font>
    <font>
      <b/>
      <sz val="10"/>
      <name val="Arial"/>
      <family val="2"/>
    </font>
  </fonts>
  <fills count="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C000"/>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44">
    <xf numFmtId="0" fontId="0" fillId="0" borderId="0" xfId="0"/>
    <xf numFmtId="0" fontId="4" fillId="0" borderId="0" xfId="0" applyFont="1" applyAlignment="1">
      <alignment horizontal="center"/>
    </xf>
    <xf numFmtId="0" fontId="4" fillId="0" borderId="0" xfId="0" applyFont="1"/>
    <xf numFmtId="0" fontId="1" fillId="2" borderId="1" xfId="0" applyFont="1" applyFill="1" applyBorder="1" applyAlignment="1">
      <alignment horizontal="left"/>
    </xf>
    <xf numFmtId="0" fontId="1" fillId="2" borderId="2" xfId="0" applyFont="1" applyFill="1" applyBorder="1" applyAlignment="1">
      <alignment horizontal="left"/>
    </xf>
    <xf numFmtId="0" fontId="3" fillId="0" borderId="0" xfId="0" applyFont="1"/>
    <xf numFmtId="0" fontId="3" fillId="0" borderId="0" xfId="0" applyFont="1" applyAlignment="1">
      <alignment horizontal="center"/>
    </xf>
    <xf numFmtId="0" fontId="3" fillId="0" borderId="0" xfId="0" applyFont="1" applyFill="1" applyBorder="1" applyAlignment="1">
      <alignment horizontal="center"/>
    </xf>
    <xf numFmtId="0" fontId="3" fillId="2" borderId="3" xfId="0" applyNumberFormat="1" applyFont="1" applyFill="1" applyBorder="1" applyAlignment="1">
      <alignment horizontal="left"/>
    </xf>
    <xf numFmtId="0" fontId="3" fillId="2" borderId="4" xfId="0" applyNumberFormat="1" applyFont="1" applyFill="1" applyBorder="1" applyAlignment="1">
      <alignment horizontal="left"/>
    </xf>
    <xf numFmtId="0" fontId="3" fillId="2" borderId="5" xfId="0" applyNumberFormat="1" applyFont="1" applyFill="1" applyBorder="1" applyAlignment="1">
      <alignment horizontal="left"/>
    </xf>
    <xf numFmtId="0" fontId="3" fillId="2" borderId="6" xfId="0" applyNumberFormat="1" applyFont="1" applyFill="1" applyBorder="1" applyAlignment="1">
      <alignment horizontal="left"/>
    </xf>
    <xf numFmtId="49" fontId="3" fillId="0" borderId="0" xfId="0" applyNumberFormat="1" applyFont="1" applyAlignment="1">
      <alignment horizontal="center"/>
    </xf>
    <xf numFmtId="4" fontId="3" fillId="0" borderId="0" xfId="1" applyNumberFormat="1" applyFont="1" applyFill="1" applyBorder="1" applyAlignment="1">
      <alignment horizontal="center"/>
    </xf>
    <xf numFmtId="164" fontId="3" fillId="0" borderId="0" xfId="0" applyNumberFormat="1" applyFont="1"/>
    <xf numFmtId="0" fontId="3" fillId="2" borderId="7" xfId="0" applyNumberFormat="1" applyFont="1" applyFill="1" applyBorder="1" applyAlignment="1">
      <alignment horizontal="left"/>
    </xf>
    <xf numFmtId="0" fontId="3" fillId="2" borderId="8" xfId="0" applyNumberFormat="1" applyFont="1" applyFill="1" applyBorder="1" applyAlignment="1">
      <alignment horizontal="left"/>
    </xf>
    <xf numFmtId="0" fontId="1" fillId="0" borderId="0" xfId="0" applyFont="1" applyFill="1" applyBorder="1" applyAlignment="1">
      <alignment horizontal="center"/>
    </xf>
    <xf numFmtId="0" fontId="3" fillId="0" borderId="0" xfId="0" applyFont="1" applyFill="1" applyBorder="1" applyAlignment="1">
      <alignment horizontal="right"/>
    </xf>
    <xf numFmtId="0" fontId="3" fillId="0" borderId="0" xfId="0" applyFont="1" applyBorder="1"/>
    <xf numFmtId="165" fontId="3" fillId="0" borderId="0" xfId="1" applyNumberFormat="1" applyFont="1" applyFill="1" applyBorder="1" applyAlignment="1">
      <alignment horizontal="center"/>
    </xf>
    <xf numFmtId="0" fontId="2" fillId="0" borderId="0" xfId="0" applyFont="1" applyFill="1" applyBorder="1" applyAlignment="1">
      <alignment horizontal="center"/>
    </xf>
    <xf numFmtId="0" fontId="3" fillId="0" borderId="0" xfId="0" applyNumberFormat="1" applyFont="1"/>
    <xf numFmtId="6" fontId="3" fillId="0" borderId="0" xfId="1" applyNumberFormat="1" applyFont="1" applyFill="1" applyBorder="1" applyAlignment="1">
      <alignment horizontal="center"/>
    </xf>
    <xf numFmtId="0" fontId="5" fillId="0" borderId="0" xfId="0" applyFont="1"/>
    <xf numFmtId="0" fontId="3" fillId="3" borderId="10" xfId="0" applyFont="1" applyFill="1" applyBorder="1" applyAlignment="1">
      <alignment horizontal="center"/>
    </xf>
    <xf numFmtId="0" fontId="3" fillId="3" borderId="9" xfId="0" applyFont="1" applyFill="1" applyBorder="1" applyAlignment="1">
      <alignment horizontal="center"/>
    </xf>
    <xf numFmtId="0" fontId="3" fillId="3" borderId="11" xfId="0" applyFont="1" applyFill="1" applyBorder="1" applyAlignment="1">
      <alignment horizontal="center"/>
    </xf>
    <xf numFmtId="6" fontId="3" fillId="0" borderId="0" xfId="1" applyNumberFormat="1" applyFont="1" applyFill="1" applyBorder="1" applyAlignment="1">
      <alignment horizontal="right"/>
    </xf>
    <xf numFmtId="4" fontId="3" fillId="0" borderId="12" xfId="0" applyNumberFormat="1" applyFont="1" applyFill="1" applyBorder="1" applyAlignment="1">
      <alignment horizontal="center"/>
    </xf>
    <xf numFmtId="0" fontId="3" fillId="4" borderId="0" xfId="0" applyFont="1" applyFill="1" applyBorder="1" applyAlignment="1">
      <alignment horizontal="center"/>
    </xf>
    <xf numFmtId="3" fontId="3" fillId="4" borderId="0" xfId="0" applyNumberFormat="1" applyFont="1" applyFill="1" applyBorder="1" applyAlignment="1">
      <alignment horizontal="center"/>
    </xf>
    <xf numFmtId="0" fontId="3" fillId="0" borderId="0" xfId="0" applyFont="1" applyAlignment="1">
      <alignment horizontal="right"/>
    </xf>
    <xf numFmtId="0" fontId="3" fillId="5" borderId="0" xfId="1" applyNumberFormat="1" applyFont="1" applyFill="1" applyBorder="1" applyAlignment="1">
      <alignment horizontal="center"/>
    </xf>
    <xf numFmtId="9" fontId="3" fillId="5" borderId="9" xfId="0" applyNumberFormat="1" applyFont="1" applyFill="1" applyBorder="1" applyAlignment="1">
      <alignment horizontal="center"/>
    </xf>
    <xf numFmtId="3" fontId="3" fillId="5" borderId="0" xfId="0" applyNumberFormat="1" applyFont="1" applyFill="1" applyBorder="1" applyAlignment="1">
      <alignment horizontal="center"/>
    </xf>
    <xf numFmtId="3" fontId="3" fillId="5" borderId="0" xfId="1" applyNumberFormat="1" applyFont="1" applyFill="1" applyBorder="1" applyAlignment="1">
      <alignment horizontal="center"/>
    </xf>
    <xf numFmtId="2" fontId="3" fillId="6" borderId="12" xfId="0" applyNumberFormat="1" applyFont="1" applyFill="1" applyBorder="1" applyAlignment="1">
      <alignment horizontal="center"/>
    </xf>
    <xf numFmtId="164" fontId="3" fillId="6" borderId="12" xfId="0" applyNumberFormat="1" applyFont="1" applyFill="1" applyBorder="1" applyAlignment="1">
      <alignment horizontal="center"/>
    </xf>
    <xf numFmtId="0" fontId="6" fillId="0" borderId="0" xfId="0" applyFont="1"/>
    <xf numFmtId="0" fontId="0" fillId="0" borderId="0" xfId="0" quotePrefix="1"/>
    <xf numFmtId="0" fontId="3" fillId="0" borderId="0" xfId="0" applyFont="1" applyAlignment="1">
      <alignment horizontal="center"/>
    </xf>
    <xf numFmtId="0" fontId="3" fillId="0" borderId="0" xfId="0" applyFont="1" applyFill="1" applyBorder="1" applyAlignment="1">
      <alignment horizontal="center"/>
    </xf>
    <xf numFmtId="0" fontId="4" fillId="0" borderId="0" xfId="0" applyFont="1" applyAlignment="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3"/>
  <sheetViews>
    <sheetView workbookViewId="0"/>
  </sheetViews>
  <sheetFormatPr defaultRowHeight="12.75" x14ac:dyDescent="0.2"/>
  <cols>
    <col min="1" max="2" width="36.7109375" customWidth="1"/>
  </cols>
  <sheetData>
    <row r="1" spans="1:3" x14ac:dyDescent="0.2">
      <c r="A1" s="39" t="s">
        <v>49</v>
      </c>
    </row>
    <row r="3" spans="1:3" x14ac:dyDescent="0.2">
      <c r="A3" t="s">
        <v>50</v>
      </c>
      <c r="B3" t="s">
        <v>51</v>
      </c>
      <c r="C3">
        <v>0</v>
      </c>
    </row>
    <row r="4" spans="1:3" x14ac:dyDescent="0.2">
      <c r="A4" t="s">
        <v>52</v>
      </c>
    </row>
    <row r="5" spans="1:3" x14ac:dyDescent="0.2">
      <c r="A5" t="s">
        <v>53</v>
      </c>
    </row>
    <row r="7" spans="1:3" x14ac:dyDescent="0.2">
      <c r="A7" s="39" t="s">
        <v>54</v>
      </c>
      <c r="B7" t="s">
        <v>55</v>
      </c>
    </row>
    <row r="8" spans="1:3" x14ac:dyDescent="0.2">
      <c r="B8">
        <v>2</v>
      </c>
    </row>
    <row r="10" spans="1:3" x14ac:dyDescent="0.2">
      <c r="A10" t="s">
        <v>56</v>
      </c>
    </row>
    <row r="11" spans="1:3" x14ac:dyDescent="0.2">
      <c r="A11" t="e">
        <f>CB_DATA_!#REF!</f>
        <v>#REF!</v>
      </c>
      <c r="B11" t="e">
        <f>'Project Selection'!#REF!</f>
        <v>#REF!</v>
      </c>
    </row>
    <row r="13" spans="1:3" x14ac:dyDescent="0.2">
      <c r="A13" t="s">
        <v>57</v>
      </c>
    </row>
    <row r="14" spans="1:3" x14ac:dyDescent="0.2">
      <c r="A14" t="s">
        <v>61</v>
      </c>
      <c r="B14" t="s">
        <v>68</v>
      </c>
    </row>
    <row r="16" spans="1:3" x14ac:dyDescent="0.2">
      <c r="A16" t="s">
        <v>58</v>
      </c>
    </row>
    <row r="19" spans="1:2" x14ac:dyDescent="0.2">
      <c r="A19" t="s">
        <v>59</v>
      </c>
    </row>
    <row r="20" spans="1:2" x14ac:dyDescent="0.2">
      <c r="A20">
        <v>31</v>
      </c>
      <c r="B20">
        <v>31</v>
      </c>
    </row>
    <row r="25" spans="1:2" x14ac:dyDescent="0.2">
      <c r="A25" s="39" t="s">
        <v>60</v>
      </c>
    </row>
    <row r="26" spans="1:2" x14ac:dyDescent="0.2">
      <c r="A26" s="40" t="s">
        <v>62</v>
      </c>
      <c r="B26" s="40" t="s">
        <v>62</v>
      </c>
    </row>
    <row r="27" spans="1:2" x14ac:dyDescent="0.2">
      <c r="A27" t="s">
        <v>63</v>
      </c>
      <c r="B27" t="s">
        <v>69</v>
      </c>
    </row>
    <row r="28" spans="1:2" x14ac:dyDescent="0.2">
      <c r="A28" s="40" t="s">
        <v>64</v>
      </c>
      <c r="B28" s="40" t="s">
        <v>64</v>
      </c>
    </row>
    <row r="29" spans="1:2" x14ac:dyDescent="0.2">
      <c r="A29" s="40" t="s">
        <v>65</v>
      </c>
      <c r="B29" s="40" t="s">
        <v>70</v>
      </c>
    </row>
    <row r="30" spans="1:2" x14ac:dyDescent="0.2">
      <c r="A30" t="s">
        <v>66</v>
      </c>
      <c r="B30" t="s">
        <v>71</v>
      </c>
    </row>
    <row r="31" spans="1:2" x14ac:dyDescent="0.2">
      <c r="A31" s="40" t="s">
        <v>67</v>
      </c>
      <c r="B31" s="40" t="s">
        <v>64</v>
      </c>
    </row>
    <row r="10000" spans="1:1" x14ac:dyDescent="0.2">
      <c r="A10000" t="s">
        <v>39</v>
      </c>
    </row>
    <row r="10001" spans="1:4" x14ac:dyDescent="0.2">
      <c r="A10001" t="str">
        <f>"{0.CERTAINTY(100,1.11E+307)}"</f>
        <v>{0.CERTAINTY(100,1.11E+307)}</v>
      </c>
    </row>
    <row r="10003" spans="1:4" x14ac:dyDescent="0.2">
      <c r="A10003" t="b">
        <f>[0]!Invested &lt;= [0]!Budget</f>
        <v>1</v>
      </c>
      <c r="B10003" t="b">
        <f>$C$10003 &lt;= $D$10003</f>
        <v>1</v>
      </c>
      <c r="C10003">
        <f>[0]!Invested</f>
        <v>700</v>
      </c>
      <c r="D10003">
        <f>[0]!Budget</f>
        <v>1200</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abSelected="1" workbookViewId="0"/>
  </sheetViews>
  <sheetFormatPr defaultRowHeight="12.75" x14ac:dyDescent="0.2"/>
  <cols>
    <col min="1" max="1" width="2.85546875" style="5" customWidth="1"/>
    <col min="2" max="2" width="9.28515625" style="6" bestFit="1" customWidth="1"/>
    <col min="3" max="3" width="11.85546875" style="6" bestFit="1" customWidth="1"/>
    <col min="4" max="4" width="9.42578125" style="6" customWidth="1"/>
    <col min="5" max="6" width="12" style="6" customWidth="1"/>
    <col min="7" max="7" width="10.28515625" style="6" customWidth="1"/>
    <col min="8" max="8" width="22" style="6" customWidth="1"/>
    <col min="9" max="9" width="22.28515625" style="6" bestFit="1" customWidth="1"/>
    <col min="10" max="10" width="10.7109375" style="6" customWidth="1"/>
    <col min="11" max="11" width="5.85546875" style="5" customWidth="1"/>
    <col min="12" max="12" width="18.7109375" style="5" customWidth="1"/>
    <col min="13" max="13" width="8.140625" style="5" bestFit="1" customWidth="1"/>
    <col min="14" max="16384" width="9.140625" style="5"/>
  </cols>
  <sheetData>
    <row r="1" spans="1:13" s="2" customFormat="1" ht="18" x14ac:dyDescent="0.25">
      <c r="A1" s="24" t="s">
        <v>7</v>
      </c>
      <c r="B1" s="1"/>
      <c r="C1" s="1"/>
      <c r="D1" s="1"/>
      <c r="E1" s="1"/>
      <c r="F1" s="1"/>
      <c r="G1" s="1"/>
      <c r="H1" s="1"/>
      <c r="I1" s="1"/>
      <c r="J1" s="1"/>
    </row>
    <row r="2" spans="1:13" s="2" customFormat="1" ht="12" customHeight="1" thickBot="1" x14ac:dyDescent="0.25">
      <c r="B2" s="1"/>
      <c r="C2" s="1"/>
      <c r="D2" s="1"/>
      <c r="E2" s="1"/>
      <c r="F2" s="1"/>
      <c r="G2" s="1"/>
      <c r="H2" s="1"/>
      <c r="I2" s="1"/>
      <c r="J2" s="1"/>
    </row>
    <row r="3" spans="1:13" ht="12" customHeight="1" thickBot="1" x14ac:dyDescent="0.25">
      <c r="A3" s="2"/>
      <c r="B3" s="1"/>
      <c r="C3" s="1"/>
      <c r="D3" s="1"/>
      <c r="E3" s="43" t="s">
        <v>21</v>
      </c>
      <c r="F3" s="43"/>
      <c r="G3" s="1"/>
      <c r="H3" s="1"/>
      <c r="I3" s="1"/>
      <c r="J3" s="1"/>
      <c r="K3" s="2"/>
      <c r="L3" s="3" t="s">
        <v>33</v>
      </c>
      <c r="M3" s="4" t="s">
        <v>6</v>
      </c>
    </row>
    <row r="4" spans="1:13" ht="12" customHeight="1" x14ac:dyDescent="0.2">
      <c r="C4" s="7" t="s">
        <v>16</v>
      </c>
      <c r="D4" s="5"/>
      <c r="E4" s="41" t="s">
        <v>30</v>
      </c>
      <c r="F4" s="41"/>
      <c r="L4" s="8" t="s">
        <v>14</v>
      </c>
      <c r="M4" s="9" t="s">
        <v>35</v>
      </c>
    </row>
    <row r="5" spans="1:13" ht="12" customHeight="1" x14ac:dyDescent="0.2">
      <c r="B5" s="7"/>
      <c r="C5" s="7" t="s">
        <v>11</v>
      </c>
      <c r="D5" s="7" t="s">
        <v>8</v>
      </c>
      <c r="E5" s="42" t="s">
        <v>20</v>
      </c>
      <c r="F5" s="42"/>
      <c r="G5" s="5"/>
      <c r="H5" s="7" t="s">
        <v>31</v>
      </c>
      <c r="I5" s="7"/>
      <c r="J5" s="7"/>
      <c r="L5" s="10" t="s">
        <v>13</v>
      </c>
      <c r="M5" s="11" t="s">
        <v>0</v>
      </c>
    </row>
    <row r="6" spans="1:13" ht="12" customHeight="1" x14ac:dyDescent="0.2">
      <c r="B6" s="7" t="s">
        <v>9</v>
      </c>
      <c r="C6" s="12" t="s">
        <v>29</v>
      </c>
      <c r="D6" s="7" t="s">
        <v>10</v>
      </c>
      <c r="E6" s="7" t="s">
        <v>22</v>
      </c>
      <c r="F6" s="7" t="s">
        <v>23</v>
      </c>
      <c r="G6" s="6" t="s">
        <v>18</v>
      </c>
      <c r="H6" s="7" t="s">
        <v>17</v>
      </c>
      <c r="I6" s="7" t="s">
        <v>12</v>
      </c>
      <c r="J6" s="7" t="s">
        <v>13</v>
      </c>
      <c r="L6" s="10" t="s">
        <v>15</v>
      </c>
      <c r="M6" s="11" t="s">
        <v>34</v>
      </c>
    </row>
    <row r="7" spans="1:13" ht="12" customHeight="1" x14ac:dyDescent="0.2">
      <c r="B7" s="7" t="s">
        <v>24</v>
      </c>
      <c r="C7" s="33">
        <v>400</v>
      </c>
      <c r="D7" s="34">
        <v>0.5</v>
      </c>
      <c r="E7" s="35">
        <v>1400</v>
      </c>
      <c r="F7" s="36">
        <v>400</v>
      </c>
      <c r="G7" s="30">
        <f ca="1">_xll.PsiBernoulli(D7)</f>
        <v>0</v>
      </c>
      <c r="H7" s="31">
        <f ca="1">_xll.PsiNormal(E7,F7)</f>
        <v>1408.4731460067419</v>
      </c>
      <c r="I7" s="13">
        <f ca="1">Decisions*(Success?*Revenue-RandDInvestment)</f>
        <v>-400</v>
      </c>
      <c r="J7" s="25">
        <v>1</v>
      </c>
      <c r="K7" s="14"/>
      <c r="L7" s="10" t="s">
        <v>43</v>
      </c>
      <c r="M7" s="11" t="s">
        <v>48</v>
      </c>
    </row>
    <row r="8" spans="1:13" ht="12" customHeight="1" x14ac:dyDescent="0.2">
      <c r="B8" s="7" t="s">
        <v>25</v>
      </c>
      <c r="C8" s="33">
        <v>300</v>
      </c>
      <c r="D8" s="34">
        <v>0.35</v>
      </c>
      <c r="E8" s="35">
        <v>1200</v>
      </c>
      <c r="F8" s="36">
        <v>400</v>
      </c>
      <c r="G8" s="30">
        <f ca="1">_xll.PsiBernoulli(D8)</f>
        <v>0</v>
      </c>
      <c r="H8" s="31">
        <f ca="1">_xll.PsiNormal(E8,F8)</f>
        <v>1197.4610262703764</v>
      </c>
      <c r="I8" s="13">
        <f ca="1">Decisions*(Success?*Revenue-RandDInvestment)</f>
        <v>-300</v>
      </c>
      <c r="J8" s="26">
        <v>1</v>
      </c>
      <c r="K8" s="14"/>
      <c r="L8" s="10" t="s">
        <v>45</v>
      </c>
      <c r="M8" s="11" t="s">
        <v>46</v>
      </c>
    </row>
    <row r="9" spans="1:13" ht="12" customHeight="1" x14ac:dyDescent="0.2">
      <c r="B9" s="7" t="s">
        <v>26</v>
      </c>
      <c r="C9" s="33">
        <v>600</v>
      </c>
      <c r="D9" s="34">
        <v>0.35</v>
      </c>
      <c r="E9" s="35">
        <v>2200</v>
      </c>
      <c r="F9" s="36">
        <v>600</v>
      </c>
      <c r="G9" s="30">
        <f ca="1">_xll.PsiBernoulli(D9)</f>
        <v>0</v>
      </c>
      <c r="H9" s="31">
        <f ca="1">_xll.PsiNormal(E9,F9)</f>
        <v>2469.0405395706175</v>
      </c>
      <c r="I9" s="13">
        <f ca="1">Decisions*(Success?*Revenue-RandDInvestment)</f>
        <v>0</v>
      </c>
      <c r="J9" s="26">
        <v>0</v>
      </c>
      <c r="K9" s="14"/>
      <c r="L9" s="10" t="s">
        <v>47</v>
      </c>
      <c r="M9" s="11" t="s">
        <v>44</v>
      </c>
    </row>
    <row r="10" spans="1:13" ht="12" customHeight="1" x14ac:dyDescent="0.2">
      <c r="B10" s="7" t="s">
        <v>27</v>
      </c>
      <c r="C10" s="33">
        <v>500</v>
      </c>
      <c r="D10" s="34">
        <v>0.2</v>
      </c>
      <c r="E10" s="35">
        <v>3000</v>
      </c>
      <c r="F10" s="36">
        <v>900</v>
      </c>
      <c r="G10" s="30">
        <f ca="1">_xll.PsiBernoulli(D10)</f>
        <v>0</v>
      </c>
      <c r="H10" s="31">
        <f ca="1">_xll.PsiNormal(E10,F10)</f>
        <v>2046.6228918082729</v>
      </c>
      <c r="I10" s="13">
        <f ca="1">Decisions*(Success?*Revenue-RandDInvestment)</f>
        <v>0</v>
      </c>
      <c r="J10" s="26">
        <v>0</v>
      </c>
      <c r="K10" s="14"/>
      <c r="L10" s="10" t="s">
        <v>12</v>
      </c>
      <c r="M10" s="11" t="s">
        <v>1</v>
      </c>
    </row>
    <row r="11" spans="1:13" ht="12" customHeight="1" x14ac:dyDescent="0.2">
      <c r="B11" s="7" t="s">
        <v>28</v>
      </c>
      <c r="C11" s="33">
        <v>200</v>
      </c>
      <c r="D11" s="34">
        <v>0.45</v>
      </c>
      <c r="E11" s="35">
        <v>600</v>
      </c>
      <c r="F11" s="36">
        <v>200</v>
      </c>
      <c r="G11" s="30">
        <f ca="1">_xll.PsiBernoulli(D11)</f>
        <v>0</v>
      </c>
      <c r="H11" s="31">
        <f ca="1">_xll.PsiNormal(E11,F11)</f>
        <v>385.23917440520393</v>
      </c>
      <c r="I11" s="13">
        <f ca="1">Decisions*(Success?*Revenue-RandDInvestment)</f>
        <v>0</v>
      </c>
      <c r="J11" s="27">
        <v>0</v>
      </c>
      <c r="K11" s="14"/>
      <c r="L11" s="10" t="s">
        <v>36</v>
      </c>
      <c r="M11" s="11" t="s">
        <v>2</v>
      </c>
    </row>
    <row r="12" spans="1:13" ht="12" customHeight="1" thickBot="1" x14ac:dyDescent="0.25">
      <c r="B12" s="7"/>
      <c r="C12" s="7"/>
      <c r="D12" s="7"/>
      <c r="E12" s="7"/>
      <c r="F12" s="7"/>
      <c r="G12" s="7"/>
      <c r="H12" s="7"/>
      <c r="I12" s="7"/>
      <c r="J12" s="7"/>
      <c r="L12" s="10" t="s">
        <v>37</v>
      </c>
      <c r="M12" s="11" t="s">
        <v>3</v>
      </c>
    </row>
    <row r="13" spans="1:13" ht="14.1" customHeight="1" thickBot="1" x14ac:dyDescent="0.25">
      <c r="B13" s="7" t="s">
        <v>15</v>
      </c>
      <c r="C13" s="7">
        <f>SUMPRODUCT(RandDInvestment,Decisions)</f>
        <v>700</v>
      </c>
      <c r="D13" s="7"/>
      <c r="E13" s="7"/>
      <c r="F13" s="7"/>
      <c r="G13" s="17"/>
      <c r="H13" s="18" t="s">
        <v>32</v>
      </c>
      <c r="I13" s="29">
        <f ca="1">SUM(Profit)</f>
        <v>-700</v>
      </c>
      <c r="J13" s="7"/>
      <c r="L13" s="10" t="s">
        <v>18</v>
      </c>
      <c r="M13" s="11" t="s">
        <v>4</v>
      </c>
    </row>
    <row r="14" spans="1:13" ht="12" customHeight="1" thickBot="1" x14ac:dyDescent="0.25">
      <c r="B14" s="7"/>
      <c r="C14" s="7" t="s">
        <v>19</v>
      </c>
      <c r="D14" s="19"/>
      <c r="E14" s="19"/>
      <c r="F14" s="7"/>
      <c r="G14" s="17"/>
      <c r="H14" s="20"/>
      <c r="I14" s="21"/>
      <c r="J14" s="7"/>
      <c r="L14" s="15" t="s">
        <v>38</v>
      </c>
      <c r="M14" s="16" t="s">
        <v>5</v>
      </c>
    </row>
    <row r="15" spans="1:13" ht="12" customHeight="1" thickBot="1" x14ac:dyDescent="0.25">
      <c r="B15" s="7" t="s">
        <v>14</v>
      </c>
      <c r="C15" s="35">
        <v>1200</v>
      </c>
      <c r="D15" s="19"/>
      <c r="E15" s="19"/>
      <c r="F15" s="7"/>
      <c r="G15" s="17"/>
      <c r="H15" s="28" t="s">
        <v>40</v>
      </c>
      <c r="I15" s="37" t="e">
        <f ca="1">_xll.PsiMean(TotalProfit)</f>
        <v>#N/A</v>
      </c>
      <c r="J15" s="7"/>
    </row>
    <row r="16" spans="1:13" ht="12" customHeight="1" x14ac:dyDescent="0.2">
      <c r="B16" s="7"/>
      <c r="C16" s="7"/>
      <c r="D16" s="5"/>
      <c r="E16" s="5"/>
      <c r="F16" s="7"/>
      <c r="G16" s="17"/>
      <c r="H16" s="23"/>
      <c r="I16" s="7"/>
      <c r="J16" s="7"/>
      <c r="L16" s="22"/>
      <c r="M16" s="22"/>
    </row>
    <row r="17" spans="4:13" ht="13.5" thickBot="1" x14ac:dyDescent="0.25">
      <c r="D17" s="5"/>
      <c r="E17" s="5"/>
      <c r="H17" s="32" t="s">
        <v>41</v>
      </c>
      <c r="I17" s="36">
        <v>100</v>
      </c>
      <c r="L17" s="22"/>
      <c r="M17" s="22"/>
    </row>
    <row r="18" spans="4:13" ht="13.5" thickBot="1" x14ac:dyDescent="0.25">
      <c r="H18" s="32" t="s">
        <v>42</v>
      </c>
      <c r="I18" s="38" t="e">
        <f ca="1">1-_xll.PsiTarget(I13, 100)</f>
        <v>#N/A</v>
      </c>
      <c r="L18" s="22"/>
      <c r="M18" s="22"/>
    </row>
    <row r="19" spans="4:13" x14ac:dyDescent="0.2">
      <c r="H19" s="5"/>
      <c r="I19" s="5"/>
      <c r="L19" s="22"/>
      <c r="M19" s="22"/>
    </row>
    <row r="20" spans="4:13" x14ac:dyDescent="0.2">
      <c r="L20" s="22"/>
      <c r="M20" s="22"/>
    </row>
    <row r="21" spans="4:13" x14ac:dyDescent="0.2">
      <c r="L21" s="22"/>
      <c r="M21" s="22"/>
    </row>
    <row r="22" spans="4:13" x14ac:dyDescent="0.2">
      <c r="L22" s="22"/>
      <c r="M22" s="22"/>
    </row>
    <row r="23" spans="4:13" x14ac:dyDescent="0.2">
      <c r="L23" s="22"/>
      <c r="M23" s="22"/>
    </row>
    <row r="24" spans="4:13" x14ac:dyDescent="0.2">
      <c r="L24" s="22"/>
      <c r="M24" s="22"/>
    </row>
    <row r="25" spans="4:13" x14ac:dyDescent="0.2">
      <c r="L25" s="22"/>
      <c r="M25" s="22"/>
    </row>
    <row r="26" spans="4:13" x14ac:dyDescent="0.2">
      <c r="L26" s="22"/>
      <c r="M26" s="22"/>
    </row>
    <row r="27" spans="4:13" x14ac:dyDescent="0.2">
      <c r="L27" s="22"/>
      <c r="M27" s="22"/>
    </row>
    <row r="28" spans="4:13" x14ac:dyDescent="0.2">
      <c r="L28" s="22"/>
      <c r="M28" s="22"/>
    </row>
    <row r="29" spans="4:13" x14ac:dyDescent="0.2">
      <c r="L29" s="22"/>
      <c r="M29" s="22"/>
    </row>
    <row r="30" spans="4:13" x14ac:dyDescent="0.2">
      <c r="L30" s="22"/>
      <c r="M30" s="22"/>
    </row>
    <row r="31" spans="4:13" x14ac:dyDescent="0.2">
      <c r="L31" s="22"/>
      <c r="M31" s="22"/>
    </row>
    <row r="32" spans="4:13" x14ac:dyDescent="0.2">
      <c r="L32" s="22"/>
      <c r="M32" s="22"/>
    </row>
    <row r="33" spans="12:13" x14ac:dyDescent="0.2">
      <c r="L33" s="22"/>
      <c r="M33" s="22"/>
    </row>
    <row r="34" spans="12:13" x14ac:dyDescent="0.2">
      <c r="L34" s="22"/>
      <c r="M34" s="22"/>
    </row>
    <row r="35" spans="12:13" x14ac:dyDescent="0.2">
      <c r="L35" s="22"/>
      <c r="M35" s="22"/>
    </row>
    <row r="36" spans="12:13" x14ac:dyDescent="0.2">
      <c r="L36" s="22"/>
      <c r="M36" s="22"/>
    </row>
    <row r="37" spans="12:13" x14ac:dyDescent="0.2">
      <c r="L37" s="22"/>
      <c r="M37" s="22"/>
    </row>
    <row r="38" spans="12:13" x14ac:dyDescent="0.2">
      <c r="L38" s="22"/>
      <c r="M38" s="22"/>
    </row>
    <row r="39" spans="12:13" x14ac:dyDescent="0.2">
      <c r="L39" s="22"/>
      <c r="M39" s="22"/>
    </row>
    <row r="40" spans="12:13" x14ac:dyDescent="0.2">
      <c r="L40" s="22"/>
      <c r="M40" s="22"/>
    </row>
    <row r="41" spans="12:13" x14ac:dyDescent="0.2">
      <c r="L41" s="22"/>
      <c r="M41" s="22"/>
    </row>
    <row r="42" spans="12:13" x14ac:dyDescent="0.2">
      <c r="L42" s="22"/>
      <c r="M42" s="22"/>
    </row>
    <row r="43" spans="12:13" x14ac:dyDescent="0.2">
      <c r="L43" s="22"/>
      <c r="M43" s="22"/>
    </row>
    <row r="44" spans="12:13" x14ac:dyDescent="0.2">
      <c r="L44" s="22"/>
      <c r="M44" s="22"/>
    </row>
    <row r="45" spans="12:13" x14ac:dyDescent="0.2">
      <c r="L45" s="22"/>
      <c r="M45" s="22"/>
    </row>
    <row r="46" spans="12:13" x14ac:dyDescent="0.2">
      <c r="L46" s="22"/>
      <c r="M46" s="22"/>
    </row>
    <row r="47" spans="12:13" x14ac:dyDescent="0.2">
      <c r="L47" s="22"/>
      <c r="M47" s="22"/>
    </row>
  </sheetData>
  <mergeCells count="3">
    <mergeCell ref="E4:F4"/>
    <mergeCell ref="E5:F5"/>
    <mergeCell ref="E3:F3"/>
  </mergeCells>
  <phoneticPr fontId="0" type="noConversion"/>
  <printOptions headings="1" gridLines="1" gridLinesSet="0"/>
  <pageMargins left="0.75" right="0.75" top="1" bottom="1" header="0.5" footer="0.5"/>
  <pageSetup orientation="landscape" horizontalDpi="300" verticalDpi="300"/>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CB_DATA_</vt:lpstr>
      <vt:lpstr>Project Selection</vt:lpstr>
      <vt:lpstr>Budget</vt:lpstr>
      <vt:lpstr>Decisions</vt:lpstr>
      <vt:lpstr>Invested</vt:lpstr>
      <vt:lpstr>MeanProfit</vt:lpstr>
      <vt:lpstr>MinAcceptableProfit</vt:lpstr>
      <vt:lpstr>ProbProfitAcceptable</vt:lpstr>
      <vt:lpstr>Profit</vt:lpstr>
      <vt:lpstr>RandDInvestment</vt:lpstr>
      <vt:lpstr>Revenue</vt:lpstr>
      <vt:lpstr>Success?</vt:lpstr>
      <vt:lpstr>TotalProfit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Rick Lentz</cp:lastModifiedBy>
  <cp:lastPrinted>1997-12-24T02:28:08Z</cp:lastPrinted>
  <dcterms:created xsi:type="dcterms:W3CDTF">1997-08-17T18:19:20Z</dcterms:created>
  <dcterms:modified xsi:type="dcterms:W3CDTF">2017-11-15T05:58:18Z</dcterms:modified>
</cp:coreProperties>
</file>