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andah_lee.COMPAL\Documents\"/>
    </mc:Choice>
  </mc:AlternateContent>
  <bookViews>
    <workbookView xWindow="240" yWindow="150" windowWidth="11700" windowHeight="8730" tabRatio="826"/>
  </bookViews>
  <sheets>
    <sheet name="千翔訂購表" sheetId="20" r:id="rId1"/>
  </sheets>
  <calcPr calcId="152511"/>
</workbook>
</file>

<file path=xl/calcChain.xml><?xml version="1.0" encoding="utf-8"?>
<calcChain xmlns="http://schemas.openxmlformats.org/spreadsheetml/2006/main">
  <c r="H4" i="20" l="1"/>
  <c r="H10" i="20"/>
  <c r="H48" i="20"/>
  <c r="H87" i="20" l="1"/>
  <c r="H86" i="20"/>
  <c r="H82" i="20" l="1"/>
  <c r="H54" i="20"/>
  <c r="H50" i="20"/>
  <c r="H62" i="20"/>
  <c r="H56" i="20"/>
  <c r="H85" i="20"/>
  <c r="H84" i="20"/>
  <c r="H28" i="20"/>
  <c r="H30" i="20"/>
  <c r="H32" i="20"/>
  <c r="H34" i="20"/>
  <c r="H36" i="20"/>
  <c r="H38" i="20"/>
  <c r="H40" i="20"/>
  <c r="H42" i="20"/>
  <c r="H44" i="20"/>
  <c r="H46" i="20"/>
  <c r="H52" i="20"/>
  <c r="H58" i="20"/>
  <c r="H60" i="20"/>
  <c r="H64" i="20"/>
  <c r="H66" i="20"/>
  <c r="H68" i="20"/>
  <c r="H70" i="20"/>
  <c r="H72" i="20"/>
  <c r="H74" i="20"/>
  <c r="H76" i="20"/>
  <c r="H78" i="20"/>
  <c r="H80" i="20"/>
  <c r="H18" i="20"/>
  <c r="H16" i="20"/>
  <c r="H6" i="20"/>
  <c r="H8" i="20"/>
  <c r="H12" i="20"/>
  <c r="H14" i="20"/>
  <c r="H27" i="20"/>
  <c r="H26" i="20"/>
  <c r="H25" i="20"/>
  <c r="H24" i="20"/>
  <c r="H23" i="20"/>
  <c r="H22" i="20"/>
  <c r="H21" i="20"/>
  <c r="H20" i="20"/>
  <c r="H88" i="20" l="1"/>
  <c r="E88" i="20" s="1"/>
</calcChain>
</file>

<file path=xl/sharedStrings.xml><?xml version="1.0" encoding="utf-8"?>
<sst xmlns="http://schemas.openxmlformats.org/spreadsheetml/2006/main" count="190" uniqueCount="78">
  <si>
    <t>旗魚鬆</t>
    <phoneticPr fontId="2" type="noConversion"/>
  </si>
  <si>
    <t>碳烤魷魚片</t>
    <phoneticPr fontId="2" type="noConversion"/>
  </si>
  <si>
    <t>麻辣魷魚片</t>
    <phoneticPr fontId="2" type="noConversion"/>
  </si>
  <si>
    <t>產品名稱</t>
    <phoneticPr fontId="2" type="noConversion"/>
  </si>
  <si>
    <t>單位</t>
    <phoneticPr fontId="2" type="noConversion"/>
  </si>
  <si>
    <t>數量</t>
    <phoneticPr fontId="2" type="noConversion"/>
  </si>
  <si>
    <t>小計</t>
    <phoneticPr fontId="2" type="noConversion"/>
  </si>
  <si>
    <t>鮭魚鬆</t>
    <phoneticPr fontId="2" type="noConversion"/>
  </si>
  <si>
    <t>禮盒</t>
    <phoneticPr fontId="2" type="noConversion"/>
  </si>
  <si>
    <t>海苔鮪魚鬆</t>
    <phoneticPr fontId="2" type="noConversion"/>
  </si>
  <si>
    <t>蒜香豬肉乾</t>
    <phoneticPr fontId="2" type="noConversion"/>
  </si>
  <si>
    <t>香辣檸檬肉絲</t>
    <phoneticPr fontId="2" type="noConversion"/>
  </si>
  <si>
    <t>海苔肉鬆</t>
    <phoneticPr fontId="2" type="noConversion"/>
  </si>
  <si>
    <t>蛋黃肉鬆</t>
    <phoneticPr fontId="2" type="noConversion"/>
  </si>
  <si>
    <t>黑胡椒牛肉乾</t>
    <phoneticPr fontId="2" type="noConversion"/>
  </si>
  <si>
    <t>麻辣牛肉乾</t>
    <phoneticPr fontId="2" type="noConversion"/>
  </si>
  <si>
    <t>牛腱片</t>
    <phoneticPr fontId="2" type="noConversion"/>
  </si>
  <si>
    <t>牛腱絲</t>
    <phoneticPr fontId="2" type="noConversion"/>
  </si>
  <si>
    <t>豬肉角</t>
    <phoneticPr fontId="2" type="noConversion"/>
  </si>
  <si>
    <t>旗魚脯</t>
    <phoneticPr fontId="2" type="noConversion"/>
  </si>
  <si>
    <t>原味魷魚絲</t>
    <phoneticPr fontId="2" type="noConversion"/>
  </si>
  <si>
    <t>原味魷魚片</t>
    <phoneticPr fontId="2" type="noConversion"/>
  </si>
  <si>
    <t>原味檸檬肉乾</t>
    <phoneticPr fontId="2" type="noConversion"/>
  </si>
  <si>
    <t>2.需滿一斤以上才可裝禮盒(肉紙除外)</t>
    <phoneticPr fontId="2" type="noConversion"/>
  </si>
  <si>
    <t>1.★人氣商品</t>
    <phoneticPr fontId="2" type="noConversion"/>
  </si>
  <si>
    <t>蒜味肉紙</t>
    <phoneticPr fontId="2" type="noConversion"/>
  </si>
  <si>
    <r>
      <rPr>
        <sz val="10.5"/>
        <color rgb="FFFF0000"/>
        <rFont val="微軟正黑體"/>
        <family val="2"/>
        <charset val="136"/>
      </rPr>
      <t>★特厚</t>
    </r>
    <r>
      <rPr>
        <sz val="10.5"/>
        <rFont val="微軟正黑體"/>
        <family val="2"/>
        <charset val="136"/>
      </rPr>
      <t>蜜汁豬肉乾</t>
    </r>
    <phoneticPr fontId="2" type="noConversion"/>
  </si>
  <si>
    <r>
      <rPr>
        <sz val="10.5"/>
        <color rgb="FFFF0000"/>
        <rFont val="微軟正黑體"/>
        <family val="2"/>
        <charset val="136"/>
      </rPr>
      <t>★</t>
    </r>
    <r>
      <rPr>
        <sz val="10.5"/>
        <rFont val="微軟正黑體"/>
        <family val="2"/>
        <charset val="136"/>
      </rPr>
      <t>黑胡椒豬肉乾</t>
    </r>
    <phoneticPr fontId="2" type="noConversion"/>
  </si>
  <si>
    <r>
      <rPr>
        <sz val="10.5"/>
        <color rgb="FFFF0000"/>
        <rFont val="微軟正黑體"/>
        <family val="2"/>
        <charset val="136"/>
      </rPr>
      <t>★</t>
    </r>
    <r>
      <rPr>
        <sz val="10.5"/>
        <rFont val="微軟正黑體"/>
        <family val="2"/>
        <charset val="136"/>
      </rPr>
      <t>原味肉紙/</t>
    </r>
    <r>
      <rPr>
        <sz val="10.5"/>
        <color rgb="FFFF0000"/>
        <rFont val="微軟正黑體"/>
        <family val="2"/>
        <charset val="136"/>
      </rPr>
      <t>耐嚼</t>
    </r>
    <phoneticPr fontId="2" type="noConversion"/>
  </si>
  <si>
    <r>
      <rPr>
        <sz val="10.5"/>
        <color rgb="FFFF0000"/>
        <rFont val="微軟正黑體"/>
        <family val="2"/>
        <charset val="136"/>
      </rPr>
      <t>★</t>
    </r>
    <r>
      <rPr>
        <sz val="10.5"/>
        <rFont val="微軟正黑體"/>
        <family val="2"/>
        <charset val="136"/>
      </rPr>
      <t>黑胡椒肉紙/</t>
    </r>
    <r>
      <rPr>
        <sz val="10.5"/>
        <color rgb="FFFF0000"/>
        <rFont val="微軟正黑體"/>
        <family val="2"/>
        <charset val="136"/>
      </rPr>
      <t>耐嚼</t>
    </r>
    <phoneticPr fontId="2" type="noConversion"/>
  </si>
  <si>
    <r>
      <rPr>
        <sz val="10.5"/>
        <color rgb="FFFF0000"/>
        <rFont val="微軟正黑體"/>
        <family val="2"/>
        <charset val="136"/>
      </rPr>
      <t>★</t>
    </r>
    <r>
      <rPr>
        <sz val="10.5"/>
        <rFont val="微軟正黑體"/>
        <family val="2"/>
        <charset val="136"/>
      </rPr>
      <t>招牌豬肉鬆</t>
    </r>
    <phoneticPr fontId="2" type="noConversion"/>
  </si>
  <si>
    <r>
      <rPr>
        <sz val="10.5"/>
        <color rgb="FFFF0000"/>
        <rFont val="微軟正黑體"/>
        <family val="2"/>
        <charset val="136"/>
      </rPr>
      <t>★</t>
    </r>
    <r>
      <rPr>
        <sz val="10.5"/>
        <rFont val="微軟正黑體"/>
        <family val="2"/>
        <charset val="136"/>
      </rPr>
      <t>細肉鬆</t>
    </r>
    <phoneticPr fontId="2" type="noConversion"/>
  </si>
  <si>
    <r>
      <rPr>
        <sz val="10.5"/>
        <color rgb="FFFF0000"/>
        <rFont val="微軟正黑體"/>
        <family val="2"/>
        <charset val="136"/>
      </rPr>
      <t>★</t>
    </r>
    <r>
      <rPr>
        <sz val="10.5"/>
        <rFont val="微軟正黑體"/>
        <family val="2"/>
        <charset val="136"/>
      </rPr>
      <t>五香牛肉乾</t>
    </r>
    <phoneticPr fontId="2" type="noConversion"/>
  </si>
  <si>
    <r>
      <rPr>
        <sz val="10.5"/>
        <color rgb="FFFF0000"/>
        <rFont val="微軟正黑體"/>
        <family val="2"/>
        <charset val="136"/>
      </rPr>
      <t>★</t>
    </r>
    <r>
      <rPr>
        <sz val="10.5"/>
        <rFont val="微軟正黑體"/>
        <family val="2"/>
        <charset val="136"/>
      </rPr>
      <t>辣味牛肉乾</t>
    </r>
    <phoneticPr fontId="2" type="noConversion"/>
  </si>
  <si>
    <r>
      <rPr>
        <sz val="10.5"/>
        <color rgb="FFFF0000"/>
        <rFont val="微軟正黑體"/>
        <family val="2"/>
        <charset val="136"/>
      </rPr>
      <t>★</t>
    </r>
    <r>
      <rPr>
        <sz val="10.5"/>
        <rFont val="微軟正黑體"/>
        <family val="2"/>
        <charset val="136"/>
      </rPr>
      <t>泰式檸檬肉乾</t>
    </r>
    <phoneticPr fontId="2" type="noConversion"/>
  </si>
  <si>
    <t>豬肉絲</t>
    <phoneticPr fontId="2" type="noConversion"/>
  </si>
  <si>
    <t>禮盒</t>
  </si>
  <si>
    <t>定價</t>
    <phoneticPr fontId="2" type="noConversion"/>
  </si>
  <si>
    <t>原價:</t>
    <phoneticPr fontId="2" type="noConversion"/>
  </si>
  <si>
    <t>九折:</t>
    <phoneticPr fontId="2" type="noConversion"/>
  </si>
  <si>
    <t>600g (禮盒)</t>
    <phoneticPr fontId="2" type="noConversion"/>
  </si>
  <si>
    <t>600g (包)</t>
    <phoneticPr fontId="2" type="noConversion"/>
  </si>
  <si>
    <t>600g (禮盒)</t>
    <phoneticPr fontId="2" type="noConversion"/>
  </si>
  <si>
    <t>300g (包)</t>
  </si>
  <si>
    <t>300g (包)</t>
    <phoneticPr fontId="2" type="noConversion"/>
  </si>
  <si>
    <t>300g (禮盒)</t>
    <phoneticPr fontId="2" type="noConversion"/>
  </si>
  <si>
    <t>300g (包)</t>
    <phoneticPr fontId="2" type="noConversion"/>
  </si>
  <si>
    <t>120g (包)</t>
    <phoneticPr fontId="2" type="noConversion"/>
  </si>
  <si>
    <t>135g (包)</t>
    <phoneticPr fontId="2" type="noConversion"/>
  </si>
  <si>
    <t>270g (包)</t>
    <phoneticPr fontId="2" type="noConversion"/>
  </si>
  <si>
    <t>120gX2 (禮盒)</t>
    <phoneticPr fontId="2" type="noConversion"/>
  </si>
  <si>
    <r>
      <t>巧味禮盒B (</t>
    </r>
    <r>
      <rPr>
        <sz val="9"/>
        <color rgb="FFFF0000"/>
        <rFont val="微軟正黑體"/>
        <family val="2"/>
        <charset val="136"/>
      </rPr>
      <t>芝麻杏仁脆片+黑胡椒脆片</t>
    </r>
    <r>
      <rPr>
        <sz val="10.5"/>
        <rFont val="微軟正黑體"/>
        <family val="2"/>
        <charset val="136"/>
      </rPr>
      <t>)</t>
    </r>
    <phoneticPr fontId="2" type="noConversion"/>
  </si>
  <si>
    <t>千翔訂購表</t>
    <phoneticPr fontId="2" type="noConversion"/>
  </si>
  <si>
    <t>蔥燒牛肉角</t>
    <phoneticPr fontId="2" type="noConversion"/>
  </si>
  <si>
    <t>碳烤魷魚絲</t>
    <phoneticPr fontId="2" type="noConversion"/>
  </si>
  <si>
    <r>
      <t>巧味禮盒A (</t>
    </r>
    <r>
      <rPr>
        <sz val="9"/>
        <color rgb="FFFF0000"/>
        <rFont val="微軟正黑體"/>
        <family val="2"/>
        <charset val="136"/>
      </rPr>
      <t>杏仁脆片+海苔脆片</t>
    </r>
    <r>
      <rPr>
        <sz val="10.5"/>
        <rFont val="微軟正黑體"/>
        <family val="2"/>
        <charset val="136"/>
      </rPr>
      <t>)</t>
    </r>
    <phoneticPr fontId="2" type="noConversion"/>
  </si>
  <si>
    <t>海苔豬肉脆片</t>
    <phoneticPr fontId="2" type="noConversion"/>
  </si>
  <si>
    <r>
      <rPr>
        <sz val="10.5"/>
        <color rgb="FFFF0000"/>
        <rFont val="微軟正黑體"/>
        <family val="2"/>
        <charset val="136"/>
      </rPr>
      <t>★</t>
    </r>
    <r>
      <rPr>
        <sz val="10.5"/>
        <rFont val="微軟正黑體"/>
        <family val="2"/>
        <charset val="136"/>
      </rPr>
      <t>波可棒(原味)</t>
    </r>
    <phoneticPr fontId="2" type="noConversion"/>
  </si>
  <si>
    <r>
      <rPr>
        <sz val="10.5"/>
        <color rgb="FFFF0000"/>
        <rFont val="微軟正黑體"/>
        <family val="2"/>
        <charset val="136"/>
      </rPr>
      <t>★</t>
    </r>
    <r>
      <rPr>
        <sz val="10.5"/>
        <rFont val="微軟正黑體"/>
        <family val="2"/>
        <charset val="136"/>
      </rPr>
      <t>波可棒(黑胡椒)</t>
    </r>
    <phoneticPr fontId="2" type="noConversion"/>
  </si>
  <si>
    <r>
      <rPr>
        <sz val="10.5"/>
        <color rgb="FFFF0000"/>
        <rFont val="微軟正黑體"/>
        <family val="2"/>
        <charset val="136"/>
      </rPr>
      <t>★特厚</t>
    </r>
    <r>
      <rPr>
        <sz val="10.5"/>
        <rFont val="微軟正黑體"/>
        <family val="2"/>
        <charset val="136"/>
      </rPr>
      <t>黑胡椒豬肉乾</t>
    </r>
    <phoneticPr fontId="2" type="noConversion"/>
  </si>
  <si>
    <t>黑胡椒脆片</t>
    <phoneticPr fontId="2" type="noConversion"/>
  </si>
  <si>
    <t>85g   (包)</t>
    <phoneticPr fontId="2" type="noConversion"/>
  </si>
  <si>
    <t>85gX4   (禮盒)</t>
    <phoneticPr fontId="2" type="noConversion"/>
  </si>
  <si>
    <r>
      <rPr>
        <sz val="10.5"/>
        <color rgb="FFFF0000"/>
        <rFont val="微軟正黑體"/>
        <family val="2"/>
        <charset val="136"/>
      </rPr>
      <t>★</t>
    </r>
    <r>
      <rPr>
        <sz val="10.5"/>
        <rFont val="微軟正黑體"/>
        <family val="2"/>
        <charset val="136"/>
      </rPr>
      <t>碳燒豬肉片/</t>
    </r>
    <r>
      <rPr>
        <sz val="10.5"/>
        <color rgb="FFFF0000"/>
        <rFont val="微軟正黑體"/>
        <family val="2"/>
        <charset val="136"/>
      </rPr>
      <t>NEW</t>
    </r>
    <phoneticPr fontId="2" type="noConversion"/>
  </si>
  <si>
    <t>蜜汁牛肉乾</t>
    <phoneticPr fontId="2" type="noConversion"/>
  </si>
  <si>
    <t>特製牛肉條</t>
    <phoneticPr fontId="2" type="noConversion"/>
  </si>
  <si>
    <t>香烤魷魚條</t>
    <phoneticPr fontId="2" type="noConversion"/>
  </si>
  <si>
    <t>姓名 :</t>
    <phoneticPr fontId="2" type="noConversion"/>
  </si>
  <si>
    <r>
      <t>鳳呈祥禮盒A (</t>
    </r>
    <r>
      <rPr>
        <sz val="9"/>
        <color rgb="FFFF0000"/>
        <rFont val="微軟正黑體"/>
        <family val="2"/>
        <charset val="136"/>
      </rPr>
      <t>特厚蜜汁豬肉乾350g+辣味牛肉乾270g+原味魷魚絲210g</t>
    </r>
    <r>
      <rPr>
        <sz val="10.5"/>
        <rFont val="微軟正黑體"/>
        <family val="2"/>
        <charset val="136"/>
      </rPr>
      <t>)</t>
    </r>
    <phoneticPr fontId="2" type="noConversion"/>
  </si>
  <si>
    <r>
      <t>鳳呈祥禮盒B (</t>
    </r>
    <r>
      <rPr>
        <sz val="9"/>
        <color rgb="FFFF0000"/>
        <rFont val="微軟正黑體"/>
        <family val="2"/>
        <charset val="136"/>
      </rPr>
      <t>特厚蜜汁豬肉乾350g+豬肉絲330g+招牌肉鬆265g</t>
    </r>
    <r>
      <rPr>
        <sz val="10.5"/>
        <rFont val="微軟正黑體"/>
        <family val="2"/>
        <charset val="136"/>
      </rPr>
      <t>)</t>
    </r>
    <phoneticPr fontId="2" type="noConversion"/>
  </si>
  <si>
    <t>120gX2 (禮盒)</t>
  </si>
  <si>
    <t>120g (包)</t>
  </si>
  <si>
    <t>杏仁豬肉脆片</t>
    <phoneticPr fontId="2" type="noConversion"/>
  </si>
  <si>
    <t>芝麻杏仁豬肉脆片</t>
    <phoneticPr fontId="2" type="noConversion"/>
  </si>
  <si>
    <t>120g (包)</t>
    <phoneticPr fontId="2" type="noConversion"/>
  </si>
  <si>
    <t>120gX2 (禮盒)</t>
    <phoneticPr fontId="2" type="noConversion"/>
  </si>
  <si>
    <t>櫻花蝦脆片</t>
    <phoneticPr fontId="2" type="noConversion"/>
  </si>
  <si>
    <t>招牌肉脯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</si>
</sst>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76" formatCode="_-* #,##0_-;\-* #,##0_-;_-* &quot;-&quot;??_-;_-@_-"/>
    <numFmt numFmtId="177" formatCode="&quot;$&quot;#,##0_);[Red]\(&quot;$&quot;#,##0\)"/>
  </numFmts>
  <fonts count="13">
    <font>
      <sz val="12"/>
      <name val="新細明體"/>
      <family val="1"/>
      <charset val="136"/>
    </font>
    <font>
      <sz val="12"/>
      <name val="新細明體"/>
      <family val="1"/>
      <charset val="136"/>
    </font>
    <font>
      <sz val="9"/>
      <name val="新細明體"/>
      <family val="1"/>
      <charset val="136"/>
    </font>
    <font>
      <b/>
      <sz val="14"/>
      <name val="微軟正黑體"/>
      <family val="2"/>
      <charset val="136"/>
    </font>
    <font>
      <sz val="10.5"/>
      <name val="微軟正黑體"/>
      <family val="2"/>
      <charset val="136"/>
    </font>
    <font>
      <b/>
      <sz val="10.5"/>
      <name val="微軟正黑體"/>
      <family val="2"/>
      <charset val="136"/>
    </font>
    <font>
      <sz val="10.5"/>
      <color rgb="FFFF0000"/>
      <name val="微軟正黑體"/>
      <family val="2"/>
      <charset val="136"/>
    </font>
    <font>
      <b/>
      <sz val="11"/>
      <color rgb="FF0000FF"/>
      <name val="微軟正黑體"/>
      <family val="2"/>
      <charset val="136"/>
    </font>
    <font>
      <sz val="9"/>
      <color rgb="FFFF0000"/>
      <name val="微軟正黑體"/>
      <family val="2"/>
      <charset val="136"/>
    </font>
    <font>
      <sz val="14"/>
      <name val="微軟正黑體"/>
      <family val="2"/>
      <charset val="136"/>
    </font>
    <font>
      <sz val="12"/>
      <color rgb="FFFF0000"/>
      <name val="微軟正黑體"/>
      <family val="2"/>
      <charset val="136"/>
    </font>
    <font>
      <b/>
      <u/>
      <sz val="20"/>
      <name val="微軟正黑體"/>
      <family val="2"/>
      <charset val="136"/>
    </font>
    <font>
      <b/>
      <sz val="11"/>
      <color rgb="FFFF0000"/>
      <name val="微軟正黑體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/>
      <diagonal/>
    </border>
    <border>
      <left style="thick">
        <color indexed="64"/>
      </left>
      <right style="thick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</cellStyleXfs>
  <cellXfs count="46">
    <xf numFmtId="0" fontId="0" fillId="0" borderId="0" xfId="0">
      <alignment vertical="center"/>
    </xf>
    <xf numFmtId="0" fontId="4" fillId="0" borderId="0" xfId="0" applyFont="1" applyAlignment="1">
      <alignment vertical="center"/>
    </xf>
    <xf numFmtId="176" fontId="4" fillId="0" borderId="0" xfId="1" applyNumberFormat="1" applyFont="1" applyAlignment="1">
      <alignment horizontal="right" vertical="center"/>
    </xf>
    <xf numFmtId="0" fontId="4" fillId="0" borderId="0" xfId="0" applyFont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176" fontId="5" fillId="2" borderId="6" xfId="1" applyNumberFormat="1" applyFont="1" applyFill="1" applyBorder="1" applyAlignment="1">
      <alignment horizontal="right" vertical="center"/>
    </xf>
    <xf numFmtId="0" fontId="5" fillId="2" borderId="7" xfId="0" applyFont="1" applyFill="1" applyBorder="1" applyAlignment="1">
      <alignment horizontal="center" vertical="center"/>
    </xf>
    <xf numFmtId="0" fontId="4" fillId="0" borderId="14" xfId="0" applyFont="1" applyBorder="1" applyAlignment="1">
      <alignment vertical="center"/>
    </xf>
    <xf numFmtId="176" fontId="4" fillId="0" borderId="14" xfId="1" applyNumberFormat="1" applyFont="1" applyBorder="1" applyAlignment="1">
      <alignment horizontal="right" vertical="center"/>
    </xf>
    <xf numFmtId="38" fontId="4" fillId="0" borderId="1" xfId="1" applyNumberFormat="1" applyFont="1" applyFill="1" applyBorder="1" applyAlignment="1">
      <alignment horizontal="right" vertical="center"/>
    </xf>
    <xf numFmtId="38" fontId="4" fillId="0" borderId="11" xfId="1" applyNumberFormat="1" applyFont="1" applyFill="1" applyBorder="1" applyAlignment="1">
      <alignment horizontal="right" vertical="center"/>
    </xf>
    <xf numFmtId="0" fontId="4" fillId="0" borderId="8" xfId="0" applyFont="1" applyFill="1" applyBorder="1" applyAlignment="1">
      <alignment vertical="center"/>
    </xf>
    <xf numFmtId="0" fontId="4" fillId="0" borderId="10" xfId="0" applyFont="1" applyFill="1" applyBorder="1" applyAlignment="1">
      <alignment vertical="center"/>
    </xf>
    <xf numFmtId="0" fontId="3" fillId="0" borderId="14" xfId="0" applyFont="1" applyBorder="1" applyAlignment="1">
      <alignment vertical="center"/>
    </xf>
    <xf numFmtId="0" fontId="3" fillId="3" borderId="14" xfId="0" applyFont="1" applyFill="1" applyBorder="1" applyAlignment="1">
      <alignment horizontal="center" vertical="center"/>
    </xf>
    <xf numFmtId="177" fontId="3" fillId="3" borderId="14" xfId="0" applyNumberFormat="1" applyFont="1" applyFill="1" applyBorder="1" applyAlignment="1">
      <alignment vertical="center"/>
    </xf>
    <xf numFmtId="177" fontId="3" fillId="0" borderId="15" xfId="0" applyNumberFormat="1" applyFont="1" applyFill="1" applyBorder="1" applyAlignment="1">
      <alignment vertical="center"/>
    </xf>
    <xf numFmtId="0" fontId="9" fillId="0" borderId="0" xfId="0" applyFont="1" applyAlignment="1">
      <alignment vertical="center"/>
    </xf>
    <xf numFmtId="0" fontId="5" fillId="0" borderId="0" xfId="0" applyFont="1" applyFill="1" applyAlignment="1">
      <alignment vertical="center"/>
    </xf>
    <xf numFmtId="0" fontId="10" fillId="0" borderId="0" xfId="0" applyFont="1" applyAlignment="1">
      <alignment vertical="center"/>
    </xf>
    <xf numFmtId="0" fontId="12" fillId="0" borderId="9" xfId="0" applyFont="1" applyFill="1" applyBorder="1" applyAlignment="1">
      <alignment horizontal="center" vertical="center"/>
    </xf>
    <xf numFmtId="38" fontId="4" fillId="0" borderId="19" xfId="1" applyNumberFormat="1" applyFont="1" applyFill="1" applyBorder="1" applyAlignment="1">
      <alignment horizontal="right" vertical="center"/>
    </xf>
    <xf numFmtId="0" fontId="12" fillId="0" borderId="21" xfId="0" applyFont="1" applyFill="1" applyBorder="1" applyAlignment="1">
      <alignment horizontal="center" vertical="center"/>
    </xf>
    <xf numFmtId="0" fontId="4" fillId="0" borderId="17" xfId="0" applyFont="1" applyFill="1" applyBorder="1" applyAlignment="1">
      <alignment horizontal="left" vertical="center"/>
    </xf>
    <xf numFmtId="38" fontId="7" fillId="0" borderId="17" xfId="0" applyNumberFormat="1" applyFont="1" applyFill="1" applyBorder="1" applyAlignment="1">
      <alignment horizontal="right" vertical="center"/>
    </xf>
    <xf numFmtId="0" fontId="4" fillId="0" borderId="3" xfId="0" applyFont="1" applyFill="1" applyBorder="1" applyAlignment="1">
      <alignment horizontal="left" vertical="center"/>
    </xf>
    <xf numFmtId="38" fontId="7" fillId="0" borderId="3" xfId="0" applyNumberFormat="1" applyFont="1" applyFill="1" applyBorder="1" applyAlignment="1">
      <alignment horizontal="right" vertical="center"/>
    </xf>
    <xf numFmtId="0" fontId="4" fillId="0" borderId="4" xfId="0" applyFont="1" applyFill="1" applyBorder="1" applyAlignment="1">
      <alignment horizontal="left" vertical="center"/>
    </xf>
    <xf numFmtId="0" fontId="12" fillId="0" borderId="12" xfId="0" applyFont="1" applyFill="1" applyBorder="1" applyAlignment="1">
      <alignment horizontal="center" vertical="center"/>
    </xf>
    <xf numFmtId="0" fontId="3" fillId="3" borderId="13" xfId="0" applyFont="1" applyFill="1" applyBorder="1" applyAlignment="1">
      <alignment vertical="center"/>
    </xf>
    <xf numFmtId="0" fontId="4" fillId="0" borderId="23" xfId="0" applyFont="1" applyFill="1" applyBorder="1" applyAlignment="1">
      <alignment vertical="center"/>
    </xf>
    <xf numFmtId="0" fontId="4" fillId="0" borderId="3" xfId="0" applyFont="1" applyFill="1" applyBorder="1" applyAlignment="1">
      <alignment horizontal="left" vertical="center" wrapText="1"/>
    </xf>
    <xf numFmtId="0" fontId="4" fillId="0" borderId="16" xfId="0" applyFont="1" applyFill="1" applyBorder="1" applyAlignment="1">
      <alignment horizontal="left" vertical="center"/>
    </xf>
    <xf numFmtId="0" fontId="4" fillId="0" borderId="17" xfId="0" applyFont="1" applyFill="1" applyBorder="1" applyAlignment="1">
      <alignment horizontal="left" vertical="center"/>
    </xf>
    <xf numFmtId="0" fontId="4" fillId="0" borderId="22" xfId="0" applyFont="1" applyFill="1" applyBorder="1" applyAlignment="1">
      <alignment horizontal="left" vertical="center"/>
    </xf>
    <xf numFmtId="0" fontId="4" fillId="0" borderId="23" xfId="0" applyFont="1" applyFill="1" applyBorder="1" applyAlignment="1">
      <alignment horizontal="left" vertical="center"/>
    </xf>
    <xf numFmtId="38" fontId="4" fillId="0" borderId="18" xfId="1" applyNumberFormat="1" applyFont="1" applyFill="1" applyBorder="1" applyAlignment="1">
      <alignment horizontal="right" vertical="center"/>
    </xf>
    <xf numFmtId="38" fontId="4" fillId="0" borderId="19" xfId="1" applyNumberFormat="1" applyFont="1" applyFill="1" applyBorder="1" applyAlignment="1">
      <alignment horizontal="right" vertical="center"/>
    </xf>
    <xf numFmtId="0" fontId="12" fillId="0" borderId="20" xfId="0" applyFont="1" applyFill="1" applyBorder="1" applyAlignment="1">
      <alignment horizontal="center" vertical="center"/>
    </xf>
    <xf numFmtId="0" fontId="12" fillId="0" borderId="21" xfId="0" applyFont="1" applyFill="1" applyBorder="1" applyAlignment="1">
      <alignment horizontal="center" vertical="center"/>
    </xf>
    <xf numFmtId="38" fontId="7" fillId="0" borderId="16" xfId="0" applyNumberFormat="1" applyFont="1" applyFill="1" applyBorder="1" applyAlignment="1">
      <alignment horizontal="right" vertical="center"/>
    </xf>
    <xf numFmtId="38" fontId="7" fillId="0" borderId="17" xfId="0" applyNumberFormat="1" applyFont="1" applyFill="1" applyBorder="1" applyAlignment="1">
      <alignment horizontal="right" vertical="center"/>
    </xf>
    <xf numFmtId="38" fontId="4" fillId="0" borderId="18" xfId="1" applyNumberFormat="1" applyFont="1" applyFill="1" applyBorder="1" applyAlignment="1">
      <alignment vertical="center"/>
    </xf>
    <xf numFmtId="38" fontId="4" fillId="0" borderId="19" xfId="1" applyNumberFormat="1" applyFont="1" applyFill="1" applyBorder="1" applyAlignment="1">
      <alignment vertical="center"/>
    </xf>
    <xf numFmtId="0" fontId="11" fillId="0" borderId="0" xfId="0" applyFont="1" applyFill="1" applyAlignment="1">
      <alignment horizontal="center" vertical="center"/>
    </xf>
  </cellXfs>
  <cellStyles count="3">
    <cellStyle name="Excel Built-in Normal" xfId="2"/>
    <cellStyle name="一般" xfId="0" builtinId="0"/>
    <cellStyle name="千分位" xfId="1" builtinId="3"/>
  </cellStyles>
  <dxfs count="0"/>
  <tableStyles count="0" defaultTableStyle="TableStyleMedium9" defaultPivotStyle="PivotStyleLight16"/>
  <colors>
    <mruColors>
      <color rgb="FFFFFF66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1"/>
  <sheetViews>
    <sheetView tabSelected="1" workbookViewId="0">
      <pane ySplit="3" topLeftCell="A37" activePane="bottomLeft" state="frozen"/>
      <selection pane="bottomLeft" activeCell="G92" sqref="G92"/>
    </sheetView>
  </sheetViews>
  <sheetFormatPr defaultColWidth="9" defaultRowHeight="14"/>
  <cols>
    <col min="1" max="1" width="29.08984375" style="1" customWidth="1"/>
    <col min="2" max="2" width="12.6328125" style="1" customWidth="1"/>
    <col min="3" max="3" width="6.6328125" style="2" customWidth="1"/>
    <col min="4" max="4" width="6.6328125" style="3" customWidth="1"/>
    <col min="5" max="5" width="12.6328125" style="1" customWidth="1"/>
    <col min="6" max="6" width="6.6328125" style="2" customWidth="1"/>
    <col min="7" max="7" width="6.6328125" style="1" customWidth="1"/>
    <col min="8" max="8" width="12.6328125" style="1" customWidth="1"/>
    <col min="9" max="9" width="27.08984375" style="1" customWidth="1"/>
    <col min="10" max="16384" width="9" style="1"/>
  </cols>
  <sheetData>
    <row r="1" spans="1:8" s="19" customFormat="1" ht="33" customHeight="1">
      <c r="A1" s="45" t="s">
        <v>52</v>
      </c>
      <c r="B1" s="45"/>
      <c r="C1" s="45"/>
      <c r="D1" s="45"/>
      <c r="E1" s="45"/>
      <c r="F1" s="45"/>
      <c r="G1" s="45"/>
      <c r="H1" s="45"/>
    </row>
    <row r="2" spans="1:8" ht="22.5" customHeight="1" thickBot="1">
      <c r="A2" s="20" t="s">
        <v>24</v>
      </c>
      <c r="B2" s="20" t="s">
        <v>23</v>
      </c>
    </row>
    <row r="3" spans="1:8" ht="14.5" thickTop="1">
      <c r="A3" s="4" t="s">
        <v>3</v>
      </c>
      <c r="B3" s="5" t="s">
        <v>4</v>
      </c>
      <c r="C3" s="6" t="s">
        <v>37</v>
      </c>
      <c r="D3" s="7" t="s">
        <v>5</v>
      </c>
      <c r="E3" s="5" t="s">
        <v>4</v>
      </c>
      <c r="F3" s="6" t="s">
        <v>37</v>
      </c>
      <c r="G3" s="7" t="s">
        <v>5</v>
      </c>
      <c r="H3" s="4" t="s">
        <v>6</v>
      </c>
    </row>
    <row r="4" spans="1:8" ht="16.5" customHeight="1">
      <c r="A4" s="33" t="s">
        <v>26</v>
      </c>
      <c r="B4" s="12" t="s">
        <v>40</v>
      </c>
      <c r="C4" s="10">
        <v>510</v>
      </c>
      <c r="D4" s="21"/>
      <c r="E4" s="35" t="s">
        <v>44</v>
      </c>
      <c r="F4" s="37">
        <v>255</v>
      </c>
      <c r="G4" s="39">
        <v>1</v>
      </c>
      <c r="H4" s="41">
        <f>C4*D4+C5*D5+F4*G4</f>
        <v>255</v>
      </c>
    </row>
    <row r="5" spans="1:8" ht="16.5" customHeight="1">
      <c r="A5" s="34"/>
      <c r="B5" s="12" t="s">
        <v>41</v>
      </c>
      <c r="C5" s="10">
        <v>510</v>
      </c>
      <c r="D5" s="21"/>
      <c r="E5" s="36"/>
      <c r="F5" s="38"/>
      <c r="G5" s="40"/>
      <c r="H5" s="42"/>
    </row>
    <row r="6" spans="1:8" ht="16.5" customHeight="1">
      <c r="A6" s="33" t="s">
        <v>59</v>
      </c>
      <c r="B6" s="12" t="s">
        <v>40</v>
      </c>
      <c r="C6" s="10">
        <v>510</v>
      </c>
      <c r="D6" s="21"/>
      <c r="E6" s="35" t="s">
        <v>44</v>
      </c>
      <c r="F6" s="37">
        <v>255</v>
      </c>
      <c r="G6" s="39"/>
      <c r="H6" s="41">
        <f t="shared" ref="H6" si="0">C6*D6+C7*D7+F6*G6</f>
        <v>0</v>
      </c>
    </row>
    <row r="7" spans="1:8" ht="16.5" customHeight="1">
      <c r="A7" s="34"/>
      <c r="B7" s="12" t="s">
        <v>41</v>
      </c>
      <c r="C7" s="10">
        <v>510</v>
      </c>
      <c r="D7" s="21"/>
      <c r="E7" s="36"/>
      <c r="F7" s="38"/>
      <c r="G7" s="40"/>
      <c r="H7" s="42"/>
    </row>
    <row r="8" spans="1:8" ht="16.5" customHeight="1">
      <c r="A8" s="33" t="s">
        <v>27</v>
      </c>
      <c r="B8" s="12" t="s">
        <v>40</v>
      </c>
      <c r="C8" s="10">
        <v>510</v>
      </c>
      <c r="D8" s="21"/>
      <c r="E8" s="35" t="s">
        <v>44</v>
      </c>
      <c r="F8" s="37">
        <v>255</v>
      </c>
      <c r="G8" s="39"/>
      <c r="H8" s="41">
        <f t="shared" ref="H8" si="1">C8*D8+C9*D9+F8*G8</f>
        <v>0</v>
      </c>
    </row>
    <row r="9" spans="1:8" ht="16.5" customHeight="1">
      <c r="A9" s="34"/>
      <c r="B9" s="12" t="s">
        <v>41</v>
      </c>
      <c r="C9" s="10">
        <v>510</v>
      </c>
      <c r="D9" s="21"/>
      <c r="E9" s="36"/>
      <c r="F9" s="38"/>
      <c r="G9" s="40"/>
      <c r="H9" s="42"/>
    </row>
    <row r="10" spans="1:8" ht="16.5" customHeight="1">
      <c r="A10" s="33" t="s">
        <v>10</v>
      </c>
      <c r="B10" s="12" t="s">
        <v>40</v>
      </c>
      <c r="C10" s="10">
        <v>510</v>
      </c>
      <c r="D10" s="21"/>
      <c r="E10" s="35" t="s">
        <v>44</v>
      </c>
      <c r="F10" s="37">
        <v>255</v>
      </c>
      <c r="G10" s="39"/>
      <c r="H10" s="41">
        <f t="shared" ref="H10" si="2">C10*D10+C11*D11+F10*G10</f>
        <v>0</v>
      </c>
    </row>
    <row r="11" spans="1:8" ht="16.5" customHeight="1">
      <c r="A11" s="34"/>
      <c r="B11" s="12" t="s">
        <v>41</v>
      </c>
      <c r="C11" s="10">
        <v>510</v>
      </c>
      <c r="D11" s="21"/>
      <c r="E11" s="36"/>
      <c r="F11" s="38"/>
      <c r="G11" s="40"/>
      <c r="H11" s="42"/>
    </row>
    <row r="12" spans="1:8" ht="16.5" customHeight="1">
      <c r="A12" s="33" t="s">
        <v>34</v>
      </c>
      <c r="B12" s="12" t="s">
        <v>40</v>
      </c>
      <c r="C12" s="10">
        <v>600</v>
      </c>
      <c r="D12" s="21"/>
      <c r="E12" s="35" t="s">
        <v>44</v>
      </c>
      <c r="F12" s="37">
        <v>300</v>
      </c>
      <c r="G12" s="39"/>
      <c r="H12" s="41">
        <f t="shared" ref="H12" si="3">C12*D12+C13*D13+F12*G12</f>
        <v>0</v>
      </c>
    </row>
    <row r="13" spans="1:8" ht="16.5" customHeight="1">
      <c r="A13" s="34"/>
      <c r="B13" s="12" t="s">
        <v>41</v>
      </c>
      <c r="C13" s="10">
        <v>600</v>
      </c>
      <c r="D13" s="21"/>
      <c r="E13" s="36"/>
      <c r="F13" s="38"/>
      <c r="G13" s="40"/>
      <c r="H13" s="42"/>
    </row>
    <row r="14" spans="1:8" ht="16.5" customHeight="1">
      <c r="A14" s="33" t="s">
        <v>22</v>
      </c>
      <c r="B14" s="12" t="s">
        <v>40</v>
      </c>
      <c r="C14" s="10">
        <v>600</v>
      </c>
      <c r="D14" s="21"/>
      <c r="E14" s="35" t="s">
        <v>44</v>
      </c>
      <c r="F14" s="37">
        <v>300</v>
      </c>
      <c r="G14" s="39"/>
      <c r="H14" s="41">
        <f t="shared" ref="H14" si="4">C14*D14+C15*D15+F14*G14</f>
        <v>0</v>
      </c>
    </row>
    <row r="15" spans="1:8" ht="16.5" customHeight="1">
      <c r="A15" s="34"/>
      <c r="B15" s="12" t="s">
        <v>41</v>
      </c>
      <c r="C15" s="10">
        <v>600</v>
      </c>
      <c r="D15" s="21"/>
      <c r="E15" s="36"/>
      <c r="F15" s="38"/>
      <c r="G15" s="40"/>
      <c r="H15" s="42"/>
    </row>
    <row r="16" spans="1:8" ht="16.5" customHeight="1">
      <c r="A16" s="33" t="s">
        <v>28</v>
      </c>
      <c r="B16" s="35" t="s">
        <v>42</v>
      </c>
      <c r="C16" s="37">
        <v>660</v>
      </c>
      <c r="D16" s="39"/>
      <c r="E16" s="12" t="s">
        <v>45</v>
      </c>
      <c r="F16" s="10">
        <v>330</v>
      </c>
      <c r="G16" s="21"/>
      <c r="H16" s="41">
        <f>C16*D16+F16*G16+F17*G17</f>
        <v>0</v>
      </c>
    </row>
    <row r="17" spans="1:8" ht="16.5" customHeight="1">
      <c r="A17" s="34"/>
      <c r="B17" s="36"/>
      <c r="C17" s="38"/>
      <c r="D17" s="40"/>
      <c r="E17" s="12" t="s">
        <v>44</v>
      </c>
      <c r="F17" s="10">
        <v>330</v>
      </c>
      <c r="G17" s="21"/>
      <c r="H17" s="42"/>
    </row>
    <row r="18" spans="1:8" ht="16.5" customHeight="1">
      <c r="A18" s="33" t="s">
        <v>29</v>
      </c>
      <c r="B18" s="35" t="s">
        <v>42</v>
      </c>
      <c r="C18" s="37">
        <v>660</v>
      </c>
      <c r="D18" s="39"/>
      <c r="E18" s="12" t="s">
        <v>45</v>
      </c>
      <c r="F18" s="10">
        <v>330</v>
      </c>
      <c r="G18" s="21"/>
      <c r="H18" s="41">
        <f>C18*D18+F18*G18+F19*G19</f>
        <v>0</v>
      </c>
    </row>
    <row r="19" spans="1:8" ht="16.5" customHeight="1">
      <c r="A19" s="34"/>
      <c r="B19" s="36"/>
      <c r="C19" s="38"/>
      <c r="D19" s="40"/>
      <c r="E19" s="12" t="s">
        <v>46</v>
      </c>
      <c r="F19" s="10">
        <v>330</v>
      </c>
      <c r="G19" s="21"/>
      <c r="H19" s="42"/>
    </row>
    <row r="20" spans="1:8" ht="16.5" customHeight="1">
      <c r="A20" s="26" t="s">
        <v>57</v>
      </c>
      <c r="B20" s="12" t="s">
        <v>49</v>
      </c>
      <c r="C20" s="10">
        <v>300</v>
      </c>
      <c r="D20" s="21"/>
      <c r="E20" s="12" t="s">
        <v>48</v>
      </c>
      <c r="F20" s="10">
        <v>150</v>
      </c>
      <c r="G20" s="21"/>
      <c r="H20" s="27">
        <f t="shared" ref="H20:H27" si="5">C20*D20+F20*G20</f>
        <v>0</v>
      </c>
    </row>
    <row r="21" spans="1:8" ht="16.5" customHeight="1">
      <c r="A21" s="26" t="s">
        <v>58</v>
      </c>
      <c r="B21" s="12" t="s">
        <v>49</v>
      </c>
      <c r="C21" s="10">
        <v>300</v>
      </c>
      <c r="D21" s="21"/>
      <c r="E21" s="12" t="s">
        <v>48</v>
      </c>
      <c r="F21" s="10">
        <v>150</v>
      </c>
      <c r="G21" s="21"/>
      <c r="H21" s="27">
        <f t="shared" si="5"/>
        <v>0</v>
      </c>
    </row>
    <row r="22" spans="1:8" ht="16.5" customHeight="1">
      <c r="A22" s="26" t="s">
        <v>25</v>
      </c>
      <c r="B22" s="12" t="s">
        <v>62</v>
      </c>
      <c r="C22" s="10">
        <v>400</v>
      </c>
      <c r="D22" s="21"/>
      <c r="E22" s="12" t="s">
        <v>61</v>
      </c>
      <c r="F22" s="10">
        <v>100</v>
      </c>
      <c r="G22" s="21"/>
      <c r="H22" s="27">
        <f t="shared" si="5"/>
        <v>0</v>
      </c>
    </row>
    <row r="23" spans="1:8" ht="16.5" customHeight="1">
      <c r="A23" s="26" t="s">
        <v>72</v>
      </c>
      <c r="B23" s="12" t="s">
        <v>75</v>
      </c>
      <c r="C23" s="10">
        <v>400</v>
      </c>
      <c r="D23" s="21"/>
      <c r="E23" s="12" t="s">
        <v>74</v>
      </c>
      <c r="F23" s="10">
        <v>200</v>
      </c>
      <c r="G23" s="21"/>
      <c r="H23" s="27">
        <f t="shared" si="5"/>
        <v>0</v>
      </c>
    </row>
    <row r="24" spans="1:8" ht="16.5" customHeight="1">
      <c r="A24" s="26" t="s">
        <v>73</v>
      </c>
      <c r="B24" s="12" t="s">
        <v>75</v>
      </c>
      <c r="C24" s="10">
        <v>400</v>
      </c>
      <c r="D24" s="21"/>
      <c r="E24" s="12" t="s">
        <v>74</v>
      </c>
      <c r="F24" s="10">
        <v>200</v>
      </c>
      <c r="G24" s="21"/>
      <c r="H24" s="27">
        <f t="shared" si="5"/>
        <v>0</v>
      </c>
    </row>
    <row r="25" spans="1:8" ht="16.5" customHeight="1">
      <c r="A25" s="26" t="s">
        <v>60</v>
      </c>
      <c r="B25" s="12" t="s">
        <v>70</v>
      </c>
      <c r="C25" s="10">
        <v>400</v>
      </c>
      <c r="D25" s="21"/>
      <c r="E25" s="12" t="s">
        <v>71</v>
      </c>
      <c r="F25" s="10">
        <v>200</v>
      </c>
      <c r="G25" s="21"/>
      <c r="H25" s="27">
        <f t="shared" si="5"/>
        <v>0</v>
      </c>
    </row>
    <row r="26" spans="1:8" ht="16.5" customHeight="1">
      <c r="A26" s="26" t="s">
        <v>76</v>
      </c>
      <c r="B26" s="12" t="s">
        <v>50</v>
      </c>
      <c r="C26" s="10">
        <v>400</v>
      </c>
      <c r="D26" s="21"/>
      <c r="E26" s="12" t="s">
        <v>47</v>
      </c>
      <c r="F26" s="10">
        <v>200</v>
      </c>
      <c r="G26" s="21"/>
      <c r="H26" s="27">
        <f t="shared" si="5"/>
        <v>0</v>
      </c>
    </row>
    <row r="27" spans="1:8" ht="16.5" customHeight="1">
      <c r="A27" s="26" t="s">
        <v>56</v>
      </c>
      <c r="B27" s="12" t="s">
        <v>50</v>
      </c>
      <c r="C27" s="10">
        <v>400</v>
      </c>
      <c r="D27" s="21"/>
      <c r="E27" s="12" t="s">
        <v>47</v>
      </c>
      <c r="F27" s="10">
        <v>200</v>
      </c>
      <c r="G27" s="21"/>
      <c r="H27" s="27">
        <f t="shared" si="5"/>
        <v>0</v>
      </c>
    </row>
    <row r="28" spans="1:8" ht="16.5" customHeight="1">
      <c r="A28" s="33" t="s">
        <v>30</v>
      </c>
      <c r="B28" s="12" t="s">
        <v>40</v>
      </c>
      <c r="C28" s="10">
        <v>450</v>
      </c>
      <c r="D28" s="21"/>
      <c r="E28" s="35" t="s">
        <v>44</v>
      </c>
      <c r="F28" s="43">
        <v>225</v>
      </c>
      <c r="G28" s="39"/>
      <c r="H28" s="41">
        <f t="shared" ref="H28" si="6">C28*D28+C29*D29+F28*G28</f>
        <v>0</v>
      </c>
    </row>
    <row r="29" spans="1:8" ht="16.5" customHeight="1">
      <c r="A29" s="34"/>
      <c r="B29" s="12" t="s">
        <v>41</v>
      </c>
      <c r="C29" s="10">
        <v>450</v>
      </c>
      <c r="D29" s="21"/>
      <c r="E29" s="36"/>
      <c r="F29" s="44"/>
      <c r="G29" s="40"/>
      <c r="H29" s="42"/>
    </row>
    <row r="30" spans="1:8" ht="16.5" customHeight="1">
      <c r="A30" s="33" t="s">
        <v>31</v>
      </c>
      <c r="B30" s="12" t="s">
        <v>40</v>
      </c>
      <c r="C30" s="10">
        <v>450</v>
      </c>
      <c r="D30" s="21"/>
      <c r="E30" s="35" t="s">
        <v>44</v>
      </c>
      <c r="F30" s="43">
        <v>225</v>
      </c>
      <c r="G30" s="39"/>
      <c r="H30" s="41">
        <f t="shared" ref="H30" si="7">C30*D30+C31*D31+F30*G30</f>
        <v>0</v>
      </c>
    </row>
    <row r="31" spans="1:8" ht="16.5" customHeight="1">
      <c r="A31" s="34"/>
      <c r="B31" s="12" t="s">
        <v>41</v>
      </c>
      <c r="C31" s="10">
        <v>450</v>
      </c>
      <c r="D31" s="21"/>
      <c r="E31" s="36"/>
      <c r="F31" s="44"/>
      <c r="G31" s="40"/>
      <c r="H31" s="42"/>
    </row>
    <row r="32" spans="1:8" ht="16.5" customHeight="1">
      <c r="A32" s="33" t="s">
        <v>12</v>
      </c>
      <c r="B32" s="12" t="s">
        <v>40</v>
      </c>
      <c r="C32" s="10">
        <v>450</v>
      </c>
      <c r="D32" s="21"/>
      <c r="E32" s="35" t="s">
        <v>44</v>
      </c>
      <c r="F32" s="43">
        <v>225</v>
      </c>
      <c r="G32" s="39"/>
      <c r="H32" s="41">
        <f t="shared" ref="H32" si="8">C32*D32+C33*D33+F32*G32</f>
        <v>0</v>
      </c>
    </row>
    <row r="33" spans="1:8" ht="16.5" customHeight="1">
      <c r="A33" s="34"/>
      <c r="B33" s="12" t="s">
        <v>41</v>
      </c>
      <c r="C33" s="10">
        <v>450</v>
      </c>
      <c r="D33" s="21"/>
      <c r="E33" s="36"/>
      <c r="F33" s="44"/>
      <c r="G33" s="40"/>
      <c r="H33" s="42"/>
    </row>
    <row r="34" spans="1:8" ht="16.5" customHeight="1">
      <c r="A34" s="33" t="s">
        <v>13</v>
      </c>
      <c r="B34" s="12" t="s">
        <v>40</v>
      </c>
      <c r="C34" s="10">
        <v>450</v>
      </c>
      <c r="D34" s="21"/>
      <c r="E34" s="35" t="s">
        <v>44</v>
      </c>
      <c r="F34" s="43">
        <v>225</v>
      </c>
      <c r="G34" s="39"/>
      <c r="H34" s="41">
        <f t="shared" ref="H34" si="9">C34*D34+C35*D35+F34*G34</f>
        <v>0</v>
      </c>
    </row>
    <row r="35" spans="1:8" ht="16.5" customHeight="1">
      <c r="A35" s="34"/>
      <c r="B35" s="12" t="s">
        <v>41</v>
      </c>
      <c r="C35" s="10">
        <v>450</v>
      </c>
      <c r="D35" s="21"/>
      <c r="E35" s="36"/>
      <c r="F35" s="44"/>
      <c r="G35" s="40"/>
      <c r="H35" s="42"/>
    </row>
    <row r="36" spans="1:8" ht="16.5" customHeight="1">
      <c r="A36" s="33" t="s">
        <v>77</v>
      </c>
      <c r="B36" s="12" t="s">
        <v>40</v>
      </c>
      <c r="C36" s="10">
        <v>450</v>
      </c>
      <c r="D36" s="21"/>
      <c r="E36" s="35" t="s">
        <v>43</v>
      </c>
      <c r="F36" s="43">
        <v>225</v>
      </c>
      <c r="G36" s="39"/>
      <c r="H36" s="41">
        <f t="shared" ref="H36" si="10">C36*D36+C37*D37+F36*G36</f>
        <v>0</v>
      </c>
    </row>
    <row r="37" spans="1:8" ht="16.5" customHeight="1">
      <c r="A37" s="34"/>
      <c r="B37" s="12" t="s">
        <v>41</v>
      </c>
      <c r="C37" s="10">
        <v>450</v>
      </c>
      <c r="D37" s="21"/>
      <c r="E37" s="36"/>
      <c r="F37" s="44"/>
      <c r="G37" s="40"/>
      <c r="H37" s="42"/>
    </row>
    <row r="38" spans="1:8" ht="16.5" customHeight="1">
      <c r="A38" s="33" t="s">
        <v>53</v>
      </c>
      <c r="B38" s="12" t="s">
        <v>40</v>
      </c>
      <c r="C38" s="10">
        <v>660</v>
      </c>
      <c r="D38" s="21"/>
      <c r="E38" s="35" t="s">
        <v>43</v>
      </c>
      <c r="F38" s="37">
        <v>330</v>
      </c>
      <c r="G38" s="39"/>
      <c r="H38" s="41">
        <f t="shared" ref="H38" si="11">C38*D38+C39*D39+F38*G38</f>
        <v>0</v>
      </c>
    </row>
    <row r="39" spans="1:8" ht="16.5" customHeight="1">
      <c r="A39" s="34"/>
      <c r="B39" s="12" t="s">
        <v>41</v>
      </c>
      <c r="C39" s="10">
        <v>660</v>
      </c>
      <c r="D39" s="21"/>
      <c r="E39" s="36"/>
      <c r="F39" s="38"/>
      <c r="G39" s="40"/>
      <c r="H39" s="42"/>
    </row>
    <row r="40" spans="1:8" ht="16.5" customHeight="1">
      <c r="A40" s="33" t="s">
        <v>33</v>
      </c>
      <c r="B40" s="12" t="s">
        <v>40</v>
      </c>
      <c r="C40" s="10">
        <v>660</v>
      </c>
      <c r="D40" s="21"/>
      <c r="E40" s="35" t="s">
        <v>43</v>
      </c>
      <c r="F40" s="37">
        <v>330</v>
      </c>
      <c r="G40" s="39">
        <v>1</v>
      </c>
      <c r="H40" s="41">
        <f t="shared" ref="H40" si="12">C40*D40+C41*D41+F40*G40</f>
        <v>330</v>
      </c>
    </row>
    <row r="41" spans="1:8" ht="16.5" customHeight="1">
      <c r="A41" s="34"/>
      <c r="B41" s="12" t="s">
        <v>41</v>
      </c>
      <c r="C41" s="10">
        <v>660</v>
      </c>
      <c r="D41" s="21"/>
      <c r="E41" s="36"/>
      <c r="F41" s="38"/>
      <c r="G41" s="40"/>
      <c r="H41" s="42"/>
    </row>
    <row r="42" spans="1:8" ht="16.5" customHeight="1">
      <c r="A42" s="33" t="s">
        <v>32</v>
      </c>
      <c r="B42" s="12" t="s">
        <v>40</v>
      </c>
      <c r="C42" s="10">
        <v>660</v>
      </c>
      <c r="D42" s="21"/>
      <c r="E42" s="35" t="s">
        <v>43</v>
      </c>
      <c r="F42" s="37">
        <v>330</v>
      </c>
      <c r="G42" s="39"/>
      <c r="H42" s="41">
        <f t="shared" ref="H42" si="13">C42*D42+C43*D43+F42*G42</f>
        <v>0</v>
      </c>
    </row>
    <row r="43" spans="1:8" ht="16.5" customHeight="1">
      <c r="A43" s="34"/>
      <c r="B43" s="12" t="s">
        <v>41</v>
      </c>
      <c r="C43" s="10">
        <v>660</v>
      </c>
      <c r="D43" s="21"/>
      <c r="E43" s="36"/>
      <c r="F43" s="38"/>
      <c r="G43" s="40"/>
      <c r="H43" s="42"/>
    </row>
    <row r="44" spans="1:8" ht="16.5" customHeight="1">
      <c r="A44" s="33" t="s">
        <v>64</v>
      </c>
      <c r="B44" s="12" t="s">
        <v>40</v>
      </c>
      <c r="C44" s="10">
        <v>660</v>
      </c>
      <c r="D44" s="21"/>
      <c r="E44" s="35" t="s">
        <v>43</v>
      </c>
      <c r="F44" s="37">
        <v>330</v>
      </c>
      <c r="G44" s="39"/>
      <c r="H44" s="41">
        <f t="shared" ref="H44" si="14">C44*D44+C45*D45+F44*G44</f>
        <v>0</v>
      </c>
    </row>
    <row r="45" spans="1:8" ht="16.5" customHeight="1">
      <c r="A45" s="34"/>
      <c r="B45" s="12" t="s">
        <v>41</v>
      </c>
      <c r="C45" s="10">
        <v>660</v>
      </c>
      <c r="D45" s="21"/>
      <c r="E45" s="36"/>
      <c r="F45" s="38"/>
      <c r="G45" s="40"/>
      <c r="H45" s="42"/>
    </row>
    <row r="46" spans="1:8" ht="16.5" customHeight="1">
      <c r="A46" s="33" t="s">
        <v>14</v>
      </c>
      <c r="B46" s="12" t="s">
        <v>40</v>
      </c>
      <c r="C46" s="10">
        <v>660</v>
      </c>
      <c r="D46" s="21"/>
      <c r="E46" s="35" t="s">
        <v>43</v>
      </c>
      <c r="F46" s="37">
        <v>330</v>
      </c>
      <c r="G46" s="39"/>
      <c r="H46" s="41">
        <f t="shared" ref="H46" si="15">C46*D46+C47*D47+F46*G46</f>
        <v>0</v>
      </c>
    </row>
    <row r="47" spans="1:8" ht="16.5" customHeight="1">
      <c r="A47" s="34"/>
      <c r="B47" s="12" t="s">
        <v>41</v>
      </c>
      <c r="C47" s="10">
        <v>660</v>
      </c>
      <c r="D47" s="21"/>
      <c r="E47" s="36"/>
      <c r="F47" s="38"/>
      <c r="G47" s="40"/>
      <c r="H47" s="42"/>
    </row>
    <row r="48" spans="1:8" ht="16.5" customHeight="1">
      <c r="A48" s="33" t="s">
        <v>15</v>
      </c>
      <c r="B48" s="12" t="s">
        <v>40</v>
      </c>
      <c r="C48" s="10">
        <v>660</v>
      </c>
      <c r="D48" s="21"/>
      <c r="E48" s="35" t="s">
        <v>43</v>
      </c>
      <c r="F48" s="37">
        <v>330</v>
      </c>
      <c r="G48" s="39"/>
      <c r="H48" s="41">
        <f t="shared" ref="H48" si="16">C48*D48+C49*D49+F48*G48</f>
        <v>0</v>
      </c>
    </row>
    <row r="49" spans="1:8" ht="16.5" customHeight="1">
      <c r="A49" s="34"/>
      <c r="B49" s="12" t="s">
        <v>41</v>
      </c>
      <c r="C49" s="10">
        <v>660</v>
      </c>
      <c r="D49" s="21"/>
      <c r="E49" s="36"/>
      <c r="F49" s="38"/>
      <c r="G49" s="40"/>
      <c r="H49" s="42"/>
    </row>
    <row r="50" spans="1:8" ht="16.5" customHeight="1">
      <c r="A50" s="33" t="s">
        <v>16</v>
      </c>
      <c r="B50" s="12" t="s">
        <v>40</v>
      </c>
      <c r="C50" s="10">
        <v>480</v>
      </c>
      <c r="D50" s="21"/>
      <c r="E50" s="35" t="s">
        <v>43</v>
      </c>
      <c r="F50" s="37">
        <v>240</v>
      </c>
      <c r="G50" s="39"/>
      <c r="H50" s="41">
        <f t="shared" ref="H50" si="17">C50*D50+C51*D51+F50*G50</f>
        <v>0</v>
      </c>
    </row>
    <row r="51" spans="1:8" ht="16.5" customHeight="1">
      <c r="A51" s="34"/>
      <c r="B51" s="12" t="s">
        <v>41</v>
      </c>
      <c r="C51" s="10">
        <v>480</v>
      </c>
      <c r="D51" s="21"/>
      <c r="E51" s="36"/>
      <c r="F51" s="38"/>
      <c r="G51" s="40"/>
      <c r="H51" s="42"/>
    </row>
    <row r="52" spans="1:8" ht="16.5" customHeight="1">
      <c r="A52" s="33" t="s">
        <v>17</v>
      </c>
      <c r="B52" s="12" t="s">
        <v>40</v>
      </c>
      <c r="C52" s="10">
        <v>480</v>
      </c>
      <c r="D52" s="21"/>
      <c r="E52" s="35" t="s">
        <v>43</v>
      </c>
      <c r="F52" s="37">
        <v>240</v>
      </c>
      <c r="G52" s="39"/>
      <c r="H52" s="41">
        <f t="shared" ref="H52" si="18">C52*D52+C53*D53+F52*G52</f>
        <v>0</v>
      </c>
    </row>
    <row r="53" spans="1:8" ht="16.5" customHeight="1">
      <c r="A53" s="34"/>
      <c r="B53" s="12" t="s">
        <v>41</v>
      </c>
      <c r="C53" s="10">
        <v>480</v>
      </c>
      <c r="D53" s="21"/>
      <c r="E53" s="36"/>
      <c r="F53" s="38"/>
      <c r="G53" s="40"/>
      <c r="H53" s="42"/>
    </row>
    <row r="54" spans="1:8" ht="16.5" customHeight="1">
      <c r="A54" s="33" t="s">
        <v>65</v>
      </c>
      <c r="B54" s="12" t="s">
        <v>40</v>
      </c>
      <c r="C54" s="10">
        <v>720</v>
      </c>
      <c r="D54" s="21"/>
      <c r="E54" s="35" t="s">
        <v>43</v>
      </c>
      <c r="F54" s="37">
        <v>360</v>
      </c>
      <c r="G54" s="39"/>
      <c r="H54" s="41">
        <f t="shared" ref="H54" si="19">C54*D54+C55*D55+F54*G54</f>
        <v>0</v>
      </c>
    </row>
    <row r="55" spans="1:8" ht="16.5" customHeight="1">
      <c r="A55" s="34"/>
      <c r="B55" s="12" t="s">
        <v>41</v>
      </c>
      <c r="C55" s="10">
        <v>720</v>
      </c>
      <c r="D55" s="21"/>
      <c r="E55" s="36"/>
      <c r="F55" s="38"/>
      <c r="G55" s="40"/>
      <c r="H55" s="42"/>
    </row>
    <row r="56" spans="1:8" ht="16.5" customHeight="1">
      <c r="A56" s="33" t="s">
        <v>11</v>
      </c>
      <c r="B56" s="12" t="s">
        <v>40</v>
      </c>
      <c r="C56" s="10">
        <v>540</v>
      </c>
      <c r="D56" s="21"/>
      <c r="E56" s="35" t="s">
        <v>44</v>
      </c>
      <c r="F56" s="37">
        <v>270</v>
      </c>
      <c r="G56" s="39"/>
      <c r="H56" s="41">
        <f>C56*D56+C57*D57+F56*G56</f>
        <v>0</v>
      </c>
    </row>
    <row r="57" spans="1:8" ht="16.5" customHeight="1">
      <c r="A57" s="34"/>
      <c r="B57" s="12" t="s">
        <v>41</v>
      </c>
      <c r="C57" s="10">
        <v>540</v>
      </c>
      <c r="D57" s="21"/>
      <c r="E57" s="36"/>
      <c r="F57" s="38"/>
      <c r="G57" s="40"/>
      <c r="H57" s="42"/>
    </row>
    <row r="58" spans="1:8" ht="16.5" customHeight="1">
      <c r="A58" s="33" t="s">
        <v>35</v>
      </c>
      <c r="B58" s="12" t="s">
        <v>40</v>
      </c>
      <c r="C58" s="10">
        <v>540</v>
      </c>
      <c r="D58" s="21"/>
      <c r="E58" s="35" t="s">
        <v>43</v>
      </c>
      <c r="F58" s="37">
        <v>270</v>
      </c>
      <c r="G58" s="39"/>
      <c r="H58" s="41">
        <f t="shared" ref="H58" si="20">C58*D58+C59*D59+F58*G58</f>
        <v>0</v>
      </c>
    </row>
    <row r="59" spans="1:8" ht="16.5" customHeight="1">
      <c r="A59" s="34"/>
      <c r="B59" s="12" t="s">
        <v>41</v>
      </c>
      <c r="C59" s="10">
        <v>540</v>
      </c>
      <c r="D59" s="21"/>
      <c r="E59" s="36"/>
      <c r="F59" s="38"/>
      <c r="G59" s="40"/>
      <c r="H59" s="42"/>
    </row>
    <row r="60" spans="1:8" ht="16.5" customHeight="1">
      <c r="A60" s="33" t="s">
        <v>18</v>
      </c>
      <c r="B60" s="12" t="s">
        <v>40</v>
      </c>
      <c r="C60" s="10">
        <v>540</v>
      </c>
      <c r="D60" s="21"/>
      <c r="E60" s="35" t="s">
        <v>43</v>
      </c>
      <c r="F60" s="37">
        <v>270</v>
      </c>
      <c r="G60" s="39"/>
      <c r="H60" s="41">
        <f t="shared" ref="H60" si="21">C60*D60+C61*D61+F60*G60</f>
        <v>0</v>
      </c>
    </row>
    <row r="61" spans="1:8" ht="16.5" customHeight="1">
      <c r="A61" s="34"/>
      <c r="B61" s="12" t="s">
        <v>41</v>
      </c>
      <c r="C61" s="10">
        <v>540</v>
      </c>
      <c r="D61" s="21"/>
      <c r="E61" s="36"/>
      <c r="F61" s="38"/>
      <c r="G61" s="40"/>
      <c r="H61" s="42"/>
    </row>
    <row r="62" spans="1:8" ht="16.5" customHeight="1">
      <c r="A62" s="33" t="s">
        <v>63</v>
      </c>
      <c r="B62" s="12" t="s">
        <v>40</v>
      </c>
      <c r="C62" s="10">
        <v>510</v>
      </c>
      <c r="D62" s="21"/>
      <c r="E62" s="35" t="s">
        <v>44</v>
      </c>
      <c r="F62" s="37">
        <v>255</v>
      </c>
      <c r="G62" s="39"/>
      <c r="H62" s="41">
        <f t="shared" ref="H62" si="22">C62*D62+C63*D63+F62*G62</f>
        <v>0</v>
      </c>
    </row>
    <row r="63" spans="1:8" ht="16.5" customHeight="1">
      <c r="A63" s="34"/>
      <c r="B63" s="12" t="s">
        <v>41</v>
      </c>
      <c r="C63" s="10">
        <v>510</v>
      </c>
      <c r="D63" s="21"/>
      <c r="E63" s="36"/>
      <c r="F63" s="38"/>
      <c r="G63" s="40"/>
      <c r="H63" s="42"/>
    </row>
    <row r="64" spans="1:8" ht="16.5" customHeight="1">
      <c r="A64" s="33" t="s">
        <v>7</v>
      </c>
      <c r="B64" s="12" t="s">
        <v>40</v>
      </c>
      <c r="C64" s="10">
        <v>420</v>
      </c>
      <c r="D64" s="21"/>
      <c r="E64" s="35" t="s">
        <v>43</v>
      </c>
      <c r="F64" s="37">
        <v>210</v>
      </c>
      <c r="G64" s="39"/>
      <c r="H64" s="41">
        <f t="shared" ref="H64" si="23">C64*D64+C65*D65+F64*G64</f>
        <v>0</v>
      </c>
    </row>
    <row r="65" spans="1:8" ht="16.5" customHeight="1">
      <c r="A65" s="34"/>
      <c r="B65" s="12" t="s">
        <v>41</v>
      </c>
      <c r="C65" s="10">
        <v>420</v>
      </c>
      <c r="D65" s="21"/>
      <c r="E65" s="36"/>
      <c r="F65" s="38"/>
      <c r="G65" s="40"/>
      <c r="H65" s="42"/>
    </row>
    <row r="66" spans="1:8" ht="16.5" customHeight="1">
      <c r="A66" s="33" t="s">
        <v>0</v>
      </c>
      <c r="B66" s="12" t="s">
        <v>40</v>
      </c>
      <c r="C66" s="10">
        <v>420</v>
      </c>
      <c r="D66" s="21"/>
      <c r="E66" s="35" t="s">
        <v>43</v>
      </c>
      <c r="F66" s="37">
        <v>210</v>
      </c>
      <c r="G66" s="39"/>
      <c r="H66" s="41">
        <f t="shared" ref="H66" si="24">C66*D66+C67*D67+F66*G66</f>
        <v>0</v>
      </c>
    </row>
    <row r="67" spans="1:8" ht="16.5" customHeight="1">
      <c r="A67" s="34"/>
      <c r="B67" s="12" t="s">
        <v>41</v>
      </c>
      <c r="C67" s="10">
        <v>420</v>
      </c>
      <c r="D67" s="21"/>
      <c r="E67" s="36"/>
      <c r="F67" s="38"/>
      <c r="G67" s="40"/>
      <c r="H67" s="42"/>
    </row>
    <row r="68" spans="1:8" ht="16.5" customHeight="1">
      <c r="A68" s="33" t="s">
        <v>19</v>
      </c>
      <c r="B68" s="12" t="s">
        <v>40</v>
      </c>
      <c r="C68" s="10">
        <v>420</v>
      </c>
      <c r="D68" s="21"/>
      <c r="E68" s="35" t="s">
        <v>43</v>
      </c>
      <c r="F68" s="37">
        <v>210</v>
      </c>
      <c r="G68" s="39"/>
      <c r="H68" s="41">
        <f t="shared" ref="H68" si="25">C68*D68+C69*D69+F68*G68</f>
        <v>0</v>
      </c>
    </row>
    <row r="69" spans="1:8" ht="16.5" customHeight="1">
      <c r="A69" s="34"/>
      <c r="B69" s="12" t="s">
        <v>41</v>
      </c>
      <c r="C69" s="10">
        <v>420</v>
      </c>
      <c r="D69" s="21"/>
      <c r="E69" s="36"/>
      <c r="F69" s="38"/>
      <c r="G69" s="40"/>
      <c r="H69" s="42"/>
    </row>
    <row r="70" spans="1:8" ht="16.5" customHeight="1">
      <c r="A70" s="33" t="s">
        <v>9</v>
      </c>
      <c r="B70" s="12" t="s">
        <v>40</v>
      </c>
      <c r="C70" s="10">
        <v>420</v>
      </c>
      <c r="D70" s="21"/>
      <c r="E70" s="35" t="s">
        <v>43</v>
      </c>
      <c r="F70" s="37">
        <v>210</v>
      </c>
      <c r="G70" s="39"/>
      <c r="H70" s="41">
        <f t="shared" ref="H70" si="26">C70*D70+C71*D71+F70*G70</f>
        <v>0</v>
      </c>
    </row>
    <row r="71" spans="1:8" ht="16.5" customHeight="1">
      <c r="A71" s="34"/>
      <c r="B71" s="12" t="s">
        <v>41</v>
      </c>
      <c r="C71" s="10">
        <v>420</v>
      </c>
      <c r="D71" s="21"/>
      <c r="E71" s="36"/>
      <c r="F71" s="38"/>
      <c r="G71" s="40"/>
      <c r="H71" s="42"/>
    </row>
    <row r="72" spans="1:8" ht="16.5" customHeight="1">
      <c r="A72" s="33" t="s">
        <v>20</v>
      </c>
      <c r="B72" s="12" t="s">
        <v>40</v>
      </c>
      <c r="C72" s="10">
        <v>570</v>
      </c>
      <c r="D72" s="21"/>
      <c r="E72" s="35" t="s">
        <v>43</v>
      </c>
      <c r="F72" s="37">
        <v>285</v>
      </c>
      <c r="G72" s="39"/>
      <c r="H72" s="41">
        <f t="shared" ref="H72" si="27">C72*D72+C73*D73+F72*G72</f>
        <v>0</v>
      </c>
    </row>
    <row r="73" spans="1:8" ht="16.5" customHeight="1">
      <c r="A73" s="34"/>
      <c r="B73" s="12" t="s">
        <v>41</v>
      </c>
      <c r="C73" s="10">
        <v>570</v>
      </c>
      <c r="D73" s="21"/>
      <c r="E73" s="36"/>
      <c r="F73" s="38"/>
      <c r="G73" s="40"/>
      <c r="H73" s="42"/>
    </row>
    <row r="74" spans="1:8" ht="16.5" customHeight="1">
      <c r="A74" s="33" t="s">
        <v>54</v>
      </c>
      <c r="B74" s="12" t="s">
        <v>40</v>
      </c>
      <c r="C74" s="10">
        <v>570</v>
      </c>
      <c r="D74" s="21"/>
      <c r="E74" s="35" t="s">
        <v>43</v>
      </c>
      <c r="F74" s="37">
        <v>285</v>
      </c>
      <c r="G74" s="39"/>
      <c r="H74" s="41">
        <f t="shared" ref="H74" si="28">C74*D74+C75*D75+F74*G74</f>
        <v>0</v>
      </c>
    </row>
    <row r="75" spans="1:8" ht="16.5" customHeight="1">
      <c r="A75" s="34"/>
      <c r="B75" s="12" t="s">
        <v>41</v>
      </c>
      <c r="C75" s="10">
        <v>570</v>
      </c>
      <c r="D75" s="21"/>
      <c r="E75" s="36"/>
      <c r="F75" s="38"/>
      <c r="G75" s="40"/>
      <c r="H75" s="42"/>
    </row>
    <row r="76" spans="1:8" ht="16.5" customHeight="1">
      <c r="A76" s="33" t="s">
        <v>2</v>
      </c>
      <c r="B76" s="12" t="s">
        <v>40</v>
      </c>
      <c r="C76" s="10">
        <v>570</v>
      </c>
      <c r="D76" s="21"/>
      <c r="E76" s="35" t="s">
        <v>43</v>
      </c>
      <c r="F76" s="37">
        <v>285</v>
      </c>
      <c r="G76" s="39"/>
      <c r="H76" s="41">
        <f t="shared" ref="H76" si="29">C76*D76+C77*D77+F76*G76</f>
        <v>0</v>
      </c>
    </row>
    <row r="77" spans="1:8" ht="16.5" customHeight="1">
      <c r="A77" s="34"/>
      <c r="B77" s="12" t="s">
        <v>41</v>
      </c>
      <c r="C77" s="10">
        <v>570</v>
      </c>
      <c r="D77" s="21"/>
      <c r="E77" s="36"/>
      <c r="F77" s="38"/>
      <c r="G77" s="40"/>
      <c r="H77" s="42"/>
    </row>
    <row r="78" spans="1:8" ht="16.5" customHeight="1">
      <c r="A78" s="33" t="s">
        <v>21</v>
      </c>
      <c r="B78" s="12" t="s">
        <v>40</v>
      </c>
      <c r="C78" s="10">
        <v>570</v>
      </c>
      <c r="D78" s="21"/>
      <c r="E78" s="35" t="s">
        <v>43</v>
      </c>
      <c r="F78" s="37">
        <v>285</v>
      </c>
      <c r="G78" s="39"/>
      <c r="H78" s="41">
        <f t="shared" ref="H78" si="30">C78*D78+C79*D79+F78*G78</f>
        <v>0</v>
      </c>
    </row>
    <row r="79" spans="1:8" ht="16.5" customHeight="1">
      <c r="A79" s="34"/>
      <c r="B79" s="12" t="s">
        <v>41</v>
      </c>
      <c r="C79" s="10">
        <v>570</v>
      </c>
      <c r="D79" s="21"/>
      <c r="E79" s="36"/>
      <c r="F79" s="38"/>
      <c r="G79" s="40"/>
      <c r="H79" s="42"/>
    </row>
    <row r="80" spans="1:8" ht="16.5" customHeight="1">
      <c r="A80" s="33" t="s">
        <v>1</v>
      </c>
      <c r="B80" s="12" t="s">
        <v>40</v>
      </c>
      <c r="C80" s="10">
        <v>570</v>
      </c>
      <c r="D80" s="21"/>
      <c r="E80" s="35" t="s">
        <v>43</v>
      </c>
      <c r="F80" s="37">
        <v>285</v>
      </c>
      <c r="G80" s="39"/>
      <c r="H80" s="41">
        <f t="shared" ref="H80" si="31">C80*D80+C81*D81+F80*G80</f>
        <v>0</v>
      </c>
    </row>
    <row r="81" spans="1:8" ht="16.5" customHeight="1">
      <c r="A81" s="34"/>
      <c r="B81" s="12" t="s">
        <v>41</v>
      </c>
      <c r="C81" s="10">
        <v>570</v>
      </c>
      <c r="D81" s="21"/>
      <c r="E81" s="36"/>
      <c r="F81" s="38"/>
      <c r="G81" s="40"/>
      <c r="H81" s="42"/>
    </row>
    <row r="82" spans="1:8" ht="16.5" customHeight="1">
      <c r="A82" s="33" t="s">
        <v>66</v>
      </c>
      <c r="B82" s="12" t="s">
        <v>40</v>
      </c>
      <c r="C82" s="10">
        <v>570</v>
      </c>
      <c r="D82" s="21"/>
      <c r="E82" s="35" t="s">
        <v>43</v>
      </c>
      <c r="F82" s="37">
        <v>285</v>
      </c>
      <c r="G82" s="39"/>
      <c r="H82" s="41">
        <f t="shared" ref="H82" si="32">C82*D82+C83*D83+F82*G82</f>
        <v>0</v>
      </c>
    </row>
    <row r="83" spans="1:8" ht="16.5" customHeight="1">
      <c r="A83" s="34"/>
      <c r="B83" s="12" t="s">
        <v>41</v>
      </c>
      <c r="C83" s="10">
        <v>570</v>
      </c>
      <c r="D83" s="21"/>
      <c r="E83" s="36"/>
      <c r="F83" s="38"/>
      <c r="G83" s="40"/>
      <c r="H83" s="42"/>
    </row>
    <row r="84" spans="1:8" ht="30" customHeight="1">
      <c r="A84" s="32" t="s">
        <v>68</v>
      </c>
      <c r="B84" s="12" t="s">
        <v>8</v>
      </c>
      <c r="C84" s="10">
        <v>850</v>
      </c>
      <c r="D84" s="21"/>
      <c r="E84" s="12"/>
      <c r="F84" s="10"/>
      <c r="G84" s="21"/>
      <c r="H84" s="27">
        <f>C84*D84</f>
        <v>0</v>
      </c>
    </row>
    <row r="85" spans="1:8" ht="30" customHeight="1">
      <c r="A85" s="32" t="s">
        <v>69</v>
      </c>
      <c r="B85" s="12" t="s">
        <v>8</v>
      </c>
      <c r="C85" s="10">
        <v>850</v>
      </c>
      <c r="D85" s="21"/>
      <c r="E85" s="12"/>
      <c r="F85" s="10"/>
      <c r="G85" s="21"/>
      <c r="H85" s="27">
        <f>C85*D85</f>
        <v>0</v>
      </c>
    </row>
    <row r="86" spans="1:8" ht="16.5" customHeight="1">
      <c r="A86" s="24" t="s">
        <v>55</v>
      </c>
      <c r="B86" s="31" t="s">
        <v>8</v>
      </c>
      <c r="C86" s="22">
        <v>400</v>
      </c>
      <c r="D86" s="23"/>
      <c r="E86" s="31"/>
      <c r="F86" s="22"/>
      <c r="G86" s="23"/>
      <c r="H86" s="25">
        <f>C86*D86</f>
        <v>0</v>
      </c>
    </row>
    <row r="87" spans="1:8" ht="16.5" customHeight="1" thickBot="1">
      <c r="A87" s="28" t="s">
        <v>51</v>
      </c>
      <c r="B87" s="13" t="s">
        <v>36</v>
      </c>
      <c r="C87" s="10">
        <v>400</v>
      </c>
      <c r="D87" s="21"/>
      <c r="E87" s="13"/>
      <c r="F87" s="11"/>
      <c r="G87" s="29"/>
      <c r="H87" s="27">
        <f>C87*D87</f>
        <v>0</v>
      </c>
    </row>
    <row r="88" spans="1:8" ht="28.5" customHeight="1" thickTop="1" thickBot="1">
      <c r="A88" s="30" t="s">
        <v>67</v>
      </c>
      <c r="B88" s="8"/>
      <c r="C88" s="9"/>
      <c r="D88" s="15" t="s">
        <v>39</v>
      </c>
      <c r="E88" s="16">
        <f>H88*0.9</f>
        <v>526.5</v>
      </c>
      <c r="F88" s="9"/>
      <c r="G88" s="14" t="s">
        <v>38</v>
      </c>
      <c r="H88" s="17">
        <f>SUM(H4:H87)</f>
        <v>585</v>
      </c>
    </row>
    <row r="89" spans="1:8" ht="14.5" thickTop="1"/>
    <row r="91" spans="1:8" ht="18">
      <c r="G91" s="3"/>
      <c r="H91" s="18"/>
    </row>
  </sheetData>
  <mergeCells count="181">
    <mergeCell ref="A1:H1"/>
    <mergeCell ref="H4:H5"/>
    <mergeCell ref="A6:A7"/>
    <mergeCell ref="E6:E7"/>
    <mergeCell ref="F6:F7"/>
    <mergeCell ref="G6:G7"/>
    <mergeCell ref="H6:H7"/>
    <mergeCell ref="A4:A5"/>
    <mergeCell ref="E4:E5"/>
    <mergeCell ref="F4:F5"/>
    <mergeCell ref="G4:G5"/>
    <mergeCell ref="H8:H9"/>
    <mergeCell ref="A10:A11"/>
    <mergeCell ref="E10:E11"/>
    <mergeCell ref="F10:F11"/>
    <mergeCell ref="G10:G11"/>
    <mergeCell ref="H10:H11"/>
    <mergeCell ref="A8:A9"/>
    <mergeCell ref="E8:E9"/>
    <mergeCell ref="F8:F9"/>
    <mergeCell ref="G8:G9"/>
    <mergeCell ref="H12:H13"/>
    <mergeCell ref="A14:A15"/>
    <mergeCell ref="E14:E15"/>
    <mergeCell ref="F14:F15"/>
    <mergeCell ref="G14:G15"/>
    <mergeCell ref="H14:H15"/>
    <mergeCell ref="A12:A13"/>
    <mergeCell ref="E12:E13"/>
    <mergeCell ref="F12:F13"/>
    <mergeCell ref="G12:G13"/>
    <mergeCell ref="H16:H17"/>
    <mergeCell ref="A18:A19"/>
    <mergeCell ref="B18:B19"/>
    <mergeCell ref="C18:C19"/>
    <mergeCell ref="D18:D19"/>
    <mergeCell ref="H18:H19"/>
    <mergeCell ref="A16:A17"/>
    <mergeCell ref="B16:B17"/>
    <mergeCell ref="C16:C17"/>
    <mergeCell ref="D16:D17"/>
    <mergeCell ref="A28:A29"/>
    <mergeCell ref="E28:E29"/>
    <mergeCell ref="F28:F29"/>
    <mergeCell ref="G28:G29"/>
    <mergeCell ref="H28:H29"/>
    <mergeCell ref="H30:H31"/>
    <mergeCell ref="A32:A33"/>
    <mergeCell ref="E32:E33"/>
    <mergeCell ref="F32:F33"/>
    <mergeCell ref="G32:G33"/>
    <mergeCell ref="H32:H33"/>
    <mergeCell ref="A30:A31"/>
    <mergeCell ref="E30:E31"/>
    <mergeCell ref="F30:F31"/>
    <mergeCell ref="G30:G31"/>
    <mergeCell ref="H34:H35"/>
    <mergeCell ref="A36:A37"/>
    <mergeCell ref="E36:E37"/>
    <mergeCell ref="F36:F37"/>
    <mergeCell ref="G36:G37"/>
    <mergeCell ref="H36:H37"/>
    <mergeCell ref="A34:A35"/>
    <mergeCell ref="E34:E35"/>
    <mergeCell ref="F34:F35"/>
    <mergeCell ref="G34:G35"/>
    <mergeCell ref="H38:H39"/>
    <mergeCell ref="A40:A41"/>
    <mergeCell ref="E40:E41"/>
    <mergeCell ref="F40:F41"/>
    <mergeCell ref="G40:G41"/>
    <mergeCell ref="H40:H41"/>
    <mergeCell ref="A38:A39"/>
    <mergeCell ref="E38:E39"/>
    <mergeCell ref="F38:F39"/>
    <mergeCell ref="G38:G39"/>
    <mergeCell ref="H42:H43"/>
    <mergeCell ref="A44:A45"/>
    <mergeCell ref="E44:E45"/>
    <mergeCell ref="F44:F45"/>
    <mergeCell ref="G44:G45"/>
    <mergeCell ref="H44:H45"/>
    <mergeCell ref="A42:A43"/>
    <mergeCell ref="E42:E43"/>
    <mergeCell ref="F42:F43"/>
    <mergeCell ref="G42:G43"/>
    <mergeCell ref="H56:H57"/>
    <mergeCell ref="H46:H47"/>
    <mergeCell ref="A48:A49"/>
    <mergeCell ref="E48:E49"/>
    <mergeCell ref="F48:F49"/>
    <mergeCell ref="G48:G49"/>
    <mergeCell ref="H48:H49"/>
    <mergeCell ref="A46:A47"/>
    <mergeCell ref="E46:E47"/>
    <mergeCell ref="F46:F47"/>
    <mergeCell ref="G46:G47"/>
    <mergeCell ref="A54:A55"/>
    <mergeCell ref="E54:E55"/>
    <mergeCell ref="F54:F55"/>
    <mergeCell ref="G54:G55"/>
    <mergeCell ref="H54:H55"/>
    <mergeCell ref="A60:A61"/>
    <mergeCell ref="E60:E61"/>
    <mergeCell ref="F60:F61"/>
    <mergeCell ref="G60:G61"/>
    <mergeCell ref="H60:H61"/>
    <mergeCell ref="A50:A51"/>
    <mergeCell ref="E50:E51"/>
    <mergeCell ref="F50:F51"/>
    <mergeCell ref="G50:G51"/>
    <mergeCell ref="H50:H51"/>
    <mergeCell ref="H52:H53"/>
    <mergeCell ref="A58:A59"/>
    <mergeCell ref="E58:E59"/>
    <mergeCell ref="F58:F59"/>
    <mergeCell ref="G58:G59"/>
    <mergeCell ref="H58:H59"/>
    <mergeCell ref="A52:A53"/>
    <mergeCell ref="E52:E53"/>
    <mergeCell ref="F52:F53"/>
    <mergeCell ref="G52:G53"/>
    <mergeCell ref="A56:A57"/>
    <mergeCell ref="E56:E57"/>
    <mergeCell ref="F56:F57"/>
    <mergeCell ref="G56:G57"/>
    <mergeCell ref="H64:H65"/>
    <mergeCell ref="A66:A67"/>
    <mergeCell ref="E66:E67"/>
    <mergeCell ref="F66:F67"/>
    <mergeCell ref="G66:G67"/>
    <mergeCell ref="H66:H67"/>
    <mergeCell ref="A64:A65"/>
    <mergeCell ref="E64:E65"/>
    <mergeCell ref="F64:F65"/>
    <mergeCell ref="G64:G65"/>
    <mergeCell ref="G78:G79"/>
    <mergeCell ref="H78:H79"/>
    <mergeCell ref="A76:A77"/>
    <mergeCell ref="E76:E77"/>
    <mergeCell ref="F76:F77"/>
    <mergeCell ref="G76:G77"/>
    <mergeCell ref="F72:F73"/>
    <mergeCell ref="G72:G73"/>
    <mergeCell ref="H68:H69"/>
    <mergeCell ref="A70:A71"/>
    <mergeCell ref="E70:E71"/>
    <mergeCell ref="F70:F71"/>
    <mergeCell ref="G70:G71"/>
    <mergeCell ref="H70:H71"/>
    <mergeCell ref="A68:A69"/>
    <mergeCell ref="E68:E69"/>
    <mergeCell ref="F68:F69"/>
    <mergeCell ref="G68:G69"/>
    <mergeCell ref="H72:H73"/>
    <mergeCell ref="A72:A73"/>
    <mergeCell ref="E72:E73"/>
    <mergeCell ref="A62:A63"/>
    <mergeCell ref="E62:E63"/>
    <mergeCell ref="F62:F63"/>
    <mergeCell ref="G62:G63"/>
    <mergeCell ref="H62:H63"/>
    <mergeCell ref="H80:H81"/>
    <mergeCell ref="A80:A81"/>
    <mergeCell ref="A82:A83"/>
    <mergeCell ref="E82:E83"/>
    <mergeCell ref="F82:F83"/>
    <mergeCell ref="G82:G83"/>
    <mergeCell ref="H82:H83"/>
    <mergeCell ref="A74:A75"/>
    <mergeCell ref="E74:E75"/>
    <mergeCell ref="F74:F75"/>
    <mergeCell ref="G74:G75"/>
    <mergeCell ref="H74:H75"/>
    <mergeCell ref="E80:E81"/>
    <mergeCell ref="F80:F81"/>
    <mergeCell ref="G80:G81"/>
    <mergeCell ref="H76:H77"/>
    <mergeCell ref="A78:A79"/>
    <mergeCell ref="E78:E79"/>
    <mergeCell ref="F78:F79"/>
  </mergeCells>
  <phoneticPr fontId="2" type="noConversion"/>
  <printOptions horizontalCentered="1"/>
  <pageMargins left="0.15748031496062992" right="0.15748031496062992" top="0.39370078740157483" bottom="0.59055118110236227" header="0.31496062992125984" footer="0.31496062992125984"/>
  <pageSetup paperSize="9" scale="95" orientation="portrait" r:id="rId1"/>
  <headerFooter alignWithMargins="0">
    <oddFooter>&amp;A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千翔訂購表</vt:lpstr>
    </vt:vector>
  </TitlesOfParts>
  <Company>Compal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frank_hsu</dc:creator>
  <cp:lastModifiedBy>Lee. AmandaH (TPE)</cp:lastModifiedBy>
  <cp:lastPrinted>2015-09-02T09:16:32Z</cp:lastPrinted>
  <dcterms:created xsi:type="dcterms:W3CDTF">2006-01-05T07:48:01Z</dcterms:created>
  <dcterms:modified xsi:type="dcterms:W3CDTF">2017-09-15T02:21:32Z</dcterms:modified>
</cp:coreProperties>
</file>