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K:\MineCode\fyp\eval\result-exp-b4-ans\"/>
    </mc:Choice>
  </mc:AlternateContent>
  <xr:revisionPtr revIDLastSave="0" documentId="13_ncr:1_{F10B0E54-2CEE-4726-9DD2-F216ED348659}" xr6:coauthVersionLast="47" xr6:coauthVersionMax="47" xr10:uidLastSave="{00000000-0000-0000-0000-000000000000}"/>
  <bookViews>
    <workbookView xWindow="9375" yWindow="0" windowWidth="32850" windowHeight="2115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E16" i="1"/>
  <c r="E9" i="1"/>
  <c r="E13" i="1"/>
  <c r="D16" i="1"/>
  <c r="H16" i="1" s="1"/>
  <c r="D9" i="1"/>
  <c r="H9" i="1" s="1"/>
  <c r="D13" i="1"/>
  <c r="H13" i="1" s="1"/>
  <c r="E14" i="1"/>
  <c r="D14" i="1"/>
  <c r="E7" i="1"/>
  <c r="E3" i="1"/>
  <c r="E2" i="1"/>
  <c r="E4" i="1"/>
  <c r="E17" i="1"/>
  <c r="E12" i="1"/>
  <c r="E6" i="1"/>
  <c r="E11" i="1"/>
  <c r="E15" i="1"/>
  <c r="E5" i="1"/>
  <c r="E10" i="1"/>
  <c r="E8" i="1"/>
  <c r="D3" i="1"/>
  <c r="D2" i="1"/>
  <c r="D4" i="1"/>
  <c r="D17" i="1"/>
  <c r="D12" i="1"/>
  <c r="D6" i="1"/>
  <c r="D11" i="1"/>
  <c r="D15" i="1"/>
  <c r="D5" i="1"/>
  <c r="D10" i="1"/>
  <c r="D8" i="1"/>
  <c r="D7" i="1"/>
  <c r="I6" i="1" l="1"/>
  <c r="I13" i="1"/>
  <c r="J17" i="1"/>
  <c r="I9" i="1"/>
  <c r="K15" i="1"/>
  <c r="I16" i="1"/>
  <c r="K5" i="1"/>
  <c r="H11" i="1"/>
  <c r="J13" i="1"/>
  <c r="L13" i="1" s="1"/>
  <c r="H6" i="1"/>
  <c r="J9" i="1"/>
  <c r="H8" i="1"/>
  <c r="H12" i="1"/>
  <c r="J16" i="1"/>
  <c r="H14" i="1"/>
  <c r="K11" i="1"/>
  <c r="K6" i="1"/>
  <c r="J11" i="1"/>
  <c r="K13" i="1"/>
  <c r="J6" i="1"/>
  <c r="J2" i="1"/>
  <c r="K9" i="1"/>
  <c r="K4" i="1"/>
  <c r="H7" i="1"/>
  <c r="L7" i="1" s="1"/>
  <c r="K16" i="1"/>
  <c r="J3" i="1"/>
  <c r="H17" i="1"/>
  <c r="K8" i="1"/>
  <c r="K10" i="1"/>
  <c r="I12" i="1"/>
  <c r="L12" i="1" s="1"/>
  <c r="I11" i="1"/>
  <c r="H10" i="1"/>
  <c r="J12" i="1"/>
  <c r="I17" i="1"/>
  <c r="J4" i="1"/>
  <c r="K12" i="1"/>
  <c r="J14" i="1"/>
  <c r="H2" i="1"/>
  <c r="H15" i="1"/>
  <c r="I14" i="1"/>
  <c r="H4" i="1"/>
  <c r="I2" i="1"/>
  <c r="I3" i="1"/>
  <c r="K3" i="1"/>
  <c r="H5" i="1"/>
  <c r="K17" i="1"/>
  <c r="K14" i="1"/>
  <c r="I4" i="1"/>
  <c r="K2" i="1"/>
  <c r="I7" i="1"/>
  <c r="J7" i="1"/>
  <c r="K7" i="1"/>
  <c r="H3" i="1"/>
  <c r="I8" i="1"/>
  <c r="J8" i="1"/>
  <c r="I10" i="1"/>
  <c r="J10" i="1"/>
  <c r="I5" i="1"/>
  <c r="J5" i="1"/>
  <c r="I15" i="1"/>
  <c r="J15" i="1"/>
  <c r="L5" i="1" l="1"/>
  <c r="L11" i="1"/>
  <c r="L6" i="1"/>
  <c r="L14" i="1"/>
  <c r="L8" i="1"/>
  <c r="L15" i="1"/>
  <c r="L16" i="1"/>
  <c r="L3" i="1"/>
  <c r="L2" i="1"/>
  <c r="L9" i="1"/>
  <c r="L10" i="1"/>
  <c r="L17" i="1"/>
  <c r="L4" i="1"/>
</calcChain>
</file>

<file path=xl/sharedStrings.xml><?xml version="1.0" encoding="utf-8"?>
<sst xmlns="http://schemas.openxmlformats.org/spreadsheetml/2006/main" count="57" uniqueCount="33">
  <si>
    <t>chatgpt-4o-latest</t>
  </si>
  <si>
    <t>claude-3.5-sonnet</t>
  </si>
  <si>
    <t>claude-3.7-sonnet</t>
  </si>
  <si>
    <t>deepseek-v3-fw</t>
  </si>
  <si>
    <t>GPT-3.5-Turbo</t>
  </si>
  <si>
    <t>GPT-4o-Mini</t>
  </si>
  <si>
    <t>grok-2</t>
  </si>
  <si>
    <t>llama-3.3-70b</t>
  </si>
  <si>
    <t>mistral-medium</t>
  </si>
  <si>
    <t>o1</t>
  </si>
  <si>
    <t>o1-mini</t>
  </si>
  <si>
    <t>MC</t>
    <phoneticPr fontId="2" type="noConversion"/>
  </si>
  <si>
    <t>TF</t>
    <phoneticPr fontId="2" type="noConversion"/>
  </si>
  <si>
    <t>total question</t>
    <phoneticPr fontId="2" type="noConversion"/>
  </si>
  <si>
    <t>MC correct</t>
    <phoneticPr fontId="2" type="noConversion"/>
  </si>
  <si>
    <t>TF correct</t>
    <phoneticPr fontId="2" type="noConversion"/>
  </si>
  <si>
    <t>o3-mini-high</t>
    <phoneticPr fontId="2" type="noConversion"/>
  </si>
  <si>
    <t>MC %</t>
    <phoneticPr fontId="2" type="noConversion"/>
  </si>
  <si>
    <t>TF %</t>
    <phoneticPr fontId="2" type="noConversion"/>
  </si>
  <si>
    <t>LLM</t>
    <phoneticPr fontId="2" type="noConversion"/>
  </si>
  <si>
    <t>gemini-1.5-flash</t>
  </si>
  <si>
    <t>gemini-1.5-flash-8b</t>
  </si>
  <si>
    <t>gemini-2.0-flash-exp</t>
  </si>
  <si>
    <t>gemini-2.0-flash-lite</t>
  </si>
  <si>
    <t>FB</t>
    <phoneticPr fontId="2" type="noConversion"/>
  </si>
  <si>
    <t>OE</t>
    <phoneticPr fontId="2" type="noConversion"/>
  </si>
  <si>
    <t>weighted average</t>
    <phoneticPr fontId="2" type="noConversion"/>
  </si>
  <si>
    <t>simple average</t>
    <phoneticPr fontId="2" type="noConversion"/>
  </si>
  <si>
    <t>geometry average</t>
    <phoneticPr fontId="2" type="noConversion"/>
  </si>
  <si>
    <t>harmonic mean</t>
    <phoneticPr fontId="2" type="noConversion"/>
  </si>
  <si>
    <t>FB cosine similarity</t>
    <phoneticPr fontId="2" type="noConversion"/>
  </si>
  <si>
    <t>OE cosine similarity</t>
    <phoneticPr fontId="2" type="noConversion"/>
  </si>
  <si>
    <t>o3-mini-high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</si>
</sst>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76" fontId="0" fillId="0" borderId="0" xfId="1" applyNumberFormat="1" applyFont="1" applyAlignment="1"/>
    <xf numFmtId="176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zoomScale="115" zoomScaleNormal="115" workbookViewId="0">
      <selection activeCell="K20" sqref="K20"/>
    </sheetView>
  </sheetViews>
  <sheetFormatPr defaultRowHeight="15.75" x14ac:dyDescent="0.25"/>
  <cols>
    <col min="1" max="1" width="26.140625" bestFit="1" customWidth="1"/>
    <col min="2" max="2" width="11.140625" bestFit="1" customWidth="1"/>
    <col min="3" max="3" width="10.28515625" bestFit="1" customWidth="1"/>
    <col min="5" max="5" width="12.85546875" bestFit="1" customWidth="1"/>
    <col min="6" max="6" width="15.5703125" customWidth="1"/>
    <col min="7" max="7" width="17" customWidth="1"/>
    <col min="8" max="8" width="16" customWidth="1"/>
    <col min="9" max="9" width="20" customWidth="1"/>
    <col min="10" max="10" width="16.7109375" bestFit="1" customWidth="1"/>
    <col min="11" max="11" width="12.140625" customWidth="1"/>
  </cols>
  <sheetData>
    <row r="1" spans="1:18" x14ac:dyDescent="0.25">
      <c r="A1" t="s">
        <v>19</v>
      </c>
      <c r="B1" t="s">
        <v>14</v>
      </c>
      <c r="C1" t="s">
        <v>15</v>
      </c>
      <c r="D1" t="s">
        <v>17</v>
      </c>
      <c r="E1" t="s">
        <v>18</v>
      </c>
      <c r="F1" t="s">
        <v>30</v>
      </c>
      <c r="G1" t="s">
        <v>31</v>
      </c>
      <c r="H1" t="s">
        <v>27</v>
      </c>
      <c r="I1" t="s">
        <v>26</v>
      </c>
      <c r="J1" t="s">
        <v>28</v>
      </c>
      <c r="K1" t="s">
        <v>29</v>
      </c>
      <c r="N1" t="s">
        <v>13</v>
      </c>
      <c r="O1" t="s">
        <v>11</v>
      </c>
      <c r="P1" t="s">
        <v>12</v>
      </c>
      <c r="Q1" t="s">
        <v>24</v>
      </c>
      <c r="R1" t="s">
        <v>25</v>
      </c>
    </row>
    <row r="2" spans="1:18" x14ac:dyDescent="0.25">
      <c r="A2" t="s">
        <v>2</v>
      </c>
      <c r="B2">
        <v>530</v>
      </c>
      <c r="C2">
        <v>175</v>
      </c>
      <c r="D2" s="1">
        <f t="shared" ref="D2:D17" si="0">B2/O$2</f>
        <v>0.88186356073211314</v>
      </c>
      <c r="E2" s="1">
        <f t="shared" ref="E2:E17" si="1">C2/P$2</f>
        <v>0.87064676616915426</v>
      </c>
      <c r="F2" s="1">
        <v>0.71899999999999997</v>
      </c>
      <c r="G2" s="1">
        <v>0.60099999999999998</v>
      </c>
      <c r="H2" s="2">
        <f t="shared" ref="H2:H17" si="2">AVERAGE(D2:G2)</f>
        <v>0.76812758172531681</v>
      </c>
      <c r="I2" s="1">
        <f t="shared" ref="I2:I17" si="3">(D2*O$2/N$2+E2*P$2/N$2+F2*Q$2/N$2+G2*R$2/N$2)</f>
        <v>0.84193400000000007</v>
      </c>
      <c r="J2" s="1">
        <f t="shared" ref="J2:J17" si="4">(D2*E2*F2*G2)^(1/4)</f>
        <v>0.75894741801938959</v>
      </c>
      <c r="K2" s="1">
        <f t="shared" ref="K2:K17" si="5">4/((1/D2)+(1/E2)+(1/F2)+(1/G2))</f>
        <v>0.74944993358402445</v>
      </c>
      <c r="L2" s="2">
        <f t="shared" ref="L2:L17" si="6">AVERAGE(H2:K2)</f>
        <v>0.77961473333218279</v>
      </c>
      <c r="N2">
        <f>SUM(O2:R2)</f>
        <v>1000</v>
      </c>
      <c r="O2">
        <v>601</v>
      </c>
      <c r="P2">
        <v>201</v>
      </c>
      <c r="Q2">
        <v>152</v>
      </c>
      <c r="R2">
        <v>46</v>
      </c>
    </row>
    <row r="3" spans="1:18" x14ac:dyDescent="0.25">
      <c r="A3" t="s">
        <v>1</v>
      </c>
      <c r="B3">
        <v>532</v>
      </c>
      <c r="C3">
        <v>177</v>
      </c>
      <c r="D3" s="1">
        <f t="shared" si="0"/>
        <v>0.88519134775374375</v>
      </c>
      <c r="E3" s="1">
        <f t="shared" si="1"/>
        <v>0.88059701492537312</v>
      </c>
      <c r="F3" s="1">
        <v>0.69699999999999995</v>
      </c>
      <c r="G3" s="1">
        <v>0.47599999999999998</v>
      </c>
      <c r="H3" s="2">
        <f t="shared" si="2"/>
        <v>0.73469709066977917</v>
      </c>
      <c r="I3" s="1">
        <f t="shared" si="3"/>
        <v>0.83684000000000014</v>
      </c>
      <c r="J3" s="1">
        <f t="shared" si="4"/>
        <v>0.71312149140012282</v>
      </c>
      <c r="K3" s="1">
        <f t="shared" si="5"/>
        <v>0.68955375639624827</v>
      </c>
      <c r="L3" s="2">
        <f t="shared" si="6"/>
        <v>0.74355308461653769</v>
      </c>
    </row>
    <row r="4" spans="1:18" x14ac:dyDescent="0.25">
      <c r="A4" t="s">
        <v>3</v>
      </c>
      <c r="B4">
        <v>532</v>
      </c>
      <c r="C4">
        <v>168</v>
      </c>
      <c r="D4" s="1">
        <f t="shared" si="0"/>
        <v>0.88519134775374375</v>
      </c>
      <c r="E4" s="1">
        <f t="shared" si="1"/>
        <v>0.83582089552238803</v>
      </c>
      <c r="F4" s="1">
        <v>0.72399999999999998</v>
      </c>
      <c r="G4" s="1">
        <v>0.41099999999999998</v>
      </c>
      <c r="H4" s="2">
        <f t="shared" si="2"/>
        <v>0.71400306081903298</v>
      </c>
      <c r="I4" s="1">
        <f t="shared" si="3"/>
        <v>0.82895400000000008</v>
      </c>
      <c r="J4" s="1">
        <f t="shared" si="4"/>
        <v>0.68498757386129394</v>
      </c>
      <c r="K4" s="1">
        <f t="shared" si="5"/>
        <v>0.65141982589573466</v>
      </c>
      <c r="L4" s="2">
        <f t="shared" si="6"/>
        <v>0.71984111514401539</v>
      </c>
    </row>
    <row r="5" spans="1:18" x14ac:dyDescent="0.25">
      <c r="A5" t="s">
        <v>9</v>
      </c>
      <c r="B5">
        <v>532</v>
      </c>
      <c r="C5">
        <v>176</v>
      </c>
      <c r="D5" s="1">
        <f t="shared" si="0"/>
        <v>0.88519134775374375</v>
      </c>
      <c r="E5" s="1">
        <f t="shared" si="1"/>
        <v>0.87562189054726369</v>
      </c>
      <c r="F5" s="1">
        <v>0.70199999999999996</v>
      </c>
      <c r="G5" s="1">
        <v>0.39300000000000002</v>
      </c>
      <c r="H5" s="2">
        <f t="shared" si="2"/>
        <v>0.71395330957525194</v>
      </c>
      <c r="I5" s="1">
        <f t="shared" si="3"/>
        <v>0.83278200000000002</v>
      </c>
      <c r="J5" s="1">
        <f t="shared" si="4"/>
        <v>0.68001870416115717</v>
      </c>
      <c r="K5" s="1">
        <f t="shared" si="5"/>
        <v>0.64094599637214977</v>
      </c>
      <c r="L5" s="2">
        <f t="shared" si="6"/>
        <v>0.71692500252713964</v>
      </c>
    </row>
    <row r="6" spans="1:18" x14ac:dyDescent="0.25">
      <c r="A6" t="s">
        <v>6</v>
      </c>
      <c r="B6">
        <v>533</v>
      </c>
      <c r="C6">
        <v>171</v>
      </c>
      <c r="D6" s="1">
        <f t="shared" si="0"/>
        <v>0.88685524126455906</v>
      </c>
      <c r="E6" s="1">
        <f t="shared" si="1"/>
        <v>0.85074626865671643</v>
      </c>
      <c r="F6" s="1">
        <v>0.68700000000000006</v>
      </c>
      <c r="G6" s="1">
        <v>0.377</v>
      </c>
      <c r="H6" s="2">
        <f t="shared" si="2"/>
        <v>0.70040037748031891</v>
      </c>
      <c r="I6" s="1">
        <f t="shared" si="3"/>
        <v>0.825766</v>
      </c>
      <c r="J6" s="1">
        <f t="shared" si="4"/>
        <v>0.66487150334163359</v>
      </c>
      <c r="K6" s="1">
        <f t="shared" si="5"/>
        <v>0.62391377553227345</v>
      </c>
      <c r="L6" s="2">
        <f t="shared" si="6"/>
        <v>0.70373791408855646</v>
      </c>
    </row>
    <row r="7" spans="1:18" x14ac:dyDescent="0.25">
      <c r="A7" t="s">
        <v>0</v>
      </c>
      <c r="B7">
        <v>523</v>
      </c>
      <c r="C7">
        <v>172</v>
      </c>
      <c r="D7" s="1">
        <f t="shared" si="0"/>
        <v>0.87021630615640599</v>
      </c>
      <c r="E7" s="1">
        <f t="shared" si="1"/>
        <v>0.85572139303482586</v>
      </c>
      <c r="F7" s="1">
        <v>0.67800000000000005</v>
      </c>
      <c r="G7" s="1">
        <v>0.38500000000000001</v>
      </c>
      <c r="H7" s="2">
        <f t="shared" si="2"/>
        <v>0.69723442479780795</v>
      </c>
      <c r="I7" s="1">
        <f t="shared" si="3"/>
        <v>0.8157660000000001</v>
      </c>
      <c r="J7" s="1">
        <f t="shared" si="4"/>
        <v>0.66399148102940331</v>
      </c>
      <c r="K7" s="1">
        <f t="shared" si="5"/>
        <v>0.6259709316183304</v>
      </c>
      <c r="L7" s="2">
        <f t="shared" si="6"/>
        <v>0.70074070936138533</v>
      </c>
    </row>
    <row r="8" spans="1:18" x14ac:dyDescent="0.25">
      <c r="A8" t="s">
        <v>16</v>
      </c>
      <c r="B8">
        <v>522</v>
      </c>
      <c r="C8">
        <v>179</v>
      </c>
      <c r="D8" s="1">
        <f t="shared" si="0"/>
        <v>0.86855241264559069</v>
      </c>
      <c r="E8" s="1">
        <f t="shared" si="1"/>
        <v>0.89054726368159209</v>
      </c>
      <c r="F8" s="1">
        <v>0.64200000000000002</v>
      </c>
      <c r="G8" s="1">
        <v>0.34799999999999998</v>
      </c>
      <c r="H8" s="2">
        <f t="shared" si="2"/>
        <v>0.68727491908179561</v>
      </c>
      <c r="I8" s="1">
        <f t="shared" si="3"/>
        <v>0.81459200000000009</v>
      </c>
      <c r="J8" s="1">
        <f t="shared" si="4"/>
        <v>0.64475069528459095</v>
      </c>
      <c r="K8" s="1">
        <f t="shared" si="5"/>
        <v>0.59653043214862411</v>
      </c>
      <c r="L8" s="2">
        <f t="shared" si="6"/>
        <v>0.68578701162875266</v>
      </c>
    </row>
    <row r="9" spans="1:18" x14ac:dyDescent="0.25">
      <c r="A9" t="s">
        <v>22</v>
      </c>
      <c r="B9">
        <v>508</v>
      </c>
      <c r="C9">
        <v>173</v>
      </c>
      <c r="D9" s="1">
        <f t="shared" si="0"/>
        <v>0.8452579034941764</v>
      </c>
      <c r="E9" s="1">
        <f t="shared" si="1"/>
        <v>0.86069651741293529</v>
      </c>
      <c r="F9" s="1">
        <v>0.58599999999999997</v>
      </c>
      <c r="G9" s="1">
        <v>0.38700000000000001</v>
      </c>
      <c r="H9" s="2">
        <f t="shared" si="2"/>
        <v>0.66973860522677786</v>
      </c>
      <c r="I9" s="1">
        <f t="shared" si="3"/>
        <v>0.78787400000000007</v>
      </c>
      <c r="J9" s="1">
        <f t="shared" si="4"/>
        <v>0.63732648526808677</v>
      </c>
      <c r="K9" s="1">
        <f t="shared" si="5"/>
        <v>0.60282866376627642</v>
      </c>
      <c r="L9" s="2">
        <f t="shared" si="6"/>
        <v>0.67444193856528523</v>
      </c>
    </row>
    <row r="10" spans="1:18" x14ac:dyDescent="0.25">
      <c r="A10" t="s">
        <v>10</v>
      </c>
      <c r="B10">
        <v>510</v>
      </c>
      <c r="C10">
        <v>173</v>
      </c>
      <c r="D10" s="1">
        <f t="shared" si="0"/>
        <v>0.84858569051580701</v>
      </c>
      <c r="E10" s="1">
        <f t="shared" si="1"/>
        <v>0.86069651741293529</v>
      </c>
      <c r="F10" s="1">
        <v>0.46600000000000003</v>
      </c>
      <c r="G10" s="1">
        <v>0.47099999999999997</v>
      </c>
      <c r="H10" s="2">
        <f t="shared" si="2"/>
        <v>0.66157055198218562</v>
      </c>
      <c r="I10" s="1">
        <f t="shared" si="3"/>
        <v>0.77549800000000002</v>
      </c>
      <c r="J10" s="1">
        <f t="shared" si="4"/>
        <v>0.63275872663611554</v>
      </c>
      <c r="K10" s="1">
        <f t="shared" si="5"/>
        <v>0.60520359367979448</v>
      </c>
      <c r="L10" s="2">
        <f t="shared" si="6"/>
        <v>0.668757718074524</v>
      </c>
    </row>
    <row r="11" spans="1:18" x14ac:dyDescent="0.25">
      <c r="A11" t="s">
        <v>7</v>
      </c>
      <c r="B11">
        <v>501</v>
      </c>
      <c r="C11">
        <v>162</v>
      </c>
      <c r="D11" s="1">
        <f t="shared" si="0"/>
        <v>0.83361064891846925</v>
      </c>
      <c r="E11" s="1">
        <f t="shared" si="1"/>
        <v>0.80597014925373134</v>
      </c>
      <c r="F11" s="1">
        <v>0.57099999999999995</v>
      </c>
      <c r="G11" s="1">
        <v>0.42</v>
      </c>
      <c r="H11" s="2">
        <f t="shared" si="2"/>
        <v>0.65764519954305012</v>
      </c>
      <c r="I11" s="1">
        <f t="shared" si="3"/>
        <v>0.76911200000000002</v>
      </c>
      <c r="J11" s="1">
        <f t="shared" si="4"/>
        <v>0.63356605747137473</v>
      </c>
      <c r="K11" s="1">
        <f t="shared" si="5"/>
        <v>0.60858647921510911</v>
      </c>
      <c r="L11" s="2">
        <f t="shared" si="6"/>
        <v>0.66722743405738349</v>
      </c>
    </row>
    <row r="12" spans="1:18" x14ac:dyDescent="0.25">
      <c r="A12" t="s">
        <v>5</v>
      </c>
      <c r="B12">
        <v>495</v>
      </c>
      <c r="C12">
        <v>161</v>
      </c>
      <c r="D12" s="1">
        <f t="shared" si="0"/>
        <v>0.82362728785357742</v>
      </c>
      <c r="E12" s="1">
        <f t="shared" si="1"/>
        <v>0.80099502487562191</v>
      </c>
      <c r="F12" s="1">
        <v>0.59099999999999997</v>
      </c>
      <c r="G12" s="1">
        <v>0.36899999999999999</v>
      </c>
      <c r="H12" s="2">
        <f t="shared" si="2"/>
        <v>0.64615557818229985</v>
      </c>
      <c r="I12" s="1">
        <f t="shared" si="3"/>
        <v>0.7628060000000001</v>
      </c>
      <c r="J12" s="1">
        <f t="shared" si="4"/>
        <v>0.61587645052794682</v>
      </c>
      <c r="K12" s="1">
        <f t="shared" si="5"/>
        <v>0.58269429156957075</v>
      </c>
      <c r="L12" s="2">
        <f t="shared" si="6"/>
        <v>0.65188308006995432</v>
      </c>
    </row>
    <row r="13" spans="1:18" x14ac:dyDescent="0.25">
      <c r="A13" t="s">
        <v>23</v>
      </c>
      <c r="B13">
        <v>502</v>
      </c>
      <c r="C13">
        <v>162</v>
      </c>
      <c r="D13" s="1">
        <f t="shared" si="0"/>
        <v>0.83527454242928456</v>
      </c>
      <c r="E13" s="1">
        <f t="shared" si="1"/>
        <v>0.80597014925373134</v>
      </c>
      <c r="F13" s="1">
        <v>0.48</v>
      </c>
      <c r="G13" s="1">
        <v>0.40899999999999997</v>
      </c>
      <c r="H13" s="2">
        <f t="shared" si="2"/>
        <v>0.63256117292075387</v>
      </c>
      <c r="I13" s="1">
        <f t="shared" si="3"/>
        <v>0.75577400000000006</v>
      </c>
      <c r="J13" s="1">
        <f t="shared" si="4"/>
        <v>0.60294567867893079</v>
      </c>
      <c r="K13" s="1">
        <f t="shared" si="5"/>
        <v>0.57419512519940918</v>
      </c>
      <c r="L13" s="2">
        <f t="shared" si="6"/>
        <v>0.64136899419977345</v>
      </c>
    </row>
    <row r="14" spans="1:18" x14ac:dyDescent="0.25">
      <c r="A14" t="s">
        <v>20</v>
      </c>
      <c r="B14">
        <v>486</v>
      </c>
      <c r="C14">
        <v>157</v>
      </c>
      <c r="D14" s="1">
        <f t="shared" si="0"/>
        <v>0.80865224625623955</v>
      </c>
      <c r="E14" s="1">
        <f t="shared" si="1"/>
        <v>0.78109452736318408</v>
      </c>
      <c r="F14" s="1">
        <v>0.56699999999999995</v>
      </c>
      <c r="G14" s="1">
        <v>0.35</v>
      </c>
      <c r="H14" s="2">
        <f t="shared" si="2"/>
        <v>0.62668669340485594</v>
      </c>
      <c r="I14" s="1">
        <f t="shared" si="3"/>
        <v>0.74528399999999995</v>
      </c>
      <c r="J14" s="1">
        <f t="shared" si="4"/>
        <v>0.59501665735447495</v>
      </c>
      <c r="K14" s="1">
        <f t="shared" si="5"/>
        <v>0.56040527329533218</v>
      </c>
      <c r="L14" s="2">
        <f t="shared" si="6"/>
        <v>0.63184815601366573</v>
      </c>
    </row>
    <row r="15" spans="1:18" x14ac:dyDescent="0.25">
      <c r="A15" t="s">
        <v>8</v>
      </c>
      <c r="B15">
        <v>457</v>
      </c>
      <c r="C15">
        <v>155</v>
      </c>
      <c r="D15" s="1">
        <f t="shared" si="0"/>
        <v>0.76039933444259566</v>
      </c>
      <c r="E15" s="1">
        <f t="shared" si="1"/>
        <v>0.77114427860696522</v>
      </c>
      <c r="F15" s="1">
        <v>0.57099999999999995</v>
      </c>
      <c r="G15" s="1">
        <v>0.38300000000000001</v>
      </c>
      <c r="H15" s="2">
        <f t="shared" si="2"/>
        <v>0.62138590326239029</v>
      </c>
      <c r="I15" s="1">
        <f t="shared" si="3"/>
        <v>0.71640999999999999</v>
      </c>
      <c r="J15" s="1">
        <f t="shared" si="4"/>
        <v>0.5984158152296909</v>
      </c>
      <c r="K15" s="1">
        <f t="shared" si="5"/>
        <v>0.57354641579098931</v>
      </c>
      <c r="L15" s="2">
        <f t="shared" si="6"/>
        <v>0.62743953357076765</v>
      </c>
    </row>
    <row r="16" spans="1:18" x14ac:dyDescent="0.25">
      <c r="A16" t="s">
        <v>21</v>
      </c>
      <c r="B16">
        <v>473</v>
      </c>
      <c r="C16">
        <v>157</v>
      </c>
      <c r="D16" s="1">
        <f t="shared" si="0"/>
        <v>0.78702163061564057</v>
      </c>
      <c r="E16" s="1">
        <f t="shared" si="1"/>
        <v>0.78109452736318408</v>
      </c>
      <c r="F16" s="1">
        <v>0.51100000000000001</v>
      </c>
      <c r="G16" s="1">
        <v>0.38600000000000001</v>
      </c>
      <c r="H16" s="2">
        <f t="shared" si="2"/>
        <v>0.61627903949470619</v>
      </c>
      <c r="I16" s="1">
        <f t="shared" si="3"/>
        <v>0.72542799999999996</v>
      </c>
      <c r="J16" s="1">
        <f t="shared" si="4"/>
        <v>0.59009864463424766</v>
      </c>
      <c r="K16" s="1">
        <f t="shared" si="5"/>
        <v>0.56350023402871929</v>
      </c>
      <c r="L16" s="2">
        <f t="shared" si="6"/>
        <v>0.62382647953941828</v>
      </c>
    </row>
    <row r="17" spans="1:12" x14ac:dyDescent="0.25">
      <c r="A17" t="s">
        <v>4</v>
      </c>
      <c r="B17">
        <v>447</v>
      </c>
      <c r="C17">
        <v>135</v>
      </c>
      <c r="D17" s="1">
        <f t="shared" si="0"/>
        <v>0.7437603993344426</v>
      </c>
      <c r="E17" s="1">
        <f t="shared" si="1"/>
        <v>0.67164179104477617</v>
      </c>
      <c r="F17" s="1">
        <v>0.34300000000000003</v>
      </c>
      <c r="G17" s="1">
        <v>0.49199999999999999</v>
      </c>
      <c r="H17" s="2">
        <f t="shared" si="2"/>
        <v>0.56260054759480471</v>
      </c>
      <c r="I17" s="1">
        <f t="shared" si="3"/>
        <v>0.65676800000000002</v>
      </c>
      <c r="J17" s="1">
        <f t="shared" si="4"/>
        <v>0.53883710761685655</v>
      </c>
      <c r="K17" s="1">
        <f t="shared" si="5"/>
        <v>0.51404762855033437</v>
      </c>
      <c r="L17" s="2">
        <f t="shared" si="6"/>
        <v>0.56806332094049894</v>
      </c>
    </row>
  </sheetData>
  <autoFilter ref="A1:L17" xr:uid="{00000000-0001-0000-0000-000000000000}">
    <sortState xmlns:xlrd2="http://schemas.microsoft.com/office/spreadsheetml/2017/richdata2" ref="A2:L17">
      <sortCondition descending="1" ref="L1:L17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8F52-9C9D-44D3-99E1-9680A94483AA}">
  <dimension ref="A1:I17"/>
  <sheetViews>
    <sheetView zoomScale="130" zoomScaleNormal="130" workbookViewId="0">
      <selection activeCell="F2" sqref="F2:I17"/>
    </sheetView>
  </sheetViews>
  <sheetFormatPr defaultRowHeight="15.75" x14ac:dyDescent="0.25"/>
  <cols>
    <col min="1" max="1" width="33.140625" customWidth="1"/>
  </cols>
  <sheetData>
    <row r="1" spans="1:9" x14ac:dyDescent="0.25">
      <c r="A1" t="s">
        <v>19</v>
      </c>
      <c r="B1" t="s">
        <v>17</v>
      </c>
      <c r="C1" t="s">
        <v>18</v>
      </c>
      <c r="D1" t="s">
        <v>30</v>
      </c>
      <c r="E1" t="s">
        <v>31</v>
      </c>
      <c r="F1" t="s">
        <v>27</v>
      </c>
      <c r="G1" t="s">
        <v>26</v>
      </c>
      <c r="H1" t="s">
        <v>28</v>
      </c>
      <c r="I1" t="s">
        <v>29</v>
      </c>
    </row>
    <row r="2" spans="1:9" x14ac:dyDescent="0.25">
      <c r="A2" t="s">
        <v>0</v>
      </c>
      <c r="B2" s="2">
        <v>0.87021630615640599</v>
      </c>
      <c r="C2" s="2">
        <v>0.85572139303482586</v>
      </c>
      <c r="D2" s="2">
        <v>0.67800000000000005</v>
      </c>
      <c r="E2" s="2">
        <v>0.38500000000000001</v>
      </c>
      <c r="F2" s="2">
        <v>0.69723442479780795</v>
      </c>
      <c r="G2" s="2">
        <v>0.8157660000000001</v>
      </c>
      <c r="H2" s="2">
        <v>0.66399148102940331</v>
      </c>
      <c r="I2" s="2">
        <v>0.6259709316183304</v>
      </c>
    </row>
    <row r="3" spans="1:9" x14ac:dyDescent="0.25">
      <c r="A3" t="s">
        <v>4</v>
      </c>
      <c r="B3" s="2">
        <v>0.7437603993344426</v>
      </c>
      <c r="C3" s="2">
        <v>0.67164179104477617</v>
      </c>
      <c r="D3" s="2">
        <v>0.34300000000000003</v>
      </c>
      <c r="E3" s="2">
        <v>0.49199999999999999</v>
      </c>
      <c r="F3" s="2">
        <v>0.56260054759480471</v>
      </c>
      <c r="G3" s="2">
        <v>0.65676800000000002</v>
      </c>
      <c r="H3" s="2">
        <v>0.53883710761685655</v>
      </c>
      <c r="I3" s="2">
        <v>0.51404762855033437</v>
      </c>
    </row>
    <row r="4" spans="1:9" x14ac:dyDescent="0.25">
      <c r="A4" t="s">
        <v>5</v>
      </c>
      <c r="B4" s="2">
        <v>0.82362728785357742</v>
      </c>
      <c r="C4" s="2">
        <v>0.80099502487562191</v>
      </c>
      <c r="D4" s="2">
        <v>0.59099999999999997</v>
      </c>
      <c r="E4" s="2">
        <v>0.36899999999999999</v>
      </c>
      <c r="F4" s="2">
        <v>0.64615557818229985</v>
      </c>
      <c r="G4" s="2">
        <v>0.7628060000000001</v>
      </c>
      <c r="H4" s="2">
        <v>0.61587645052794682</v>
      </c>
      <c r="I4" s="2">
        <v>0.58269429156957075</v>
      </c>
    </row>
    <row r="5" spans="1:9" x14ac:dyDescent="0.25">
      <c r="A5" t="s">
        <v>9</v>
      </c>
      <c r="B5" s="2">
        <v>0.88519134775374375</v>
      </c>
      <c r="C5" s="2">
        <v>0.87562189054726369</v>
      </c>
      <c r="D5" s="2">
        <v>0.70199999999999996</v>
      </c>
      <c r="E5" s="2">
        <v>0.39300000000000002</v>
      </c>
      <c r="F5" s="2">
        <v>0.71395330957525194</v>
      </c>
      <c r="G5" s="2">
        <v>0.83278200000000002</v>
      </c>
      <c r="H5" s="2">
        <v>0.68001870416115717</v>
      </c>
      <c r="I5" s="2">
        <v>0.64094599637214977</v>
      </c>
    </row>
    <row r="6" spans="1:9" x14ac:dyDescent="0.25">
      <c r="A6" t="s">
        <v>10</v>
      </c>
      <c r="B6" s="2">
        <v>0.84858569051580701</v>
      </c>
      <c r="C6" s="2">
        <v>0.86069651741293529</v>
      </c>
      <c r="D6" s="2">
        <v>0.46600000000000003</v>
      </c>
      <c r="E6" s="2">
        <v>0.47099999999999997</v>
      </c>
      <c r="F6" s="2">
        <v>0.66157055198218562</v>
      </c>
      <c r="G6" s="2">
        <v>0.77549800000000002</v>
      </c>
      <c r="H6" s="2">
        <v>0.63275872663611554</v>
      </c>
      <c r="I6" s="2">
        <v>0.60520359367979448</v>
      </c>
    </row>
    <row r="7" spans="1:9" x14ac:dyDescent="0.25">
      <c r="A7" t="s">
        <v>32</v>
      </c>
      <c r="B7" s="2">
        <v>0.86855241264559069</v>
      </c>
      <c r="C7" s="2">
        <v>0.89054726368159209</v>
      </c>
      <c r="D7" s="2">
        <v>0.64200000000000002</v>
      </c>
      <c r="E7" s="2">
        <v>0.34799999999999998</v>
      </c>
      <c r="F7" s="2">
        <v>0.68727491908179561</v>
      </c>
      <c r="G7" s="2">
        <v>0.81459200000000009</v>
      </c>
      <c r="H7" s="2">
        <v>0.64475069528459095</v>
      </c>
      <c r="I7" s="2">
        <v>0.59653043214862411</v>
      </c>
    </row>
    <row r="8" spans="1:9" x14ac:dyDescent="0.25">
      <c r="A8" t="s">
        <v>1</v>
      </c>
      <c r="B8" s="2">
        <v>0.88519134775374375</v>
      </c>
      <c r="C8" s="2">
        <v>0.88059701492537312</v>
      </c>
      <c r="D8" s="2">
        <v>0.69699999999999995</v>
      </c>
      <c r="E8" s="2">
        <v>0.47599999999999998</v>
      </c>
      <c r="F8" s="2">
        <v>0.73469709066977917</v>
      </c>
      <c r="G8" s="2">
        <v>0.83684000000000014</v>
      </c>
      <c r="H8" s="2">
        <v>0.71312149140012282</v>
      </c>
      <c r="I8" s="2">
        <v>0.68955375639624827</v>
      </c>
    </row>
    <row r="9" spans="1:9" x14ac:dyDescent="0.25">
      <c r="A9" t="s">
        <v>2</v>
      </c>
      <c r="B9" s="2">
        <v>0.88186356073211314</v>
      </c>
      <c r="C9" s="2">
        <v>0.87064676616915426</v>
      </c>
      <c r="D9" s="2">
        <v>0.71899999999999997</v>
      </c>
      <c r="E9" s="2">
        <v>0.60099999999999998</v>
      </c>
      <c r="F9" s="2">
        <v>0.76812758172531681</v>
      </c>
      <c r="G9" s="2">
        <v>0.84193400000000007</v>
      </c>
      <c r="H9" s="2">
        <v>0.75894741801938959</v>
      </c>
      <c r="I9" s="2">
        <v>0.74944993358402445</v>
      </c>
    </row>
    <row r="10" spans="1:9" x14ac:dyDescent="0.25">
      <c r="A10" t="s">
        <v>20</v>
      </c>
      <c r="B10" s="2">
        <v>0.80865224625623955</v>
      </c>
      <c r="C10" s="2">
        <v>0.78109452736318408</v>
      </c>
      <c r="D10" s="2">
        <v>0.56699999999999995</v>
      </c>
      <c r="E10" s="2">
        <v>0.35</v>
      </c>
      <c r="F10" s="2">
        <v>0.62668669340485594</v>
      </c>
      <c r="G10" s="2">
        <v>0.74528399999999995</v>
      </c>
      <c r="H10" s="2">
        <v>0.59501665735447495</v>
      </c>
      <c r="I10" s="2">
        <v>0.56040527329533218</v>
      </c>
    </row>
    <row r="11" spans="1:9" x14ac:dyDescent="0.25">
      <c r="A11" t="s">
        <v>21</v>
      </c>
      <c r="B11" s="2">
        <v>0.78702163061564057</v>
      </c>
      <c r="C11" s="2">
        <v>0.78109452736318408</v>
      </c>
      <c r="D11" s="2">
        <v>0.51100000000000001</v>
      </c>
      <c r="E11" s="2">
        <v>0.38600000000000001</v>
      </c>
      <c r="F11" s="2">
        <v>0.61627903949470619</v>
      </c>
      <c r="G11" s="2">
        <v>0.72542799999999996</v>
      </c>
      <c r="H11" s="2">
        <v>0.59009864463424766</v>
      </c>
      <c r="I11" s="2">
        <v>0.56350023402871929</v>
      </c>
    </row>
    <row r="12" spans="1:9" x14ac:dyDescent="0.25">
      <c r="A12" t="s">
        <v>22</v>
      </c>
      <c r="B12" s="2">
        <v>0.8452579034941764</v>
      </c>
      <c r="C12" s="2">
        <v>0.86069651741293529</v>
      </c>
      <c r="D12" s="2">
        <v>0.58599999999999997</v>
      </c>
      <c r="E12" s="2">
        <v>0.38700000000000001</v>
      </c>
      <c r="F12" s="2">
        <v>0.66973860522677786</v>
      </c>
      <c r="G12" s="2">
        <v>0.78787400000000007</v>
      </c>
      <c r="H12" s="2">
        <v>0.63732648526808677</v>
      </c>
      <c r="I12" s="2">
        <v>0.60282866376627642</v>
      </c>
    </row>
    <row r="13" spans="1:9" x14ac:dyDescent="0.25">
      <c r="A13" t="s">
        <v>23</v>
      </c>
      <c r="B13" s="2">
        <v>0.83527454242928456</v>
      </c>
      <c r="C13" s="2">
        <v>0.80597014925373134</v>
      </c>
      <c r="D13" s="2">
        <v>0.48</v>
      </c>
      <c r="E13" s="2">
        <v>0.40899999999999997</v>
      </c>
      <c r="F13" s="2">
        <v>0.63256117292075387</v>
      </c>
      <c r="G13" s="2">
        <v>0.75577400000000006</v>
      </c>
      <c r="H13" s="2">
        <v>0.60294567867893079</v>
      </c>
      <c r="I13" s="2">
        <v>0.57419512519940918</v>
      </c>
    </row>
    <row r="14" spans="1:9" x14ac:dyDescent="0.25">
      <c r="A14" t="s">
        <v>3</v>
      </c>
      <c r="B14" s="2">
        <v>0.88519134775374375</v>
      </c>
      <c r="C14" s="2">
        <v>0.83582089552238803</v>
      </c>
      <c r="D14" s="2">
        <v>0.72399999999999998</v>
      </c>
      <c r="E14" s="2">
        <v>0.41099999999999998</v>
      </c>
      <c r="F14" s="2">
        <v>0.71400306081903298</v>
      </c>
      <c r="G14" s="2">
        <v>0.82895400000000008</v>
      </c>
      <c r="H14" s="2">
        <v>0.68498757386129394</v>
      </c>
      <c r="I14" s="2">
        <v>0.65141982589573466</v>
      </c>
    </row>
    <row r="15" spans="1:9" x14ac:dyDescent="0.25">
      <c r="A15" t="s">
        <v>6</v>
      </c>
      <c r="B15" s="2">
        <v>0.88685524126455906</v>
      </c>
      <c r="C15" s="2">
        <v>0.85074626865671643</v>
      </c>
      <c r="D15" s="2">
        <v>0.68700000000000006</v>
      </c>
      <c r="E15" s="2">
        <v>0.377</v>
      </c>
      <c r="F15" s="2">
        <v>0.70040037748031891</v>
      </c>
      <c r="G15" s="2">
        <v>0.825766</v>
      </c>
      <c r="H15" s="2">
        <v>0.66487150334163359</v>
      </c>
      <c r="I15" s="2">
        <v>0.62391377553227345</v>
      </c>
    </row>
    <row r="16" spans="1:9" x14ac:dyDescent="0.25">
      <c r="A16" t="s">
        <v>7</v>
      </c>
      <c r="B16" s="2">
        <v>0.83361064891846925</v>
      </c>
      <c r="C16" s="2">
        <v>0.80597014925373134</v>
      </c>
      <c r="D16" s="2">
        <v>0.57099999999999995</v>
      </c>
      <c r="E16" s="2">
        <v>0.42</v>
      </c>
      <c r="F16" s="2">
        <v>0.65764519954305012</v>
      </c>
      <c r="G16" s="2">
        <v>0.76911200000000002</v>
      </c>
      <c r="H16" s="2">
        <v>0.63356605747137473</v>
      </c>
      <c r="I16" s="2">
        <v>0.60858647921510911</v>
      </c>
    </row>
    <row r="17" spans="1:9" x14ac:dyDescent="0.25">
      <c r="A17" t="s">
        <v>8</v>
      </c>
      <c r="B17" s="2">
        <v>0.76039933444259566</v>
      </c>
      <c r="C17" s="2">
        <v>0.77114427860696522</v>
      </c>
      <c r="D17" s="2">
        <v>0.57099999999999995</v>
      </c>
      <c r="E17" s="2">
        <v>0.38300000000000001</v>
      </c>
      <c r="F17" s="2">
        <v>0.62138590326239029</v>
      </c>
      <c r="G17" s="2">
        <v>0.71640999999999999</v>
      </c>
      <c r="H17" s="2">
        <v>0.5984158152296909</v>
      </c>
      <c r="I17" s="2">
        <v>0.57354641579098931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wong</dc:creator>
  <cp:lastModifiedBy>WONG, Wai Tak Ricky [Student]</cp:lastModifiedBy>
  <dcterms:created xsi:type="dcterms:W3CDTF">2015-06-05T18:19:34Z</dcterms:created>
  <dcterms:modified xsi:type="dcterms:W3CDTF">2025-03-30T01:20:00Z</dcterms:modified>
</cp:coreProperties>
</file>