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405"/>
  <workbookPr autoCompressPictures="0"/>
  <bookViews>
    <workbookView xWindow="0" yWindow="0" windowWidth="28800" windowHeight="17480"/>
  </bookViews>
  <sheets>
    <sheet name="NEW" sheetId="2" r:id="rId1"/>
    <sheet name="Sheet1" sheetId="1" r:id="rId2"/>
  </sheets>
  <definedNames>
    <definedName name="_xlnm.Print_Area" localSheetId="0">NEW!$A$1:$G$48</definedName>
    <definedName name="_xlnm.Print_Area" localSheetId="1">Sheet1!$A$1:$P$46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2" l="1"/>
  <c r="F19" i="2"/>
  <c r="G19" i="2"/>
  <c r="E22" i="2"/>
  <c r="F22" i="2"/>
  <c r="G22" i="2"/>
  <c r="E23" i="2"/>
  <c r="F23" i="2"/>
  <c r="G23" i="2"/>
  <c r="G24" i="2"/>
  <c r="G25" i="2"/>
  <c r="G47" i="2"/>
  <c r="N27" i="1"/>
  <c r="H25" i="1"/>
  <c r="K25" i="1"/>
  <c r="N25" i="1"/>
  <c r="H24" i="1"/>
  <c r="K24" i="1"/>
  <c r="N24" i="1"/>
  <c r="H21" i="1"/>
  <c r="K21" i="1"/>
  <c r="N21" i="1"/>
  <c r="N26" i="1"/>
  <c r="N43" i="1"/>
</calcChain>
</file>

<file path=xl/sharedStrings.xml><?xml version="1.0" encoding="utf-8"?>
<sst xmlns="http://schemas.openxmlformats.org/spreadsheetml/2006/main" count="74" uniqueCount="35">
  <si>
    <t>We have debited your account for the following advances:</t>
  </si>
  <si>
    <t>BL NO. / MAWB / HAWB</t>
  </si>
  <si>
    <t>VOLUME / WEIGHT</t>
  </si>
  <si>
    <t>EX-RATE</t>
  </si>
  <si>
    <t>PARTICULARS</t>
  </si>
  <si>
    <t>USD</t>
  </si>
  <si>
    <t>AMOUNT (Php)</t>
  </si>
  <si>
    <t>"NOT VALID AS SOURCE OF INPUT TAX"</t>
  </si>
  <si>
    <t>AMOUNT IN WORDS</t>
  </si>
  <si>
    <t>INVOICE TO</t>
  </si>
  <si>
    <t>No of Container</t>
  </si>
  <si>
    <t>Date</t>
  </si>
  <si>
    <t>Job Reference</t>
  </si>
  <si>
    <t>Measurement</t>
  </si>
  <si>
    <t>VESSEL/VOYAGE</t>
  </si>
  <si>
    <t>Bill of Lading  Fee</t>
  </si>
  <si>
    <t xml:space="preserve">5 % RMC 35 2006 </t>
  </si>
  <si>
    <t xml:space="preserve">95% Reimbursable Charges - Non VAT </t>
  </si>
  <si>
    <t xml:space="preserve">Ocean Freight </t>
  </si>
  <si>
    <t>Terminal Handling Charges</t>
  </si>
  <si>
    <t>Container Size</t>
  </si>
  <si>
    <t>40 HQ'</t>
  </si>
  <si>
    <t>Export Processing(Arrastre &amp; Wharfage )</t>
  </si>
  <si>
    <t>Port of Discharge</t>
  </si>
  <si>
    <t>Cntr/Seal nos.:</t>
  </si>
  <si>
    <t>50.00 cbm</t>
  </si>
  <si>
    <t>Odessa</t>
  </si>
  <si>
    <t>GLOBALTEX IMPEX INC</t>
  </si>
  <si>
    <t>Block 4 Lot 2 North Avenue</t>
  </si>
  <si>
    <t>PEZA Rosario Cavite</t>
  </si>
  <si>
    <t>One Hundred Fifty Six Thousand Eight Hundred Four Pesos and 20/100</t>
  </si>
  <si>
    <t>LINDAVIA 051N</t>
  </si>
  <si>
    <t>OOLU8750760 / OOLCBU5616</t>
  </si>
  <si>
    <t>JAEXP0785</t>
  </si>
  <si>
    <t>20182.000KGS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</si>
</sst>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PHP]\ #,##0.00"/>
    <numFmt numFmtId="165" formatCode="[$USD]\ #,##0.00"/>
  </numFmts>
  <fonts count="15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4"/>
      <color rgb="FF000000"/>
      <name val="Arial"/>
      <family val="2"/>
    </font>
    <font>
      <sz val="14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53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99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3" fillId="0" borderId="0" xfId="0" applyFont="1"/>
    <xf numFmtId="0" fontId="3" fillId="0" borderId="4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4" fillId="0" borderId="4" xfId="0" applyFont="1" applyBorder="1" applyAlignment="1"/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4" xfId="0" applyFont="1" applyBorder="1" applyAlignment="1"/>
    <xf numFmtId="0" fontId="3" fillId="0" borderId="35" xfId="0" applyFont="1" applyBorder="1"/>
    <xf numFmtId="0" fontId="3" fillId="0" borderId="0" xfId="0" applyFont="1" applyBorder="1"/>
    <xf numFmtId="0" fontId="4" fillId="0" borderId="1" xfId="0" applyFont="1" applyBorder="1" applyAlignment="1">
      <alignment horizontal="center"/>
    </xf>
    <xf numFmtId="0" fontId="8" fillId="0" borderId="4" xfId="0" applyFont="1" applyBorder="1"/>
    <xf numFmtId="0" fontId="1" fillId="0" borderId="4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4" fillId="0" borderId="1" xfId="0" applyFont="1" applyBorder="1" applyAlignment="1"/>
    <xf numFmtId="0" fontId="4" fillId="0" borderId="2" xfId="0" applyFont="1" applyBorder="1" applyAlignment="1"/>
    <xf numFmtId="0" fontId="4" fillId="0" borderId="3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3" fillId="0" borderId="0" xfId="0" applyFont="1" applyBorder="1" applyAlignment="1">
      <alignment wrapText="1"/>
    </xf>
    <xf numFmtId="0" fontId="9" fillId="0" borderId="0" xfId="0" applyFont="1" applyBorder="1" applyAlignment="1"/>
    <xf numFmtId="0" fontId="9" fillId="0" borderId="4" xfId="0" applyFont="1" applyBorder="1"/>
    <xf numFmtId="164" fontId="4" fillId="0" borderId="15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0" fontId="4" fillId="0" borderId="1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5" fontId="4" fillId="0" borderId="15" xfId="0" applyNumberFormat="1" applyFont="1" applyBorder="1" applyAlignment="1">
      <alignment horizontal="right"/>
    </xf>
    <xf numFmtId="0" fontId="4" fillId="0" borderId="13" xfId="0" applyFont="1" applyBorder="1" applyAlignment="1">
      <alignment horizontal="center"/>
    </xf>
    <xf numFmtId="164" fontId="4" fillId="0" borderId="13" xfId="0" applyNumberFormat="1" applyFont="1" applyBorder="1" applyAlignment="1">
      <alignment horizontal="right"/>
    </xf>
    <xf numFmtId="165" fontId="4" fillId="0" borderId="0" xfId="0" applyNumberFormat="1" applyFont="1" applyBorder="1" applyAlignment="1">
      <alignment horizontal="right"/>
    </xf>
    <xf numFmtId="165" fontId="4" fillId="0" borderId="13" xfId="0" applyNumberFormat="1" applyFont="1" applyBorder="1" applyAlignment="1">
      <alignment horizontal="right"/>
    </xf>
    <xf numFmtId="164" fontId="3" fillId="0" borderId="0" xfId="0" applyNumberFormat="1" applyFont="1" applyBorder="1" applyAlignment="1"/>
    <xf numFmtId="164" fontId="3" fillId="0" borderId="5" xfId="0" applyNumberFormat="1" applyFont="1" applyBorder="1" applyAlignment="1"/>
    <xf numFmtId="0" fontId="3" fillId="0" borderId="0" xfId="0" applyFont="1" applyBorder="1" applyAlignment="1"/>
    <xf numFmtId="0" fontId="3" fillId="0" borderId="13" xfId="0" applyFont="1" applyBorder="1" applyAlignment="1"/>
    <xf numFmtId="0" fontId="4" fillId="0" borderId="6" xfId="0" applyFont="1" applyBorder="1" applyAlignment="1"/>
    <xf numFmtId="0" fontId="4" fillId="0" borderId="7" xfId="0" applyFont="1" applyBorder="1" applyAlignment="1"/>
    <xf numFmtId="0" fontId="3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1" fillId="0" borderId="0" xfId="0" applyFont="1" applyBorder="1"/>
    <xf numFmtId="0" fontId="4" fillId="0" borderId="15" xfId="0" applyFont="1" applyBorder="1" applyAlignment="1">
      <alignment horizontal="center"/>
    </xf>
    <xf numFmtId="0" fontId="1" fillId="0" borderId="0" xfId="0" applyFont="1" applyAlignment="1"/>
    <xf numFmtId="0" fontId="6" fillId="0" borderId="22" xfId="0" applyFont="1" applyBorder="1" applyAlignment="1">
      <alignment horizontal="center"/>
    </xf>
    <xf numFmtId="0" fontId="6" fillId="0" borderId="16" xfId="0" applyFont="1" applyBorder="1" applyAlignment="1"/>
    <xf numFmtId="0" fontId="6" fillId="0" borderId="22" xfId="0" applyFont="1" applyBorder="1" applyAlignment="1"/>
    <xf numFmtId="0" fontId="6" fillId="0" borderId="19" xfId="0" applyFont="1" applyBorder="1" applyAlignment="1"/>
    <xf numFmtId="0" fontId="5" fillId="0" borderId="0" xfId="0" applyFont="1" applyBorder="1" applyAlignment="1"/>
    <xf numFmtId="0" fontId="6" fillId="0" borderId="25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164" fontId="5" fillId="0" borderId="21" xfId="0" applyNumberFormat="1" applyFont="1" applyBorder="1" applyAlignment="1">
      <alignment horizontal="center"/>
    </xf>
    <xf numFmtId="0" fontId="5" fillId="0" borderId="4" xfId="0" applyFont="1" applyBorder="1" applyAlignment="1"/>
    <xf numFmtId="0" fontId="5" fillId="0" borderId="5" xfId="0" applyFont="1" applyBorder="1" applyAlignment="1"/>
    <xf numFmtId="0" fontId="6" fillId="0" borderId="16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5" fontId="4" fillId="0" borderId="15" xfId="0" applyNumberFormat="1" applyFont="1" applyBorder="1" applyAlignment="1">
      <alignment horizontal="right"/>
    </xf>
    <xf numFmtId="165" fontId="4" fillId="0" borderId="0" xfId="0" applyNumberFormat="1" applyFont="1" applyBorder="1" applyAlignment="1">
      <alignment horizontal="right"/>
    </xf>
    <xf numFmtId="165" fontId="4" fillId="0" borderId="13" xfId="0" applyNumberFormat="1" applyFont="1" applyBorder="1" applyAlignment="1">
      <alignment horizontal="right"/>
    </xf>
    <xf numFmtId="15" fontId="3" fillId="0" borderId="17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5" fontId="3" fillId="0" borderId="0" xfId="0" applyNumberFormat="1" applyFont="1" applyBorder="1" applyAlignment="1">
      <alignment horizontal="left"/>
    </xf>
    <xf numFmtId="165" fontId="3" fillId="0" borderId="13" xfId="0" applyNumberFormat="1" applyFont="1" applyBorder="1" applyAlignment="1">
      <alignment horizontal="left"/>
    </xf>
    <xf numFmtId="165" fontId="4" fillId="0" borderId="15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15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0" fontId="4" fillId="0" borderId="15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3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9" xfId="0" applyFont="1" applyBorder="1" applyAlignment="1"/>
    <xf numFmtId="0" fontId="3" fillId="0" borderId="10" xfId="0" applyFont="1" applyBorder="1" applyAlignment="1"/>
    <xf numFmtId="0" fontId="3" fillId="0" borderId="11" xfId="0" applyFont="1" applyBorder="1" applyAlignment="1"/>
    <xf numFmtId="0" fontId="6" fillId="0" borderId="17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164" fontId="3" fillId="0" borderId="0" xfId="0" applyNumberFormat="1" applyFont="1" applyBorder="1" applyAlignment="1"/>
    <xf numFmtId="164" fontId="3" fillId="0" borderId="5" xfId="0" applyNumberFormat="1" applyFont="1" applyBorder="1" applyAlignment="1"/>
    <xf numFmtId="0" fontId="3" fillId="0" borderId="0" xfId="0" applyFont="1" applyBorder="1" applyAlignment="1"/>
    <xf numFmtId="0" fontId="3" fillId="0" borderId="13" xfId="0" applyFont="1" applyBorder="1" applyAlignment="1"/>
    <xf numFmtId="0" fontId="1" fillId="0" borderId="0" xfId="0" applyFont="1" applyAlignment="1"/>
    <xf numFmtId="0" fontId="6" fillId="0" borderId="18" xfId="0" applyFont="1" applyBorder="1" applyAlignment="1">
      <alignment horizontal="center"/>
    </xf>
    <xf numFmtId="0" fontId="3" fillId="0" borderId="7" xfId="0" applyFont="1" applyBorder="1" applyAlignment="1"/>
    <xf numFmtId="0" fontId="3" fillId="0" borderId="30" xfId="0" applyFont="1" applyBorder="1" applyAlignment="1"/>
    <xf numFmtId="164" fontId="3" fillId="0" borderId="7" xfId="0" applyNumberFormat="1" applyFont="1" applyBorder="1" applyAlignment="1"/>
    <xf numFmtId="164" fontId="3" fillId="0" borderId="8" xfId="0" applyNumberFormat="1" applyFont="1" applyBorder="1" applyAlignment="1"/>
    <xf numFmtId="0" fontId="4" fillId="0" borderId="6" xfId="0" applyFont="1" applyBorder="1" applyAlignment="1"/>
    <xf numFmtId="0" fontId="4" fillId="0" borderId="7" xfId="0" applyFont="1" applyBorder="1" applyAlignment="1"/>
    <xf numFmtId="0" fontId="4" fillId="0" borderId="30" xfId="0" applyFont="1" applyBorder="1" applyAlignment="1"/>
    <xf numFmtId="0" fontId="3" fillId="0" borderId="15" xfId="0" applyFont="1" applyBorder="1" applyAlignment="1"/>
    <xf numFmtId="164" fontId="2" fillId="0" borderId="0" xfId="0" applyNumberFormat="1" applyFont="1" applyBorder="1" applyAlignment="1"/>
    <xf numFmtId="164" fontId="2" fillId="0" borderId="5" xfId="0" applyNumberFormat="1" applyFont="1" applyBorder="1" applyAlignment="1"/>
    <xf numFmtId="164" fontId="5" fillId="0" borderId="28" xfId="0" applyNumberFormat="1" applyFont="1" applyBorder="1" applyAlignment="1">
      <alignment horizontal="center"/>
    </xf>
    <xf numFmtId="164" fontId="5" fillId="0" borderId="32" xfId="0" applyNumberFormat="1" applyFont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5" xfId="0" applyFont="1" applyBorder="1" applyAlignment="1">
      <alignment horizontal="center"/>
    </xf>
    <xf numFmtId="164" fontId="4" fillId="0" borderId="13" xfId="0" applyNumberFormat="1" applyFont="1" applyBorder="1" applyAlignment="1">
      <alignment horizontal="right"/>
    </xf>
    <xf numFmtId="0" fontId="6" fillId="0" borderId="9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15" fontId="5" fillId="0" borderId="18" xfId="0" applyNumberFormat="1" applyFont="1" applyBorder="1" applyAlignment="1">
      <alignment horizontal="left"/>
    </xf>
    <xf numFmtId="0" fontId="6" fillId="0" borderId="1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5" fillId="0" borderId="23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5" xfId="0" applyFont="1" applyBorder="1" applyAlignment="1">
      <alignment horizontal="left" vertical="top"/>
    </xf>
    <xf numFmtId="0" fontId="5" fillId="0" borderId="21" xfId="0" applyFont="1" applyBorder="1" applyAlignment="1">
      <alignment horizontal="left"/>
    </xf>
    <xf numFmtId="0" fontId="5" fillId="0" borderId="0" xfId="0" applyFont="1" applyBorder="1" applyAlignment="1">
      <alignment vertical="top"/>
    </xf>
    <xf numFmtId="0" fontId="5" fillId="0" borderId="6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0" borderId="38" xfId="0" applyFont="1" applyBorder="1" applyAlignment="1">
      <alignment horizontal="left"/>
    </xf>
    <xf numFmtId="0" fontId="5" fillId="0" borderId="39" xfId="0" applyFont="1" applyBorder="1" applyAlignment="1">
      <alignment horizontal="left"/>
    </xf>
    <xf numFmtId="0" fontId="5" fillId="0" borderId="40" xfId="0" applyFont="1" applyBorder="1" applyAlignment="1">
      <alignment horizontal="left"/>
    </xf>
    <xf numFmtId="0" fontId="6" fillId="0" borderId="4" xfId="0" applyFont="1" applyBorder="1" applyAlignment="1"/>
    <xf numFmtId="0" fontId="6" fillId="0" borderId="0" xfId="0" applyFont="1" applyBorder="1" applyAlignment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/>
    <xf numFmtId="0" fontId="6" fillId="0" borderId="5" xfId="0" applyFont="1" applyBorder="1" applyAlignment="1"/>
    <xf numFmtId="165" fontId="6" fillId="0" borderId="0" xfId="0" applyNumberFormat="1" applyFont="1" applyBorder="1" applyAlignment="1"/>
    <xf numFmtId="165" fontId="6" fillId="0" borderId="5" xfId="0" applyNumberFormat="1" applyFont="1" applyBorder="1" applyAlignment="1"/>
    <xf numFmtId="0" fontId="5" fillId="0" borderId="4" xfId="0" applyFont="1" applyBorder="1" applyAlignment="1"/>
    <xf numFmtId="0" fontId="5" fillId="0" borderId="0" xfId="0" applyFont="1" applyBorder="1" applyAlignment="1"/>
    <xf numFmtId="165" fontId="5" fillId="0" borderId="0" xfId="0" applyNumberFormat="1" applyFont="1" applyBorder="1" applyAlignment="1"/>
    <xf numFmtId="164" fontId="6" fillId="0" borderId="5" xfId="0" applyNumberFormat="1" applyFont="1" applyBorder="1" applyAlignment="1"/>
    <xf numFmtId="164" fontId="6" fillId="0" borderId="0" xfId="0" applyNumberFormat="1" applyFont="1" applyBorder="1" applyAlignment="1"/>
    <xf numFmtId="0" fontId="5" fillId="0" borderId="0" xfId="0" applyFont="1" applyBorder="1" applyAlignment="1">
      <alignment horizontal="left"/>
    </xf>
    <xf numFmtId="164" fontId="6" fillId="0" borderId="0" xfId="0" applyNumberFormat="1" applyFont="1" applyBorder="1" applyAlignment="1">
      <alignment horizontal="right"/>
    </xf>
    <xf numFmtId="165" fontId="6" fillId="0" borderId="5" xfId="0" applyNumberFormat="1" applyFont="1" applyBorder="1" applyAlignment="1">
      <alignment horizontal="right"/>
    </xf>
    <xf numFmtId="0" fontId="13" fillId="0" borderId="4" xfId="0" applyFont="1" applyBorder="1" applyAlignment="1"/>
    <xf numFmtId="0" fontId="13" fillId="0" borderId="0" xfId="0" applyFont="1" applyBorder="1" applyAlignment="1"/>
    <xf numFmtId="0" fontId="13" fillId="0" borderId="0" xfId="0" applyFont="1" applyBorder="1" applyAlignment="1"/>
    <xf numFmtId="0" fontId="6" fillId="0" borderId="6" xfId="0" applyFont="1" applyBorder="1" applyAlignment="1"/>
    <xf numFmtId="0" fontId="6" fillId="0" borderId="7" xfId="0" applyFont="1" applyBorder="1" applyAlignment="1"/>
    <xf numFmtId="0" fontId="6" fillId="0" borderId="7" xfId="0" applyFont="1" applyBorder="1" applyAlignment="1"/>
    <xf numFmtId="0" fontId="6" fillId="0" borderId="7" xfId="0" applyFont="1" applyBorder="1" applyAlignment="1">
      <alignment horizontal="center"/>
    </xf>
    <xf numFmtId="0" fontId="5" fillId="0" borderId="8" xfId="0" applyFont="1" applyBorder="1" applyAlignment="1"/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64" fontId="6" fillId="0" borderId="41" xfId="0" applyNumberFormat="1" applyFont="1" applyBorder="1" applyAlignment="1"/>
    <xf numFmtId="0" fontId="6" fillId="0" borderId="9" xfId="0" applyFont="1" applyBorder="1" applyAlignment="1"/>
    <xf numFmtId="0" fontId="6" fillId="0" borderId="10" xfId="0" applyFont="1" applyBorder="1" applyAlignment="1">
      <alignment horizontal="left"/>
    </xf>
    <xf numFmtId="0" fontId="14" fillId="0" borderId="0" xfId="0" applyFont="1"/>
    <xf numFmtId="0" fontId="14" fillId="0" borderId="0" xfId="0" applyFont="1" applyBorder="1" applyAlignment="1">
      <alignment horizontal="center"/>
    </xf>
    <xf numFmtId="0" fontId="14" fillId="0" borderId="0" xfId="0" applyFont="1" applyBorder="1" applyAlignment="1"/>
    <xf numFmtId="0" fontId="14" fillId="0" borderId="0" xfId="0" applyFont="1" applyBorder="1"/>
    <xf numFmtId="0" fontId="6" fillId="0" borderId="42" xfId="0" applyFont="1" applyBorder="1" applyAlignment="1">
      <alignment horizontal="center"/>
    </xf>
    <xf numFmtId="0" fontId="6" fillId="0" borderId="43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44" xfId="0" applyFont="1" applyBorder="1" applyAlignment="1">
      <alignment horizontal="center"/>
    </xf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view="pageLayout" topLeftCell="A21" workbookViewId="0">
      <selection activeCell="D35" sqref="D35"/>
    </sheetView>
  </sheetViews>
  <sheetFormatPr baseColWidth="10" defaultColWidth="8" defaultRowHeight="18" x14ac:dyDescent="0"/>
  <cols>
    <col min="1" max="1" width="1.5" style="1" customWidth="1"/>
    <col min="2" max="2" width="24.33203125" style="1" customWidth="1"/>
    <col min="3" max="3" width="24" style="1" customWidth="1"/>
    <col min="4" max="4" width="21.1640625" style="1" customWidth="1"/>
    <col min="5" max="5" width="22.6640625" style="1" customWidth="1"/>
    <col min="6" max="6" width="25" style="1" customWidth="1"/>
    <col min="7" max="7" width="23.5" style="1" customWidth="1"/>
    <col min="8" max="8" width="15.1640625" style="1" bestFit="1" customWidth="1"/>
    <col min="9" max="9" width="19.83203125" style="1" customWidth="1"/>
    <col min="10" max="16384" width="8" style="1"/>
  </cols>
  <sheetData>
    <row r="1" spans="1:8" ht="101" customHeight="1" thickBot="1">
      <c r="A1" s="6"/>
      <c r="B1" s="6"/>
      <c r="C1" s="6"/>
      <c r="D1" s="6"/>
      <c r="E1" s="6"/>
      <c r="F1" s="6"/>
      <c r="G1" s="6"/>
      <c r="H1" s="6"/>
    </row>
    <row r="2" spans="1:8" ht="19" thickBot="1">
      <c r="A2" s="6"/>
      <c r="B2" s="148" t="s">
        <v>9</v>
      </c>
      <c r="C2" s="149"/>
      <c r="D2" s="55" t="s">
        <v>11</v>
      </c>
      <c r="E2" s="150">
        <v>41571</v>
      </c>
      <c r="G2" s="191"/>
    </row>
    <row r="3" spans="1:8">
      <c r="A3" s="6"/>
      <c r="B3" s="151" t="s">
        <v>27</v>
      </c>
      <c r="C3" s="152"/>
      <c r="D3" s="56" t="s">
        <v>12</v>
      </c>
      <c r="E3" s="153" t="s">
        <v>33</v>
      </c>
      <c r="G3" s="191"/>
    </row>
    <row r="4" spans="1:8">
      <c r="A4" s="6"/>
      <c r="B4" s="154" t="s">
        <v>28</v>
      </c>
      <c r="C4" s="155"/>
      <c r="D4" s="56" t="s">
        <v>20</v>
      </c>
      <c r="E4" s="153" t="s">
        <v>21</v>
      </c>
      <c r="G4" s="191"/>
    </row>
    <row r="5" spans="1:8" ht="19" thickBot="1">
      <c r="A5" s="6"/>
      <c r="B5" s="154" t="s">
        <v>29</v>
      </c>
      <c r="C5" s="155"/>
      <c r="D5" s="57" t="s">
        <v>13</v>
      </c>
      <c r="E5" s="156" t="s">
        <v>25</v>
      </c>
      <c r="G5" s="191"/>
    </row>
    <row r="6" spans="1:8">
      <c r="A6" s="6"/>
      <c r="B6" s="154"/>
      <c r="C6" s="155"/>
      <c r="D6" s="157"/>
      <c r="E6" s="157"/>
      <c r="F6" s="192"/>
      <c r="G6" s="192"/>
      <c r="H6" s="6"/>
    </row>
    <row r="7" spans="1:8">
      <c r="A7" s="6"/>
      <c r="B7" s="154"/>
      <c r="C7" s="155"/>
      <c r="D7" s="157"/>
      <c r="E7" s="157"/>
      <c r="F7" s="192"/>
      <c r="G7" s="192"/>
      <c r="H7" s="6"/>
    </row>
    <row r="8" spans="1:8">
      <c r="A8" s="6"/>
      <c r="B8" s="154"/>
      <c r="C8" s="155"/>
      <c r="D8" s="157"/>
      <c r="E8" s="157"/>
      <c r="F8" s="192"/>
      <c r="G8" s="192"/>
      <c r="H8" s="6"/>
    </row>
    <row r="9" spans="1:8" ht="19" thickBot="1">
      <c r="A9" s="6"/>
      <c r="B9" s="158"/>
      <c r="C9" s="159"/>
      <c r="D9" s="157"/>
      <c r="E9" s="157"/>
      <c r="F9" s="192"/>
      <c r="G9" s="193"/>
      <c r="H9" s="6"/>
    </row>
    <row r="10" spans="1:8">
      <c r="A10" s="6"/>
      <c r="B10" s="191"/>
      <c r="C10" s="191"/>
      <c r="D10" s="191"/>
      <c r="E10" s="194"/>
      <c r="F10" s="194"/>
      <c r="G10" s="194"/>
      <c r="H10" s="6"/>
    </row>
    <row r="11" spans="1:8" ht="48" customHeight="1" thickBot="1">
      <c r="A11" s="6"/>
      <c r="B11" s="191"/>
      <c r="C11" s="191"/>
      <c r="D11" s="191"/>
      <c r="E11" s="191"/>
      <c r="F11" s="191"/>
      <c r="G11" s="191"/>
      <c r="H11" s="6"/>
    </row>
    <row r="12" spans="1:8">
      <c r="A12" s="6"/>
      <c r="B12" s="160" t="s">
        <v>0</v>
      </c>
      <c r="C12" s="161"/>
      <c r="D12" s="161"/>
      <c r="E12" s="161"/>
      <c r="F12" s="161"/>
      <c r="G12" s="162"/>
      <c r="H12" s="6"/>
    </row>
    <row r="13" spans="1:8">
      <c r="A13" s="6"/>
      <c r="B13" s="54" t="s">
        <v>1</v>
      </c>
      <c r="C13" s="59" t="s">
        <v>14</v>
      </c>
      <c r="D13" s="59" t="s">
        <v>2</v>
      </c>
      <c r="E13" s="59" t="s">
        <v>10</v>
      </c>
      <c r="F13" s="59" t="s">
        <v>23</v>
      </c>
      <c r="G13" s="61" t="s">
        <v>3</v>
      </c>
      <c r="H13" s="6"/>
    </row>
    <row r="14" spans="1:8" ht="24.75" customHeight="1" thickBot="1">
      <c r="A14" s="6"/>
      <c r="B14" s="60">
        <v>2539694060</v>
      </c>
      <c r="C14" s="62" t="s">
        <v>31</v>
      </c>
      <c r="D14" s="62" t="s">
        <v>34</v>
      </c>
      <c r="E14" s="62">
        <v>1</v>
      </c>
      <c r="F14" s="62" t="s">
        <v>26</v>
      </c>
      <c r="G14" s="63">
        <v>43.4</v>
      </c>
      <c r="H14" s="6"/>
    </row>
    <row r="15" spans="1:8" ht="24.75" customHeight="1" thickBot="1">
      <c r="A15" s="6"/>
      <c r="B15" s="64"/>
      <c r="C15" s="58"/>
      <c r="D15" s="58"/>
      <c r="E15" s="58"/>
      <c r="F15" s="58"/>
      <c r="G15" s="65"/>
      <c r="H15" s="6"/>
    </row>
    <row r="16" spans="1:8" ht="19" thickBot="1">
      <c r="A16" s="6"/>
      <c r="B16" s="197" t="s">
        <v>4</v>
      </c>
      <c r="C16" s="198"/>
      <c r="D16" s="195"/>
      <c r="E16" s="195" t="s">
        <v>5</v>
      </c>
      <c r="F16" s="195" t="s">
        <v>5</v>
      </c>
      <c r="G16" s="196" t="s">
        <v>6</v>
      </c>
      <c r="H16" s="6"/>
    </row>
    <row r="17" spans="1:8">
      <c r="A17" s="6"/>
      <c r="B17" s="163"/>
      <c r="C17" s="164"/>
      <c r="D17" s="165"/>
      <c r="E17" s="166"/>
      <c r="F17" s="166"/>
      <c r="G17" s="167"/>
      <c r="H17" s="6"/>
    </row>
    <row r="18" spans="1:8">
      <c r="A18" s="6"/>
      <c r="B18" s="163" t="s">
        <v>16</v>
      </c>
      <c r="C18" s="164"/>
      <c r="D18" s="166"/>
      <c r="E18" s="168"/>
      <c r="F18" s="168"/>
      <c r="G18" s="169"/>
      <c r="H18" s="6"/>
    </row>
    <row r="19" spans="1:8">
      <c r="A19" s="6"/>
      <c r="B19" s="170" t="s">
        <v>18</v>
      </c>
      <c r="C19" s="171"/>
      <c r="D19" s="172">
        <v>3100</v>
      </c>
      <c r="E19" s="168">
        <f>D19*0.05</f>
        <v>155</v>
      </c>
      <c r="F19" s="168">
        <f>E14*E19</f>
        <v>155</v>
      </c>
      <c r="G19" s="173">
        <f>G14*F19</f>
        <v>6727</v>
      </c>
      <c r="H19" s="6"/>
    </row>
    <row r="20" spans="1:8">
      <c r="A20" s="6"/>
      <c r="B20" s="170"/>
      <c r="C20" s="171"/>
      <c r="D20" s="58"/>
      <c r="E20" s="166"/>
      <c r="F20" s="166"/>
      <c r="G20" s="173"/>
      <c r="H20" s="6"/>
    </row>
    <row r="21" spans="1:8" ht="18" customHeight="1">
      <c r="A21" s="6"/>
      <c r="B21" s="163" t="s">
        <v>17</v>
      </c>
      <c r="C21" s="164"/>
      <c r="D21" s="172">
        <v>3100</v>
      </c>
      <c r="E21" s="166"/>
      <c r="F21" s="166"/>
      <c r="G21" s="173"/>
      <c r="H21" s="6"/>
    </row>
    <row r="22" spans="1:8" ht="18" customHeight="1">
      <c r="A22" s="6"/>
      <c r="B22" s="170" t="s">
        <v>18</v>
      </c>
      <c r="C22" s="171"/>
      <c r="D22" s="58"/>
      <c r="E22" s="168">
        <f>D21*0.95</f>
        <v>2945</v>
      </c>
      <c r="F22" s="168">
        <f>E14*E22</f>
        <v>2945</v>
      </c>
      <c r="G22" s="173">
        <f>G14*F22</f>
        <v>127813</v>
      </c>
      <c r="H22" s="6"/>
    </row>
    <row r="23" spans="1:8" ht="18" customHeight="1">
      <c r="A23" s="6"/>
      <c r="B23" s="170" t="s">
        <v>19</v>
      </c>
      <c r="C23" s="171"/>
      <c r="D23" s="172">
        <v>208</v>
      </c>
      <c r="E23" s="168">
        <f>D23</f>
        <v>208</v>
      </c>
      <c r="F23" s="168">
        <f>E23*E14</f>
        <v>208</v>
      </c>
      <c r="G23" s="173">
        <f>F23*G14</f>
        <v>9027.1999999999989</v>
      </c>
      <c r="H23" s="6"/>
    </row>
    <row r="24" spans="1:8" ht="18" customHeight="1">
      <c r="A24" s="6"/>
      <c r="B24" s="170" t="s">
        <v>15</v>
      </c>
      <c r="C24" s="171"/>
      <c r="D24" s="172">
        <v>40</v>
      </c>
      <c r="E24" s="168"/>
      <c r="F24" s="168">
        <v>40</v>
      </c>
      <c r="G24" s="173">
        <f>G14*F24</f>
        <v>1736</v>
      </c>
      <c r="H24" s="6"/>
    </row>
    <row r="25" spans="1:8" ht="18" customHeight="1">
      <c r="A25" s="6"/>
      <c r="B25" s="170" t="s">
        <v>22</v>
      </c>
      <c r="C25" s="171"/>
      <c r="D25" s="58"/>
      <c r="E25" s="174"/>
      <c r="F25" s="168">
        <v>265</v>
      </c>
      <c r="G25" s="173">
        <f>F25*G14</f>
        <v>11501</v>
      </c>
      <c r="H25" s="6"/>
    </row>
    <row r="26" spans="1:8" ht="18" customHeight="1">
      <c r="A26" s="6"/>
      <c r="B26" s="170"/>
      <c r="C26" s="171"/>
      <c r="D26" s="58"/>
      <c r="E26" s="175"/>
      <c r="F26" s="176"/>
      <c r="G26" s="177"/>
      <c r="H26" s="6"/>
    </row>
    <row r="27" spans="1:8" ht="18" customHeight="1">
      <c r="A27" s="6"/>
      <c r="B27" s="170"/>
      <c r="C27" s="171"/>
      <c r="D27" s="58"/>
      <c r="E27" s="58"/>
      <c r="F27" s="166"/>
      <c r="G27" s="167"/>
      <c r="H27" s="6"/>
    </row>
    <row r="28" spans="1:8" ht="18" customHeight="1">
      <c r="A28" s="18"/>
      <c r="B28" s="170"/>
      <c r="C28" s="171"/>
      <c r="D28" s="58"/>
      <c r="E28" s="58"/>
      <c r="F28" s="166"/>
      <c r="G28" s="65"/>
      <c r="H28" s="6"/>
    </row>
    <row r="29" spans="1:8" ht="18" customHeight="1">
      <c r="A29" s="17"/>
      <c r="B29" s="170" t="s">
        <v>24</v>
      </c>
      <c r="C29" s="171"/>
      <c r="D29" s="58"/>
      <c r="E29" s="58"/>
      <c r="F29" s="165"/>
      <c r="G29" s="65"/>
      <c r="H29" s="6"/>
    </row>
    <row r="30" spans="1:8" ht="18" customHeight="1">
      <c r="A30" s="17"/>
      <c r="B30" s="170" t="s">
        <v>32</v>
      </c>
      <c r="C30" s="171"/>
      <c r="D30" s="58"/>
      <c r="E30" s="58"/>
      <c r="F30" s="165"/>
      <c r="G30" s="65"/>
      <c r="H30" s="6"/>
    </row>
    <row r="31" spans="1:8" ht="18" customHeight="1">
      <c r="A31" s="17"/>
      <c r="B31" s="178"/>
      <c r="C31" s="179"/>
      <c r="D31" s="180"/>
      <c r="E31" s="180"/>
      <c r="F31" s="165"/>
      <c r="G31" s="65"/>
      <c r="H31" s="6"/>
    </row>
    <row r="32" spans="1:8" ht="18" customHeight="1">
      <c r="A32" s="17"/>
      <c r="B32" s="178"/>
      <c r="C32" s="179"/>
      <c r="D32" s="180"/>
      <c r="E32" s="58"/>
      <c r="F32" s="165"/>
      <c r="G32" s="65"/>
      <c r="H32" s="6"/>
    </row>
    <row r="33" spans="1:8" ht="18" customHeight="1">
      <c r="A33" s="6"/>
      <c r="B33" s="178"/>
      <c r="C33" s="179"/>
      <c r="D33" s="180"/>
      <c r="E33" s="58"/>
      <c r="F33" s="165"/>
      <c r="G33" s="65"/>
      <c r="H33" s="6"/>
    </row>
    <row r="34" spans="1:8" ht="18" customHeight="1">
      <c r="A34" s="6"/>
      <c r="B34" s="178"/>
      <c r="C34" s="179"/>
      <c r="D34" s="180"/>
      <c r="E34" s="58"/>
      <c r="F34" s="165"/>
      <c r="G34" s="65"/>
      <c r="H34" s="6"/>
    </row>
    <row r="35" spans="1:8" ht="18" customHeight="1">
      <c r="A35" s="6"/>
      <c r="B35" s="178"/>
      <c r="C35" s="179"/>
      <c r="D35" s="180"/>
      <c r="E35" s="58"/>
      <c r="F35" s="165"/>
      <c r="G35" s="65"/>
      <c r="H35" s="6"/>
    </row>
    <row r="36" spans="1:8" ht="18" customHeight="1">
      <c r="A36" s="6"/>
      <c r="B36" s="178"/>
      <c r="C36" s="179"/>
      <c r="D36" s="180"/>
      <c r="E36" s="58"/>
      <c r="F36" s="165"/>
      <c r="G36" s="65"/>
      <c r="H36" s="6"/>
    </row>
    <row r="37" spans="1:8" ht="18" customHeight="1">
      <c r="A37" s="6"/>
      <c r="B37" s="178"/>
      <c r="C37" s="179"/>
      <c r="D37" s="180"/>
      <c r="E37" s="58"/>
      <c r="F37" s="165"/>
      <c r="G37" s="65"/>
      <c r="H37" s="6"/>
    </row>
    <row r="38" spans="1:8" ht="18" customHeight="1">
      <c r="A38" s="6"/>
      <c r="B38" s="178"/>
      <c r="C38" s="179"/>
      <c r="D38" s="180"/>
      <c r="E38" s="58"/>
      <c r="F38" s="165"/>
      <c r="G38" s="65"/>
      <c r="H38" s="6"/>
    </row>
    <row r="39" spans="1:8" ht="18" customHeight="1">
      <c r="A39" s="6"/>
      <c r="B39" s="178"/>
      <c r="C39" s="179"/>
      <c r="D39" s="180"/>
      <c r="E39" s="58"/>
      <c r="F39" s="165"/>
      <c r="G39" s="65"/>
      <c r="H39" s="6"/>
    </row>
    <row r="40" spans="1:8" ht="18" customHeight="1">
      <c r="A40" s="6"/>
      <c r="B40" s="178"/>
      <c r="C40" s="179"/>
      <c r="D40" s="180"/>
      <c r="E40" s="58"/>
      <c r="F40" s="165"/>
      <c r="G40" s="65"/>
      <c r="H40" s="6"/>
    </row>
    <row r="41" spans="1:8" ht="18" customHeight="1">
      <c r="A41" s="6"/>
      <c r="B41" s="178"/>
      <c r="C41" s="179"/>
      <c r="D41" s="180"/>
      <c r="E41" s="58"/>
      <c r="F41" s="165"/>
      <c r="G41" s="65"/>
      <c r="H41" s="6"/>
    </row>
    <row r="42" spans="1:8" ht="18" customHeight="1">
      <c r="A42" s="6"/>
      <c r="B42" s="178"/>
      <c r="C42" s="179"/>
      <c r="D42" s="180"/>
      <c r="E42" s="58"/>
      <c r="F42" s="165"/>
      <c r="G42" s="65"/>
      <c r="H42" s="6"/>
    </row>
    <row r="43" spans="1:8" ht="18" customHeight="1">
      <c r="A43" s="6"/>
      <c r="B43" s="178"/>
      <c r="C43" s="179"/>
      <c r="D43" s="180"/>
      <c r="E43" s="58"/>
      <c r="F43" s="165"/>
      <c r="G43" s="65"/>
      <c r="H43" s="6"/>
    </row>
    <row r="44" spans="1:8" ht="18" customHeight="1">
      <c r="A44" s="6"/>
      <c r="B44" s="178"/>
      <c r="C44" s="179"/>
      <c r="D44" s="180"/>
      <c r="E44" s="58"/>
      <c r="F44" s="165"/>
      <c r="G44" s="65"/>
      <c r="H44" s="6"/>
    </row>
    <row r="45" spans="1:8" ht="18" customHeight="1">
      <c r="A45" s="6"/>
      <c r="B45" s="178"/>
      <c r="C45" s="179"/>
      <c r="D45" s="180"/>
      <c r="E45" s="58"/>
      <c r="F45" s="165"/>
      <c r="G45" s="65"/>
      <c r="H45" s="6"/>
    </row>
    <row r="46" spans="1:8" ht="19" thickBot="1">
      <c r="A46" s="6"/>
      <c r="B46" s="181" t="s">
        <v>7</v>
      </c>
      <c r="C46" s="182"/>
      <c r="D46" s="183"/>
      <c r="E46" s="183"/>
      <c r="F46" s="184"/>
      <c r="G46" s="185"/>
      <c r="H46" s="6"/>
    </row>
    <row r="47" spans="1:8" ht="21" customHeight="1" thickBot="1">
      <c r="A47" s="6"/>
      <c r="B47" s="186"/>
      <c r="C47" s="187"/>
      <c r="D47" s="187"/>
      <c r="E47" s="183"/>
      <c r="F47" s="183"/>
      <c r="G47" s="188">
        <f>SUM(G17:G46)</f>
        <v>156804.20000000001</v>
      </c>
      <c r="H47" s="6"/>
    </row>
    <row r="48" spans="1:8" ht="22.5" customHeight="1" thickBot="1">
      <c r="A48" s="6"/>
      <c r="B48" s="189" t="s">
        <v>8</v>
      </c>
      <c r="C48" s="148" t="s">
        <v>30</v>
      </c>
      <c r="D48" s="190"/>
      <c r="E48" s="190"/>
      <c r="F48" s="190"/>
      <c r="G48" s="149"/>
      <c r="H48" s="6"/>
    </row>
    <row r="49" spans="1:8">
      <c r="A49" s="6"/>
      <c r="B49" s="6"/>
      <c r="C49" s="6"/>
      <c r="D49" s="6"/>
      <c r="E49" s="6"/>
      <c r="F49" s="6"/>
      <c r="G49" s="6"/>
      <c r="H49" s="6"/>
    </row>
    <row r="50" spans="1:8">
      <c r="A50" s="6"/>
      <c r="B50" s="6"/>
      <c r="C50" s="6"/>
      <c r="D50" s="6"/>
      <c r="E50" s="6"/>
      <c r="F50" s="6"/>
      <c r="G50" s="6"/>
      <c r="H50" s="6"/>
    </row>
    <row r="51" spans="1:8">
      <c r="A51" s="6"/>
      <c r="B51" s="6"/>
      <c r="C51" s="6"/>
      <c r="D51" s="6"/>
      <c r="E51" s="6"/>
      <c r="F51" s="6"/>
      <c r="G51" s="6"/>
      <c r="H51" s="6"/>
    </row>
    <row r="52" spans="1:8">
      <c r="A52" s="6"/>
      <c r="B52" s="6"/>
      <c r="C52" s="6"/>
      <c r="D52" s="6"/>
      <c r="E52" s="6"/>
      <c r="F52" s="6"/>
      <c r="G52" s="6"/>
      <c r="H52" s="6"/>
    </row>
    <row r="53" spans="1:8">
      <c r="A53" s="6"/>
      <c r="B53" s="6"/>
      <c r="C53" s="6"/>
      <c r="D53" s="6"/>
      <c r="E53" s="6"/>
      <c r="F53" s="6"/>
      <c r="G53" s="6"/>
      <c r="H53" s="6"/>
    </row>
    <row r="61" spans="1:8">
      <c r="B61" s="129"/>
      <c r="C61" s="129"/>
      <c r="D61" s="129"/>
      <c r="E61" s="129"/>
      <c r="G61" s="53"/>
      <c r="H61" s="53"/>
    </row>
  </sheetData>
  <mergeCells count="43">
    <mergeCell ref="B3:C3"/>
    <mergeCell ref="B2:C2"/>
    <mergeCell ref="B38:C38"/>
    <mergeCell ref="B39:C39"/>
    <mergeCell ref="B40:C40"/>
    <mergeCell ref="B16:C16"/>
    <mergeCell ref="B44:C44"/>
    <mergeCell ref="B47:D47"/>
    <mergeCell ref="B45:C45"/>
    <mergeCell ref="B46:C46"/>
    <mergeCell ref="B4:C4"/>
    <mergeCell ref="B41:C41"/>
    <mergeCell ref="B43:C43"/>
    <mergeCell ref="B42:C42"/>
    <mergeCell ref="B6:C6"/>
    <mergeCell ref="B5:C5"/>
    <mergeCell ref="B12:G12"/>
    <mergeCell ref="B25:C25"/>
    <mergeCell ref="B29:C29"/>
    <mergeCell ref="B7:C7"/>
    <mergeCell ref="B8:C8"/>
    <mergeCell ref="B9:C9"/>
    <mergeCell ref="B33:C33"/>
    <mergeCell ref="B34:C34"/>
    <mergeCell ref="B30:C30"/>
    <mergeCell ref="B31:C31"/>
    <mergeCell ref="B32:C32"/>
    <mergeCell ref="B61:E61"/>
    <mergeCell ref="B17:C17"/>
    <mergeCell ref="B18:C18"/>
    <mergeCell ref="B19:C19"/>
    <mergeCell ref="B20:C20"/>
    <mergeCell ref="B21:C21"/>
    <mergeCell ref="B22:C22"/>
    <mergeCell ref="B23:C23"/>
    <mergeCell ref="B24:C24"/>
    <mergeCell ref="C48:G48"/>
    <mergeCell ref="B26:C26"/>
    <mergeCell ref="B27:C27"/>
    <mergeCell ref="B28:C28"/>
    <mergeCell ref="B35:C35"/>
    <mergeCell ref="B36:C36"/>
    <mergeCell ref="B37:C37"/>
  </mergeCells>
  <phoneticPr fontId="10" type="noConversion"/>
  <pageMargins left="0.70000000000000007" right="0.70000000000000007" top="0.75000000000000011" bottom="0.75000000000000011" header="0.30000000000000004" footer="0.30000000000000004"/>
  <pageSetup paperSize="9" scale="57" orientation="portrait" horizontalDpi="4294967292" verticalDpi="4294967292"/>
  <extLst>
    <ext xmlns:mx="http://schemas.microsoft.com/office/mac/excel/2008/main" uri="{64002731-A6B0-56B0-2670-7721B7C09600}">
      <mx:PLV Mode="1" OnePage="0" WScale="57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57"/>
  <sheetViews>
    <sheetView view="pageBreakPreview" zoomScaleSheetLayoutView="100" workbookViewId="0">
      <selection activeCell="G37" sqref="G37"/>
    </sheetView>
  </sheetViews>
  <sheetFormatPr baseColWidth="10" defaultColWidth="8.83203125" defaultRowHeight="18" x14ac:dyDescent="0"/>
  <cols>
    <col min="1" max="1" width="5.83203125" style="1" customWidth="1"/>
    <col min="2" max="2" width="14.33203125" style="1" customWidth="1"/>
    <col min="3" max="8" width="8.83203125" style="1"/>
    <col min="9" max="9" width="11.5" style="1" customWidth="1"/>
    <col min="10" max="10" width="6.83203125" style="1" customWidth="1"/>
    <col min="11" max="11" width="8.83203125" style="1"/>
    <col min="12" max="12" width="10.83203125" style="1" customWidth="1"/>
    <col min="13" max="13" width="9.33203125" style="1" customWidth="1"/>
    <col min="14" max="14" width="11.5" style="1" customWidth="1"/>
    <col min="15" max="16" width="8.83203125" style="1"/>
    <col min="17" max="17" width="3.1640625" style="1" customWidth="1"/>
    <col min="18" max="16384" width="8.83203125" style="1"/>
  </cols>
  <sheetData>
    <row r="3" spans="1:17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 ht="19" thickBo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ht="19" thickBot="1">
      <c r="A5" s="6"/>
      <c r="B5" s="68" t="s">
        <v>9</v>
      </c>
      <c r="C5" s="69"/>
      <c r="D5" s="69"/>
      <c r="E5" s="69"/>
      <c r="F5" s="69"/>
      <c r="G5" s="70"/>
      <c r="H5" s="66" t="s">
        <v>11</v>
      </c>
      <c r="I5" s="67"/>
      <c r="J5" s="79">
        <v>41571</v>
      </c>
      <c r="K5" s="80"/>
      <c r="L5" s="81"/>
      <c r="M5" s="6"/>
      <c r="N5" s="6"/>
      <c r="O5" s="6"/>
      <c r="P5" s="6"/>
      <c r="Q5" s="6"/>
    </row>
    <row r="6" spans="1:17">
      <c r="A6" s="6"/>
      <c r="B6" s="3" t="s">
        <v>27</v>
      </c>
      <c r="C6" s="4"/>
      <c r="D6" s="4"/>
      <c r="E6" s="4"/>
      <c r="F6" s="4"/>
      <c r="G6" s="5"/>
      <c r="H6" s="85" t="s">
        <v>12</v>
      </c>
      <c r="I6" s="86"/>
      <c r="J6" s="93" t="s">
        <v>33</v>
      </c>
      <c r="K6" s="94"/>
      <c r="L6" s="95"/>
      <c r="M6" s="6"/>
      <c r="N6" s="6"/>
      <c r="O6" s="6"/>
      <c r="P6" s="6"/>
      <c r="Q6" s="6"/>
    </row>
    <row r="7" spans="1:17">
      <c r="A7" s="6"/>
      <c r="B7" s="21" t="s">
        <v>28</v>
      </c>
      <c r="C7" s="22"/>
      <c r="D7" s="22"/>
      <c r="E7" s="22"/>
      <c r="F7" s="22"/>
      <c r="G7" s="23"/>
      <c r="H7" s="85" t="s">
        <v>20</v>
      </c>
      <c r="I7" s="86"/>
      <c r="J7" s="89" t="s">
        <v>21</v>
      </c>
      <c r="K7" s="89"/>
      <c r="L7" s="90"/>
      <c r="M7" s="6"/>
      <c r="N7" s="6"/>
      <c r="O7" s="6"/>
      <c r="P7" s="6"/>
      <c r="Q7" s="6"/>
    </row>
    <row r="8" spans="1:17" ht="19" thickBot="1">
      <c r="A8" s="6"/>
      <c r="B8" s="21" t="s">
        <v>29</v>
      </c>
      <c r="C8" s="8"/>
      <c r="D8" s="8"/>
      <c r="E8" s="8"/>
      <c r="F8" s="8"/>
      <c r="G8" s="9"/>
      <c r="H8" s="87" t="s">
        <v>13</v>
      </c>
      <c r="I8" s="88"/>
      <c r="J8" s="91" t="s">
        <v>25</v>
      </c>
      <c r="K8" s="91"/>
      <c r="L8" s="92"/>
      <c r="M8" s="6"/>
      <c r="N8" s="6"/>
      <c r="O8" s="6"/>
      <c r="P8" s="6"/>
      <c r="Q8" s="6"/>
    </row>
    <row r="9" spans="1:17">
      <c r="A9" s="6"/>
      <c r="B9" s="7"/>
      <c r="C9" s="8"/>
      <c r="D9" s="8"/>
      <c r="E9" s="8"/>
      <c r="F9" s="8"/>
      <c r="G9" s="9"/>
      <c r="H9" s="96"/>
      <c r="I9" s="84"/>
      <c r="J9" s="84"/>
      <c r="K9" s="84"/>
      <c r="L9" s="6"/>
      <c r="M9" s="6"/>
      <c r="N9" s="6"/>
      <c r="O9" s="6"/>
      <c r="P9" s="6"/>
      <c r="Q9" s="6"/>
    </row>
    <row r="10" spans="1:17">
      <c r="A10" s="6"/>
      <c r="B10" s="7"/>
      <c r="C10" s="8"/>
      <c r="D10" s="8"/>
      <c r="E10" s="8"/>
      <c r="F10" s="8"/>
      <c r="G10" s="9"/>
      <c r="H10" s="82"/>
      <c r="I10" s="83"/>
      <c r="J10" s="83"/>
      <c r="K10" s="83"/>
      <c r="L10" s="6"/>
      <c r="M10" s="6"/>
      <c r="N10" s="6"/>
      <c r="O10" s="6"/>
      <c r="P10" s="6"/>
      <c r="Q10" s="6"/>
    </row>
    <row r="11" spans="1:17">
      <c r="A11" s="6"/>
      <c r="B11" s="7"/>
      <c r="C11" s="8"/>
      <c r="D11" s="8"/>
      <c r="E11" s="8"/>
      <c r="F11" s="8"/>
      <c r="G11" s="9"/>
      <c r="H11" s="82"/>
      <c r="I11" s="83"/>
      <c r="J11" s="83"/>
      <c r="K11" s="83"/>
      <c r="L11" s="6"/>
      <c r="M11" s="6"/>
      <c r="N11" s="6"/>
      <c r="O11" s="6"/>
      <c r="P11" s="6"/>
      <c r="Q11" s="6"/>
    </row>
    <row r="12" spans="1:17" ht="19" thickBot="1">
      <c r="A12" s="6"/>
      <c r="B12" s="10"/>
      <c r="C12" s="11"/>
      <c r="D12" s="11"/>
      <c r="E12" s="11"/>
      <c r="F12" s="11"/>
      <c r="G12" s="12"/>
      <c r="H12" s="82"/>
      <c r="I12" s="83"/>
      <c r="J12" s="15"/>
      <c r="K12" s="15"/>
      <c r="L12" s="6"/>
      <c r="M12" s="6"/>
      <c r="N12" s="6"/>
      <c r="O12" s="6"/>
      <c r="P12" s="6"/>
      <c r="Q12" s="6"/>
    </row>
    <row r="13" spans="1:17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7" ht="19" thickBo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7" ht="19" thickBot="1">
      <c r="A15" s="6"/>
      <c r="B15" s="113" t="s">
        <v>0</v>
      </c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5"/>
      <c r="Q15" s="6"/>
    </row>
    <row r="16" spans="1:17">
      <c r="A16" s="6"/>
      <c r="B16" s="66" t="s">
        <v>1</v>
      </c>
      <c r="C16" s="116"/>
      <c r="D16" s="116"/>
      <c r="E16" s="116" t="s">
        <v>14</v>
      </c>
      <c r="F16" s="116"/>
      <c r="G16" s="116"/>
      <c r="H16" s="116" t="s">
        <v>2</v>
      </c>
      <c r="I16" s="116"/>
      <c r="J16" s="116"/>
      <c r="K16" s="67" t="s">
        <v>10</v>
      </c>
      <c r="L16" s="124"/>
      <c r="M16" s="116" t="s">
        <v>23</v>
      </c>
      <c r="N16" s="116"/>
      <c r="O16" s="116" t="s">
        <v>3</v>
      </c>
      <c r="P16" s="130"/>
      <c r="Q16" s="6"/>
    </row>
    <row r="17" spans="1:17" ht="24.75" customHeight="1" thickBot="1">
      <c r="A17" s="6"/>
      <c r="B17" s="123">
        <v>2539694060</v>
      </c>
      <c r="C17" s="121"/>
      <c r="D17" s="122"/>
      <c r="E17" s="117" t="s">
        <v>31</v>
      </c>
      <c r="F17" s="118"/>
      <c r="G17" s="119"/>
      <c r="H17" s="120" t="s">
        <v>34</v>
      </c>
      <c r="I17" s="121"/>
      <c r="J17" s="122"/>
      <c r="K17" s="120">
        <v>1</v>
      </c>
      <c r="L17" s="122"/>
      <c r="M17" s="120" t="s">
        <v>26</v>
      </c>
      <c r="N17" s="122"/>
      <c r="O17" s="141">
        <v>43.4</v>
      </c>
      <c r="P17" s="142"/>
      <c r="Q17" s="6"/>
    </row>
    <row r="18" spans="1:17" ht="19" thickBot="1">
      <c r="A18" s="6"/>
      <c r="B18" s="24" t="s">
        <v>4</v>
      </c>
      <c r="C18" s="25"/>
      <c r="D18" s="25"/>
      <c r="E18" s="25"/>
      <c r="F18" s="25"/>
      <c r="G18" s="25"/>
      <c r="H18" s="71" t="s">
        <v>5</v>
      </c>
      <c r="I18" s="72"/>
      <c r="J18" s="73"/>
      <c r="K18" s="71" t="s">
        <v>5</v>
      </c>
      <c r="L18" s="72"/>
      <c r="M18" s="73"/>
      <c r="N18" s="72" t="s">
        <v>6</v>
      </c>
      <c r="O18" s="72"/>
      <c r="P18" s="103"/>
      <c r="Q18" s="6"/>
    </row>
    <row r="19" spans="1:17">
      <c r="A19" s="6"/>
      <c r="B19" s="19"/>
      <c r="C19" s="50"/>
      <c r="D19" s="50"/>
      <c r="E19" s="50"/>
      <c r="F19" s="50"/>
      <c r="G19" s="50"/>
      <c r="H19" s="71"/>
      <c r="I19" s="72"/>
      <c r="J19" s="73"/>
      <c r="K19" s="71"/>
      <c r="L19" s="72"/>
      <c r="M19" s="73"/>
      <c r="N19" s="71"/>
      <c r="O19" s="72"/>
      <c r="P19" s="103"/>
      <c r="Q19" s="6"/>
    </row>
    <row r="20" spans="1:17">
      <c r="A20" s="6"/>
      <c r="B20" s="74" t="s">
        <v>16</v>
      </c>
      <c r="C20" s="75"/>
      <c r="D20" s="75"/>
      <c r="E20" s="75"/>
      <c r="F20" s="75"/>
      <c r="G20" s="75"/>
      <c r="H20" s="76"/>
      <c r="I20" s="77"/>
      <c r="J20" s="78"/>
      <c r="K20" s="99"/>
      <c r="L20" s="100"/>
      <c r="M20" s="102"/>
      <c r="N20" s="99"/>
      <c r="O20" s="100"/>
      <c r="P20" s="101"/>
      <c r="Q20" s="6"/>
    </row>
    <row r="21" spans="1:17">
      <c r="A21" s="6"/>
      <c r="B21" s="16" t="s">
        <v>18</v>
      </c>
      <c r="C21" s="44"/>
      <c r="D21" s="44"/>
      <c r="E21" s="44"/>
      <c r="F21" s="97">
        <v>3100</v>
      </c>
      <c r="G21" s="98"/>
      <c r="H21" s="76">
        <f>F21*0.05</f>
        <v>155</v>
      </c>
      <c r="I21" s="77"/>
      <c r="J21" s="78"/>
      <c r="K21" s="76">
        <f>K17*H21</f>
        <v>155</v>
      </c>
      <c r="L21" s="108"/>
      <c r="M21" s="109"/>
      <c r="N21" s="104">
        <f>O17*K21</f>
        <v>6727</v>
      </c>
      <c r="O21" s="105"/>
      <c r="P21" s="106"/>
      <c r="Q21" s="6"/>
    </row>
    <row r="22" spans="1:17">
      <c r="A22" s="6"/>
      <c r="B22" s="16"/>
      <c r="C22" s="44"/>
      <c r="D22" s="44"/>
      <c r="E22" s="44"/>
      <c r="F22" s="44"/>
      <c r="G22" s="44"/>
      <c r="H22" s="107"/>
      <c r="I22" s="108"/>
      <c r="J22" s="109"/>
      <c r="K22" s="107"/>
      <c r="L22" s="108"/>
      <c r="M22" s="109"/>
      <c r="N22" s="104"/>
      <c r="O22" s="105"/>
      <c r="P22" s="106"/>
      <c r="Q22" s="6"/>
    </row>
    <row r="23" spans="1:17" ht="18" customHeight="1">
      <c r="A23" s="6"/>
      <c r="B23" s="13" t="s">
        <v>17</v>
      </c>
      <c r="C23" s="14"/>
      <c r="D23" s="14"/>
      <c r="E23" s="14"/>
      <c r="F23" s="14"/>
      <c r="G23" s="14"/>
      <c r="H23" s="107"/>
      <c r="I23" s="108"/>
      <c r="J23" s="109"/>
      <c r="K23" s="107"/>
      <c r="L23" s="108"/>
      <c r="M23" s="109"/>
      <c r="N23" s="104"/>
      <c r="O23" s="105"/>
      <c r="P23" s="106"/>
      <c r="Q23" s="6"/>
    </row>
    <row r="24" spans="1:17" ht="18" customHeight="1">
      <c r="A24" s="6"/>
      <c r="B24" s="16" t="s">
        <v>18</v>
      </c>
      <c r="C24" s="44"/>
      <c r="D24" s="44"/>
      <c r="E24" s="44"/>
      <c r="F24" s="97">
        <v>3100</v>
      </c>
      <c r="G24" s="98"/>
      <c r="H24" s="76">
        <f>F24*0.95</f>
        <v>2945</v>
      </c>
      <c r="I24" s="77"/>
      <c r="J24" s="78"/>
      <c r="K24" s="76">
        <f>K17*H24</f>
        <v>2945</v>
      </c>
      <c r="L24" s="108"/>
      <c r="M24" s="109"/>
      <c r="N24" s="104">
        <f>O17*K24</f>
        <v>127813</v>
      </c>
      <c r="O24" s="105"/>
      <c r="P24" s="106"/>
      <c r="Q24" s="6"/>
    </row>
    <row r="25" spans="1:17" ht="18" customHeight="1">
      <c r="A25" s="6"/>
      <c r="B25" s="16" t="s">
        <v>19</v>
      </c>
      <c r="C25" s="44"/>
      <c r="D25" s="44"/>
      <c r="E25" s="44"/>
      <c r="F25" s="97">
        <v>208</v>
      </c>
      <c r="G25" s="98"/>
      <c r="H25" s="76">
        <f>F25</f>
        <v>208</v>
      </c>
      <c r="I25" s="77"/>
      <c r="J25" s="78"/>
      <c r="K25" s="76">
        <f>H25*K17</f>
        <v>208</v>
      </c>
      <c r="L25" s="77"/>
      <c r="M25" s="78"/>
      <c r="N25" s="104">
        <f>K25*O17</f>
        <v>9027.1999999999989</v>
      </c>
      <c r="O25" s="105"/>
      <c r="P25" s="106"/>
      <c r="Q25" s="6"/>
    </row>
    <row r="26" spans="1:17" ht="18" customHeight="1">
      <c r="A26" s="6"/>
      <c r="B26" s="16" t="s">
        <v>15</v>
      </c>
      <c r="C26" s="44"/>
      <c r="D26" s="44"/>
      <c r="E26" s="44"/>
      <c r="F26" s="97">
        <v>40</v>
      </c>
      <c r="G26" s="98"/>
      <c r="H26" s="76"/>
      <c r="I26" s="77"/>
      <c r="J26" s="78"/>
      <c r="K26" s="76">
        <v>40</v>
      </c>
      <c r="L26" s="108"/>
      <c r="M26" s="109"/>
      <c r="N26" s="104">
        <f>O17*K26</f>
        <v>1736</v>
      </c>
      <c r="O26" s="105"/>
      <c r="P26" s="106"/>
      <c r="Q26" s="6"/>
    </row>
    <row r="27" spans="1:17" ht="18" customHeight="1">
      <c r="A27" s="6"/>
      <c r="B27" s="110" t="s">
        <v>22</v>
      </c>
      <c r="C27" s="111"/>
      <c r="D27" s="111"/>
      <c r="E27" s="111"/>
      <c r="F27" s="111"/>
      <c r="G27" s="112"/>
      <c r="H27" s="104"/>
      <c r="I27" s="105"/>
      <c r="J27" s="147"/>
      <c r="K27" s="76">
        <v>265</v>
      </c>
      <c r="L27" s="77"/>
      <c r="M27" s="78"/>
      <c r="N27" s="104">
        <f>K27*O17</f>
        <v>11501</v>
      </c>
      <c r="O27" s="105"/>
      <c r="P27" s="106"/>
      <c r="Q27" s="6"/>
    </row>
    <row r="28" spans="1:17" ht="18" customHeight="1">
      <c r="A28" s="6"/>
      <c r="B28" s="48"/>
      <c r="C28" s="49"/>
      <c r="D28" s="49"/>
      <c r="E28" s="49"/>
      <c r="F28" s="49"/>
      <c r="G28" s="49"/>
      <c r="H28" s="32"/>
      <c r="I28" s="33"/>
      <c r="J28" s="39"/>
      <c r="K28" s="37"/>
      <c r="L28" s="40"/>
      <c r="M28" s="41"/>
      <c r="N28" s="32"/>
      <c r="O28" s="33"/>
      <c r="P28" s="34"/>
      <c r="Q28" s="6"/>
    </row>
    <row r="29" spans="1:17" ht="18" customHeight="1">
      <c r="A29" s="6"/>
      <c r="B29" s="16"/>
      <c r="C29" s="44"/>
      <c r="D29" s="44"/>
      <c r="E29" s="44"/>
      <c r="F29" s="44"/>
      <c r="G29" s="44"/>
      <c r="H29" s="146"/>
      <c r="I29" s="100"/>
      <c r="J29" s="102"/>
      <c r="K29" s="146"/>
      <c r="L29" s="100"/>
      <c r="M29" s="102"/>
      <c r="N29" s="146"/>
      <c r="O29" s="100"/>
      <c r="P29" s="101"/>
      <c r="Q29" s="6"/>
    </row>
    <row r="30" spans="1:17" ht="18" customHeight="1">
      <c r="A30" s="18"/>
      <c r="B30" s="16"/>
      <c r="C30" s="44"/>
      <c r="D30" s="44"/>
      <c r="E30" s="44"/>
      <c r="F30" s="44"/>
      <c r="G30" s="44"/>
      <c r="H30" s="146"/>
      <c r="I30" s="100"/>
      <c r="J30" s="102"/>
      <c r="K30" s="127"/>
      <c r="L30" s="127"/>
      <c r="M30" s="128"/>
      <c r="N30" s="125"/>
      <c r="O30" s="125"/>
      <c r="P30" s="126"/>
      <c r="Q30" s="6"/>
    </row>
    <row r="31" spans="1:17" ht="18" customHeight="1">
      <c r="A31" s="17"/>
      <c r="B31" s="16" t="s">
        <v>24</v>
      </c>
      <c r="C31" s="29"/>
      <c r="D31" s="44"/>
      <c r="E31" s="44"/>
      <c r="F31" s="44"/>
      <c r="G31" s="44"/>
      <c r="H31" s="35"/>
      <c r="I31" s="36"/>
      <c r="J31" s="38"/>
      <c r="K31" s="127"/>
      <c r="L31" s="127"/>
      <c r="M31" s="128"/>
      <c r="N31" s="125"/>
      <c r="O31" s="125"/>
      <c r="P31" s="126"/>
      <c r="Q31" s="6"/>
    </row>
    <row r="32" spans="1:17" ht="18" customHeight="1">
      <c r="A32" s="17"/>
      <c r="B32" s="16" t="s">
        <v>32</v>
      </c>
      <c r="C32" s="44"/>
      <c r="D32" s="44"/>
      <c r="E32" s="44"/>
      <c r="F32" s="44"/>
      <c r="G32" s="51"/>
      <c r="H32" s="35"/>
      <c r="I32" s="36"/>
      <c r="J32" s="38"/>
      <c r="K32" s="127"/>
      <c r="L32" s="127"/>
      <c r="M32" s="128"/>
      <c r="N32" s="125"/>
      <c r="O32" s="125"/>
      <c r="P32" s="126"/>
      <c r="Q32" s="6"/>
    </row>
    <row r="33" spans="1:17" ht="18" customHeight="1">
      <c r="A33" s="17"/>
      <c r="B33" s="31"/>
      <c r="C33" s="30"/>
      <c r="D33" s="30"/>
      <c r="E33" s="30"/>
      <c r="F33" s="44"/>
      <c r="G33" s="44"/>
      <c r="H33" s="35"/>
      <c r="I33" s="36"/>
      <c r="J33" s="38"/>
      <c r="K33" s="44"/>
      <c r="L33" s="44"/>
      <c r="M33" s="45"/>
      <c r="N33" s="42"/>
      <c r="O33" s="42"/>
      <c r="P33" s="43"/>
      <c r="Q33" s="6"/>
    </row>
    <row r="34" spans="1:17" ht="18" customHeight="1">
      <c r="A34" s="17"/>
      <c r="B34" s="20"/>
      <c r="C34" s="44"/>
      <c r="D34" s="44"/>
      <c r="E34" s="44"/>
      <c r="F34" s="44"/>
      <c r="G34" s="44"/>
      <c r="H34" s="35"/>
      <c r="I34" s="36"/>
      <c r="J34" s="38"/>
      <c r="K34" s="127"/>
      <c r="L34" s="127"/>
      <c r="M34" s="128"/>
      <c r="N34" s="125"/>
      <c r="O34" s="125"/>
      <c r="P34" s="126"/>
      <c r="Q34" s="6"/>
    </row>
    <row r="35" spans="1:17" ht="18" customHeight="1">
      <c r="A35" s="6"/>
      <c r="B35" s="20"/>
      <c r="C35" s="44"/>
      <c r="D35" s="44"/>
      <c r="E35" s="44"/>
      <c r="F35" s="44"/>
      <c r="G35" s="44"/>
      <c r="H35" s="35"/>
      <c r="I35" s="36"/>
      <c r="J35" s="38"/>
      <c r="K35" s="127"/>
      <c r="L35" s="127"/>
      <c r="M35" s="128"/>
      <c r="N35" s="125"/>
      <c r="O35" s="125"/>
      <c r="P35" s="126"/>
      <c r="Q35" s="6"/>
    </row>
    <row r="36" spans="1:17" ht="18" customHeight="1">
      <c r="A36" s="6"/>
      <c r="B36" s="20"/>
      <c r="C36" s="44"/>
      <c r="D36" s="44"/>
      <c r="E36" s="44"/>
      <c r="F36" s="44"/>
      <c r="G36" s="44"/>
      <c r="H36" s="35"/>
      <c r="I36" s="36"/>
      <c r="J36" s="38"/>
      <c r="K36" s="127"/>
      <c r="L36" s="127"/>
      <c r="M36" s="128"/>
      <c r="N36" s="125"/>
      <c r="O36" s="125"/>
      <c r="P36" s="126"/>
      <c r="Q36" s="6"/>
    </row>
    <row r="37" spans="1:17" ht="18" customHeight="1">
      <c r="A37" s="6"/>
      <c r="B37" s="20"/>
      <c r="C37" s="44"/>
      <c r="D37" s="44"/>
      <c r="E37" s="44"/>
      <c r="F37" s="44"/>
      <c r="G37" s="44"/>
      <c r="H37" s="35"/>
      <c r="I37" s="36"/>
      <c r="J37" s="38"/>
      <c r="K37" s="127"/>
      <c r="L37" s="127"/>
      <c r="M37" s="128"/>
      <c r="N37" s="125"/>
      <c r="O37" s="125"/>
      <c r="P37" s="126"/>
      <c r="Q37" s="6"/>
    </row>
    <row r="38" spans="1:17" ht="18" customHeight="1">
      <c r="A38" s="6"/>
      <c r="B38" s="20"/>
      <c r="C38" s="44"/>
      <c r="D38" s="44"/>
      <c r="E38" s="44"/>
      <c r="F38" s="44"/>
      <c r="G38" s="44"/>
      <c r="H38" s="52"/>
      <c r="I38" s="36"/>
      <c r="J38" s="38"/>
      <c r="K38" s="127"/>
      <c r="L38" s="127"/>
      <c r="M38" s="128"/>
      <c r="N38" s="125"/>
      <c r="O38" s="125"/>
      <c r="P38" s="126"/>
      <c r="Q38" s="6"/>
    </row>
    <row r="39" spans="1:17" ht="18" customHeight="1">
      <c r="A39" s="6"/>
      <c r="B39" s="20"/>
      <c r="C39" s="44"/>
      <c r="D39" s="44"/>
      <c r="E39" s="44"/>
      <c r="F39" s="44"/>
      <c r="G39" s="44"/>
      <c r="H39" s="35"/>
      <c r="I39" s="36"/>
      <c r="J39" s="38"/>
      <c r="K39" s="127"/>
      <c r="L39" s="127"/>
      <c r="M39" s="128"/>
      <c r="N39" s="125"/>
      <c r="O39" s="125"/>
      <c r="P39" s="126"/>
      <c r="Q39" s="6"/>
    </row>
    <row r="40" spans="1:17" ht="18" customHeight="1">
      <c r="A40" s="6"/>
      <c r="B40" s="20"/>
      <c r="C40" s="44"/>
      <c r="D40" s="44"/>
      <c r="E40" s="44"/>
      <c r="F40" s="44"/>
      <c r="G40" s="44"/>
      <c r="H40" s="35"/>
      <c r="I40" s="36"/>
      <c r="J40" s="38"/>
      <c r="K40" s="127"/>
      <c r="L40" s="127"/>
      <c r="M40" s="128"/>
      <c r="N40" s="125"/>
      <c r="O40" s="125"/>
      <c r="P40" s="126"/>
      <c r="Q40" s="6"/>
    </row>
    <row r="41" spans="1:17" ht="18" customHeight="1">
      <c r="A41" s="6"/>
      <c r="B41" s="20"/>
      <c r="C41" s="44"/>
      <c r="D41" s="44"/>
      <c r="E41" s="44"/>
      <c r="F41" s="44"/>
      <c r="G41" s="44"/>
      <c r="H41" s="35"/>
      <c r="I41" s="36"/>
      <c r="J41" s="38"/>
      <c r="K41" s="127"/>
      <c r="L41" s="127"/>
      <c r="M41" s="128"/>
      <c r="N41" s="125"/>
      <c r="O41" s="125"/>
      <c r="P41" s="126"/>
      <c r="Q41" s="6"/>
    </row>
    <row r="42" spans="1:17" ht="19" thickBot="1">
      <c r="A42" s="6"/>
      <c r="B42" s="46" t="s">
        <v>7</v>
      </c>
      <c r="C42" s="47"/>
      <c r="D42" s="47"/>
      <c r="E42" s="47"/>
      <c r="F42" s="47"/>
      <c r="G42" s="47"/>
      <c r="H42" s="26"/>
      <c r="I42" s="27"/>
      <c r="J42" s="28"/>
      <c r="K42" s="131"/>
      <c r="L42" s="131"/>
      <c r="M42" s="132"/>
      <c r="N42" s="133"/>
      <c r="O42" s="133"/>
      <c r="P42" s="134"/>
      <c r="Q42" s="6"/>
    </row>
    <row r="43" spans="1:17" ht="21" customHeight="1" thickBot="1">
      <c r="A43" s="6"/>
      <c r="B43" s="135"/>
      <c r="C43" s="136"/>
      <c r="D43" s="136"/>
      <c r="E43" s="136"/>
      <c r="F43" s="136"/>
      <c r="G43" s="136"/>
      <c r="H43" s="136"/>
      <c r="I43" s="136"/>
      <c r="J43" s="137"/>
      <c r="K43" s="138"/>
      <c r="L43" s="127"/>
      <c r="M43" s="128"/>
      <c r="N43" s="139">
        <f>SUM(N21:N42)</f>
        <v>156804.20000000001</v>
      </c>
      <c r="O43" s="139"/>
      <c r="P43" s="140"/>
      <c r="Q43" s="6"/>
    </row>
    <row r="44" spans="1:17" ht="22.5" customHeight="1" thickBot="1">
      <c r="A44" s="6"/>
      <c r="B44" s="143" t="s">
        <v>8</v>
      </c>
      <c r="C44" s="144"/>
      <c r="D44" s="145"/>
      <c r="E44" s="68" t="s">
        <v>30</v>
      </c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70"/>
      <c r="Q44" s="6"/>
    </row>
    <row r="45" spans="1:17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</row>
    <row r="46" spans="1:17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</row>
    <row r="47" spans="1:1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</row>
    <row r="48" spans="1:17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</row>
    <row r="49" spans="1:17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</row>
    <row r="57" spans="1:17">
      <c r="B57" s="129"/>
      <c r="C57" s="129"/>
      <c r="D57" s="129"/>
      <c r="E57" s="129"/>
      <c r="F57" s="129"/>
      <c r="K57" s="2"/>
      <c r="L57" s="2"/>
      <c r="M57" s="2"/>
      <c r="N57" s="2"/>
      <c r="O57" s="2"/>
      <c r="P57" s="2"/>
      <c r="Q57" s="2"/>
    </row>
  </sheetData>
  <mergeCells count="99">
    <mergeCell ref="E44:P44"/>
    <mergeCell ref="N27:P27"/>
    <mergeCell ref="N29:P29"/>
    <mergeCell ref="K23:M23"/>
    <mergeCell ref="K24:M24"/>
    <mergeCell ref="K26:M26"/>
    <mergeCell ref="K29:M29"/>
    <mergeCell ref="H29:J29"/>
    <mergeCell ref="H27:J27"/>
    <mergeCell ref="H23:J23"/>
    <mergeCell ref="H24:J24"/>
    <mergeCell ref="H26:J26"/>
    <mergeCell ref="H30:J30"/>
    <mergeCell ref="N30:P30"/>
    <mergeCell ref="K31:M31"/>
    <mergeCell ref="N31:P31"/>
    <mergeCell ref="B57:F57"/>
    <mergeCell ref="O16:P16"/>
    <mergeCell ref="M16:N16"/>
    <mergeCell ref="K42:M42"/>
    <mergeCell ref="N42:P42"/>
    <mergeCell ref="B43:J43"/>
    <mergeCell ref="K43:M43"/>
    <mergeCell ref="N43:P43"/>
    <mergeCell ref="K40:M40"/>
    <mergeCell ref="N40:P40"/>
    <mergeCell ref="K41:M41"/>
    <mergeCell ref="N41:P41"/>
    <mergeCell ref="K35:M35"/>
    <mergeCell ref="O17:P17"/>
    <mergeCell ref="K17:L17"/>
    <mergeCell ref="B44:D44"/>
    <mergeCell ref="K32:M32"/>
    <mergeCell ref="K30:M30"/>
    <mergeCell ref="N32:P32"/>
    <mergeCell ref="K36:M36"/>
    <mergeCell ref="N36:P36"/>
    <mergeCell ref="N35:P35"/>
    <mergeCell ref="K34:M34"/>
    <mergeCell ref="N34:P34"/>
    <mergeCell ref="N38:P38"/>
    <mergeCell ref="K39:M39"/>
    <mergeCell ref="N39:P39"/>
    <mergeCell ref="K37:M37"/>
    <mergeCell ref="N37:P37"/>
    <mergeCell ref="K38:M38"/>
    <mergeCell ref="B27:G27"/>
    <mergeCell ref="K25:M25"/>
    <mergeCell ref="K27:M27"/>
    <mergeCell ref="N22:P22"/>
    <mergeCell ref="B15:P15"/>
    <mergeCell ref="H16:J16"/>
    <mergeCell ref="E16:G16"/>
    <mergeCell ref="E17:G17"/>
    <mergeCell ref="H17:J17"/>
    <mergeCell ref="B17:D17"/>
    <mergeCell ref="B16:D16"/>
    <mergeCell ref="K16:L16"/>
    <mergeCell ref="N18:P18"/>
    <mergeCell ref="M17:N17"/>
    <mergeCell ref="F24:G24"/>
    <mergeCell ref="F25:G25"/>
    <mergeCell ref="F26:G26"/>
    <mergeCell ref="N20:P20"/>
    <mergeCell ref="K19:M19"/>
    <mergeCell ref="K20:M20"/>
    <mergeCell ref="N19:P19"/>
    <mergeCell ref="N21:P21"/>
    <mergeCell ref="H25:J25"/>
    <mergeCell ref="N23:P23"/>
    <mergeCell ref="N24:P24"/>
    <mergeCell ref="H21:J21"/>
    <mergeCell ref="H22:J22"/>
    <mergeCell ref="F21:G21"/>
    <mergeCell ref="N25:P25"/>
    <mergeCell ref="N26:P26"/>
    <mergeCell ref="K21:M21"/>
    <mergeCell ref="K22:M22"/>
    <mergeCell ref="J8:L8"/>
    <mergeCell ref="J6:L6"/>
    <mergeCell ref="H9:I9"/>
    <mergeCell ref="H10:I10"/>
    <mergeCell ref="H11:I11"/>
    <mergeCell ref="H5:I5"/>
    <mergeCell ref="B5:G5"/>
    <mergeCell ref="K18:M18"/>
    <mergeCell ref="H18:J18"/>
    <mergeCell ref="B20:G20"/>
    <mergeCell ref="H19:J19"/>
    <mergeCell ref="H20:J20"/>
    <mergeCell ref="J5:L5"/>
    <mergeCell ref="H12:I12"/>
    <mergeCell ref="J9:K9"/>
    <mergeCell ref="J10:K10"/>
    <mergeCell ref="J11:K11"/>
    <mergeCell ref="H6:I6"/>
    <mergeCell ref="H7:I7"/>
    <mergeCell ref="H8:I8"/>
    <mergeCell ref="J7:L7"/>
  </mergeCells>
  <phoneticPr fontId="10" type="noConversion"/>
  <pageMargins left="0.31" right="0.71" top="0.75000000000000011" bottom="0.75000000000000011" header="0.31" footer="0.31"/>
  <pageSetup scale="61" orientation="portrait" horizontalDpi="120" verticalDpi="72"/>
  <picture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ricky</dc:creator>
  <cp:lastModifiedBy>Ricky L</cp:lastModifiedBy>
  <cp:lastPrinted>2013-11-06T05:14:59Z</cp:lastPrinted>
  <dcterms:created xsi:type="dcterms:W3CDTF">2011-09-25T21:37:05Z</dcterms:created>
  <dcterms:modified xsi:type="dcterms:W3CDTF">2013-11-06T05:25:47Z</dcterms:modified>
</cp:coreProperties>
</file>