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8"/>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76CE27D4-CA4A-4D15-96EF-33FB83D54CCB}" xr6:coauthVersionLast="47" xr6:coauthVersionMax="47" xr10:uidLastSave="{00000000-0000-0000-0000-000000000000}"/>
  <bookViews>
    <workbookView xWindow="-120" yWindow="-120" windowWidth="20730" windowHeight="11040" xr2:uid="{AFAD6661-A986-48A3-ADAE-1CCD8F3B8462}"/>
  </bookViews>
  <sheets>
    <sheet name="Pivot Table" sheetId="2" r:id="rId1"/>
    <sheet name="Dashboard" sheetId="3" r:id="rId2"/>
  </sheets>
  <definedNames>
    <definedName name="Slicer_Category">#N/A</definedName>
    <definedName name="Slicer_Channel">#N/A</definedName>
    <definedName name="Slicer_Country">#N/A</definedName>
    <definedName name="Slicer_MonthLabel">#N/A</definedName>
  </definedNames>
  <calcPr calcId="191029"/>
  <pivotCaches>
    <pivotCache cacheId="1242" r:id="rId3"/>
    <pivotCache cacheId="1245" r:id="rId4"/>
    <pivotCache cacheId="1248" r:id="rId5"/>
    <pivotCache cacheId="1251" r:id="rId6"/>
    <pivotCache cacheId="1254" r:id="rId7"/>
    <pivotCache cacheId="1257" r:id="rId8"/>
  </pivotCaches>
  <extLst>
    <ext xmlns:x14="http://schemas.microsoft.com/office/spreadsheetml/2009/9/main" uri="{876F7934-8845-4945-9796-88D515C7AA90}">
      <x14:pivotCaches>
        <pivotCache cacheId="557"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f6f91261-22a5-47ac-8cd6-b0ffa7f7289d" name="Sheet1" connection="Query - Sheet1"/>
        </x15:modelTables>
      </x15:dataModel>
    </ext>
  </extLst>
</workbook>
</file>

<file path=xl/calcChain.xml><?xml version="1.0" encoding="utf-8"?>
<calcChain xmlns="http://schemas.openxmlformats.org/spreadsheetml/2006/main">
  <c r="B5" i="2" l="1"/>
  <c r="B4" i="2"/>
  <c r="B3" i="2"/>
  <c r="B2" i="2"/>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715CFC-4004-4194-8F32-76C5231B8B07}" name="Query - Sheet1" description="Connection to the 'Sheet1' query in the workbook." type="100" refreshedVersion="8" minRefreshableVersion="5">
    <extLst>
      <ext xmlns:x15="http://schemas.microsoft.com/office/spreadsheetml/2010/11/main" uri="{DE250136-89BD-433C-8126-D09CA5730AF9}">
        <x15:connection id="b21b8314-f481-414c-af7c-151506a34201"/>
      </ext>
    </extLst>
  </connection>
  <connection id="2" xr16:uid="{A91F0D65-BAD4-4589-B180-2BDD5512B2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<sst xmlns="http://schemas.openxmlformats.org/spreadsheetml/2006/main" count="67" uniqueCount="51">
  <si>
    <t>Total Net Sales</t>
  </si>
  <si>
    <t>Total Profit</t>
  </si>
  <si>
    <t>Margin %</t>
  </si>
  <si>
    <t>Stockout Rate</t>
  </si>
  <si>
    <t>Promo Uplift %</t>
  </si>
  <si>
    <t>Row Labels</t>
  </si>
  <si>
    <t>Grand Total</t>
  </si>
  <si>
    <t>01 Jan</t>
  </si>
  <si>
    <t>02 Feb</t>
  </si>
  <si>
    <t>03 Mar</t>
  </si>
  <si>
    <t>04 Apr</t>
  </si>
  <si>
    <t>05 May</t>
  </si>
  <si>
    <t>06 Jun</t>
  </si>
  <si>
    <t>07 Jul</t>
  </si>
  <si>
    <t>08 Aug</t>
  </si>
  <si>
    <t>09 Sep</t>
  </si>
  <si>
    <t>10 Oct</t>
  </si>
  <si>
    <t>11 Nov</t>
  </si>
  <si>
    <t>12 Dec</t>
  </si>
  <si>
    <t>Trend Bulanan</t>
  </si>
  <si>
    <t>Per Negara</t>
  </si>
  <si>
    <t>Austria</t>
  </si>
  <si>
    <t>France</t>
  </si>
  <si>
    <t>Germany</t>
  </si>
  <si>
    <t>Italy</t>
  </si>
  <si>
    <t>Poland</t>
  </si>
  <si>
    <t>Spain</t>
  </si>
  <si>
    <t>Per Channel</t>
  </si>
  <si>
    <t>Hypermarket</t>
  </si>
  <si>
    <t>E-commerce</t>
  </si>
  <si>
    <t>Supermarket</t>
  </si>
  <si>
    <t>Per Category</t>
  </si>
  <si>
    <t>Beverages</t>
  </si>
  <si>
    <t>Dairy</t>
  </si>
  <si>
    <t>Home Care</t>
  </si>
  <si>
    <t>Personal Care</t>
  </si>
  <si>
    <t>Snacks</t>
  </si>
  <si>
    <t>Top 10 SKU</t>
  </si>
  <si>
    <t>BrandF Water</t>
  </si>
  <si>
    <t>BrandA Cheese</t>
  </si>
  <si>
    <t>BrandD Cheese</t>
  </si>
  <si>
    <t>BrandA Toothpaste</t>
  </si>
  <si>
    <t>BrandB Soap</t>
  </si>
  <si>
    <t>BrandC Toothpaste</t>
  </si>
  <si>
    <t>BrandD Toothpaste</t>
  </si>
  <si>
    <t>BrandB Chips</t>
  </si>
  <si>
    <t>BrandC Chips</t>
  </si>
  <si>
    <t>BrandD Chips</t>
  </si>
  <si>
    <t>Net Sales</t>
  </si>
  <si>
    <t>Profit</t>
  </si>
  <si>
    <t>Promo Uplift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</si>
</sst>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 x14ac:knownFonts="1">
    <font>
      <sz val="11"/>
      <color theme="1"/>
      <name val="Century Gothic"/>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pivotButton="1" applyAlignment="1">
      <alignment horizontal="center" vertical="center"/>
    </xf>
    <xf numFmtId="0" fontId="0" fillId="2" borderId="0" xfId="0" applyFill="1" applyAlignment="1">
      <alignment horizontal="center" vertical="center"/>
    </xf>
    <xf numFmtId="0" fontId="0" fillId="3" borderId="0" xfId="0" applyFill="1"/>
    <xf numFmtId="9" fontId="0" fillId="0" borderId="0" xfId="0" applyNumberFormat="1" applyAlignment="1">
      <alignment horizontal="center" vertical="center"/>
    </xf>
    <xf numFmtId="165" fontId="0" fillId="0" borderId="0" xfId="0" applyNumberFormat="1" applyAlignment="1">
      <alignment horizontal="center" vertical="center"/>
    </xf>
  </cellXfs>
  <cellStyles count="1">
    <cellStyle name="Normal" xfId="0" builtinId="0"/>
  </cellStyles>
  <dxfs count="47">
    <dxf>
      <alignment vertical="center"/>
    </dxf>
    <dxf>
      <alignment vertical="center"/>
    </dxf>
    <dxf>
      <alignment vertical="center"/>
    </dxf>
    <dxf>
      <alignment horizontal="center"/>
    </dxf>
    <dxf>
      <alignment horizontal="center"/>
    </dxf>
    <dxf>
      <alignment horizontal="center"/>
    </dxf>
    <dxf>
      <numFmt numFmtId="1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Net Sales &amp; Profit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 Net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Table'!$G$4:$G$16</c:f>
              <c:strCache>
                <c:ptCount val="12"/>
                <c:pt idx="0">
                  <c:v>01 Jan</c:v>
                </c:pt>
                <c:pt idx="1">
                  <c:v>02 Feb</c:v>
                </c:pt>
                <c:pt idx="2">
                  <c:v>03 Mar</c:v>
                </c:pt>
                <c:pt idx="3">
                  <c:v>04 Apr</c:v>
                </c:pt>
                <c:pt idx="4">
                  <c:v>05 May</c:v>
                </c:pt>
                <c:pt idx="5">
                  <c:v>06 Jun</c:v>
                </c:pt>
                <c:pt idx="6">
                  <c:v>07 Jul</c:v>
                </c:pt>
                <c:pt idx="7">
                  <c:v>08 Aug</c:v>
                </c:pt>
                <c:pt idx="8">
                  <c:v>09 Sep</c:v>
                </c:pt>
                <c:pt idx="9">
                  <c:v>10 Oct</c:v>
                </c:pt>
                <c:pt idx="10">
                  <c:v>11 Nov</c:v>
                </c:pt>
                <c:pt idx="11">
                  <c:v>12 Dec</c:v>
                </c:pt>
              </c:strCache>
            </c:strRef>
          </c:cat>
          <c:val>
            <c:numRef>
              <c:f>'Pivot Table'!$H$4:$H$16</c:f>
              <c:numCache>
                <c:formatCode>#,##0</c:formatCode>
                <c:ptCount val="12"/>
                <c:pt idx="0">
                  <c:v>12599358.92</c:v>
                </c:pt>
                <c:pt idx="1">
                  <c:v>11447789.01</c:v>
                </c:pt>
                <c:pt idx="2">
                  <c:v>12383977.390000001</c:v>
                </c:pt>
                <c:pt idx="3">
                  <c:v>12102404.43</c:v>
                </c:pt>
                <c:pt idx="4">
                  <c:v>12324657.189999999</c:v>
                </c:pt>
                <c:pt idx="5">
                  <c:v>13175798.810000001</c:v>
                </c:pt>
                <c:pt idx="6">
                  <c:v>13731836.119999999</c:v>
                </c:pt>
                <c:pt idx="7">
                  <c:v>13664568.689999999</c:v>
                </c:pt>
                <c:pt idx="8">
                  <c:v>12054387.98</c:v>
                </c:pt>
                <c:pt idx="9">
                  <c:v>12470801.15</c:v>
                </c:pt>
                <c:pt idx="10">
                  <c:v>12998331.4</c:v>
                </c:pt>
                <c:pt idx="11">
                  <c:v>13756841.26</c:v>
                </c:pt>
              </c:numCache>
            </c:numRef>
          </c:val>
          <c:smooth val="0"/>
          <c:extLst>
            <c:ext xmlns:c16="http://schemas.microsoft.com/office/drawing/2014/chart" uri="{C3380CC4-5D6E-409C-BE32-E72D297353CC}">
              <c16:uniqueId val="{00000000-2312-4BAC-868C-F02E577E80DB}"/>
            </c:ext>
          </c:extLst>
        </c:ser>
        <c:ser>
          <c:idx val="1"/>
          <c:order val="1"/>
          <c:tx>
            <c:strRef>
              <c:f>'Pivot Table'!$I$3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Table'!$G$4:$G$16</c:f>
              <c:strCache>
                <c:ptCount val="12"/>
                <c:pt idx="0">
                  <c:v>01 Jan</c:v>
                </c:pt>
                <c:pt idx="1">
                  <c:v>02 Feb</c:v>
                </c:pt>
                <c:pt idx="2">
                  <c:v>03 Mar</c:v>
                </c:pt>
                <c:pt idx="3">
                  <c:v>04 Apr</c:v>
                </c:pt>
                <c:pt idx="4">
                  <c:v>05 May</c:v>
                </c:pt>
                <c:pt idx="5">
                  <c:v>06 Jun</c:v>
                </c:pt>
                <c:pt idx="6">
                  <c:v>07 Jul</c:v>
                </c:pt>
                <c:pt idx="7">
                  <c:v>08 Aug</c:v>
                </c:pt>
                <c:pt idx="8">
                  <c:v>09 Sep</c:v>
                </c:pt>
                <c:pt idx="9">
                  <c:v>10 Oct</c:v>
                </c:pt>
                <c:pt idx="10">
                  <c:v>11 Nov</c:v>
                </c:pt>
                <c:pt idx="11">
                  <c:v>12 Dec</c:v>
                </c:pt>
              </c:strCache>
            </c:strRef>
          </c:cat>
          <c:val>
            <c:numRef>
              <c:f>'Pivot Table'!$I$4:$I$16</c:f>
              <c:numCache>
                <c:formatCode>#,##0</c:formatCode>
                <c:ptCount val="12"/>
                <c:pt idx="0">
                  <c:v>4894619.9399999697</c:v>
                </c:pt>
                <c:pt idx="1">
                  <c:v>4396043.33999997</c:v>
                </c:pt>
                <c:pt idx="2">
                  <c:v>4766366.6400000146</c:v>
                </c:pt>
                <c:pt idx="3">
                  <c:v>4680798.9399999669</c:v>
                </c:pt>
                <c:pt idx="4">
                  <c:v>4773252.079999974</c:v>
                </c:pt>
                <c:pt idx="5">
                  <c:v>5081321.8799999831</c:v>
                </c:pt>
                <c:pt idx="6">
                  <c:v>5256251.9600000065</c:v>
                </c:pt>
                <c:pt idx="7">
                  <c:v>5223910.4000000143</c:v>
                </c:pt>
                <c:pt idx="8">
                  <c:v>4619262.3900000248</c:v>
                </c:pt>
                <c:pt idx="9">
                  <c:v>4810298.4400000228</c:v>
                </c:pt>
                <c:pt idx="10">
                  <c:v>5009880.2800000049</c:v>
                </c:pt>
                <c:pt idx="11">
                  <c:v>5288965.390000008</c:v>
                </c:pt>
              </c:numCache>
            </c:numRef>
          </c:val>
          <c:smooth val="0"/>
          <c:extLst>
            <c:ext xmlns:c16="http://schemas.microsoft.com/office/drawing/2014/chart" uri="{C3380CC4-5D6E-409C-BE32-E72D297353CC}">
              <c16:uniqueId val="{00000001-2312-4BAC-868C-F02E577E80DB}"/>
            </c:ext>
          </c:extLst>
        </c:ser>
        <c:dLbls>
          <c:showLegendKey val="0"/>
          <c:showVal val="0"/>
          <c:showCatName val="0"/>
          <c:showSerName val="0"/>
          <c:showPercent val="0"/>
          <c:showBubbleSize val="0"/>
        </c:dLbls>
        <c:marker val="1"/>
        <c:smooth val="0"/>
        <c:axId val="623796847"/>
        <c:axId val="214756783"/>
      </c:lineChart>
      <c:catAx>
        <c:axId val="623796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56783"/>
        <c:crosses val="autoZero"/>
        <c:auto val="1"/>
        <c:lblAlgn val="ctr"/>
        <c:lblOffset val="100"/>
        <c:noMultiLvlLbl val="0"/>
      </c:catAx>
      <c:valAx>
        <c:axId val="214756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9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Net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chemeClr val="accent1"/>
            </a:solidFill>
            <a:ln>
              <a:noFill/>
            </a:ln>
            <a:effectLst/>
          </c:spPr>
          <c:invertIfNegative val="0"/>
          <c:cat>
            <c:strRef>
              <c:f>'Pivot Table'!$K$4:$K$10</c:f>
              <c:strCache>
                <c:ptCount val="6"/>
                <c:pt idx="0">
                  <c:v>Poland</c:v>
                </c:pt>
                <c:pt idx="1">
                  <c:v>France</c:v>
                </c:pt>
                <c:pt idx="2">
                  <c:v>Austria</c:v>
                </c:pt>
                <c:pt idx="3">
                  <c:v>Germany</c:v>
                </c:pt>
                <c:pt idx="4">
                  <c:v>Spain</c:v>
                </c:pt>
                <c:pt idx="5">
                  <c:v>Italy</c:v>
                </c:pt>
              </c:strCache>
            </c:strRef>
          </c:cat>
          <c:val>
            <c:numRef>
              <c:f>'Pivot Table'!$L$4:$L$10</c:f>
              <c:numCache>
                <c:formatCode>#,##0</c:formatCode>
                <c:ptCount val="6"/>
                <c:pt idx="0">
                  <c:v>14113192.66</c:v>
                </c:pt>
                <c:pt idx="1">
                  <c:v>14195260.91</c:v>
                </c:pt>
                <c:pt idx="2">
                  <c:v>14299697.140000001</c:v>
                </c:pt>
                <c:pt idx="3">
                  <c:v>29494670.09</c:v>
                </c:pt>
                <c:pt idx="4">
                  <c:v>34862162.090000004</c:v>
                </c:pt>
                <c:pt idx="5">
                  <c:v>45745769.460000001</c:v>
                </c:pt>
              </c:numCache>
            </c:numRef>
          </c:val>
          <c:extLst>
            <c:ext xmlns:c16="http://schemas.microsoft.com/office/drawing/2014/chart" uri="{C3380CC4-5D6E-409C-BE32-E72D297353CC}">
              <c16:uniqueId val="{00000000-E781-4C6C-8407-1614F1AD7039}"/>
            </c:ext>
          </c:extLst>
        </c:ser>
        <c:dLbls>
          <c:showLegendKey val="0"/>
          <c:showVal val="0"/>
          <c:showCatName val="0"/>
          <c:showSerName val="0"/>
          <c:showPercent val="0"/>
          <c:showBubbleSize val="0"/>
        </c:dLbls>
        <c:gapWidth val="182"/>
        <c:axId val="1218109407"/>
        <c:axId val="214720303"/>
      </c:barChart>
      <c:catAx>
        <c:axId val="121810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0303"/>
        <c:crosses val="autoZero"/>
        <c:auto val="1"/>
        <c:lblAlgn val="ctr"/>
        <c:lblOffset val="100"/>
        <c:noMultiLvlLbl val="0"/>
      </c:catAx>
      <c:valAx>
        <c:axId val="2147203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10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Net 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solidFill>
              <a:schemeClr val="accent1"/>
            </a:solidFill>
            <a:ln>
              <a:noFill/>
            </a:ln>
            <a:effectLst/>
          </c:spPr>
          <c:invertIfNegative val="0"/>
          <c:cat>
            <c:strRef>
              <c:f>'Pivot Table'!$O$4:$O$7</c:f>
              <c:strCache>
                <c:ptCount val="3"/>
                <c:pt idx="0">
                  <c:v>Supermarket</c:v>
                </c:pt>
                <c:pt idx="1">
                  <c:v>E-commerce</c:v>
                </c:pt>
                <c:pt idx="2">
                  <c:v>Hypermarket</c:v>
                </c:pt>
              </c:strCache>
            </c:strRef>
          </c:cat>
          <c:val>
            <c:numRef>
              <c:f>'Pivot Table'!$P$4:$P$7</c:f>
              <c:numCache>
                <c:formatCode>#,##0</c:formatCode>
                <c:ptCount val="3"/>
                <c:pt idx="0">
                  <c:v>29676505.859999999</c:v>
                </c:pt>
                <c:pt idx="1">
                  <c:v>36887479.049999997</c:v>
                </c:pt>
                <c:pt idx="2">
                  <c:v>86146767.439999998</c:v>
                </c:pt>
              </c:numCache>
            </c:numRef>
          </c:val>
          <c:extLst>
            <c:ext xmlns:c16="http://schemas.microsoft.com/office/drawing/2014/chart" uri="{C3380CC4-5D6E-409C-BE32-E72D297353CC}">
              <c16:uniqueId val="{00000000-AA2B-4D0E-8D1A-6DD036AF91FB}"/>
            </c:ext>
          </c:extLst>
        </c:ser>
        <c:dLbls>
          <c:showLegendKey val="0"/>
          <c:showVal val="0"/>
          <c:showCatName val="0"/>
          <c:showSerName val="0"/>
          <c:showPercent val="0"/>
          <c:showBubbleSize val="0"/>
        </c:dLbls>
        <c:gapWidth val="182"/>
        <c:axId val="1220600271"/>
        <c:axId val="214791343"/>
      </c:barChart>
      <c:catAx>
        <c:axId val="122060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91343"/>
        <c:crosses val="autoZero"/>
        <c:auto val="1"/>
        <c:lblAlgn val="ctr"/>
        <c:lblOffset val="100"/>
        <c:noMultiLvlLbl val="0"/>
      </c:catAx>
      <c:valAx>
        <c:axId val="21479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0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Table'!$T$3</c:f>
              <c:strCache>
                <c:ptCount val="1"/>
                <c:pt idx="0">
                  <c:v>Total</c:v>
                </c:pt>
              </c:strCache>
            </c:strRef>
          </c:tx>
          <c:spPr>
            <a:solidFill>
              <a:schemeClr val="accent1"/>
            </a:solidFill>
            <a:ln>
              <a:noFill/>
            </a:ln>
            <a:effectLst/>
          </c:spPr>
          <c:invertIfNegative val="0"/>
          <c:cat>
            <c:strRef>
              <c:f>'Pivot Table'!$S$4:$S$9</c:f>
              <c:strCache>
                <c:ptCount val="5"/>
                <c:pt idx="0">
                  <c:v>Snacks</c:v>
                </c:pt>
                <c:pt idx="1">
                  <c:v>Beverages</c:v>
                </c:pt>
                <c:pt idx="2">
                  <c:v>Personal Care</c:v>
                </c:pt>
                <c:pt idx="3">
                  <c:v>Dairy</c:v>
                </c:pt>
                <c:pt idx="4">
                  <c:v>Home Care</c:v>
                </c:pt>
              </c:strCache>
            </c:strRef>
          </c:cat>
          <c:val>
            <c:numRef>
              <c:f>'Pivot Table'!$T$4:$T$9</c:f>
              <c:numCache>
                <c:formatCode>#,##0</c:formatCode>
                <c:ptCount val="5"/>
                <c:pt idx="0">
                  <c:v>15812203.209999997</c:v>
                </c:pt>
                <c:pt idx="1">
                  <c:v>12851100.740000002</c:v>
                </c:pt>
                <c:pt idx="2">
                  <c:v>11321763.02</c:v>
                </c:pt>
                <c:pt idx="3">
                  <c:v>10657497.120000003</c:v>
                </c:pt>
                <c:pt idx="4">
                  <c:v>8158407.5900000017</c:v>
                </c:pt>
              </c:numCache>
            </c:numRef>
          </c:val>
          <c:extLst>
            <c:ext xmlns:c16="http://schemas.microsoft.com/office/drawing/2014/chart" uri="{C3380CC4-5D6E-409C-BE32-E72D297353CC}">
              <c16:uniqueId val="{00000000-4D04-40A1-A141-1E1688458735}"/>
            </c:ext>
          </c:extLst>
        </c:ser>
        <c:dLbls>
          <c:showLegendKey val="0"/>
          <c:showVal val="0"/>
          <c:showCatName val="0"/>
          <c:showSerName val="0"/>
          <c:showPercent val="0"/>
          <c:showBubbleSize val="0"/>
        </c:dLbls>
        <c:gapWidth val="219"/>
        <c:overlap val="-27"/>
        <c:axId val="1220637391"/>
        <c:axId val="214714543"/>
      </c:barChart>
      <c:catAx>
        <c:axId val="122063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14543"/>
        <c:crosses val="autoZero"/>
        <c:auto val="1"/>
        <c:lblAlgn val="ctr"/>
        <c:lblOffset val="100"/>
        <c:noMultiLvlLbl val="0"/>
      </c:catAx>
      <c:valAx>
        <c:axId val="214714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3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Table'!$X$3</c:f>
              <c:strCache>
                <c:ptCount val="1"/>
                <c:pt idx="0">
                  <c:v>Total</c:v>
                </c:pt>
              </c:strCache>
            </c:strRef>
          </c:tx>
          <c:spPr>
            <a:solidFill>
              <a:schemeClr val="accent1"/>
            </a:solidFill>
            <a:ln>
              <a:noFill/>
            </a:ln>
            <a:effectLst/>
          </c:spPr>
          <c:invertIfNegative val="0"/>
          <c:cat>
            <c:strRef>
              <c:f>'Pivot Table'!$W$4:$W$14</c:f>
              <c:strCache>
                <c:ptCount val="10"/>
                <c:pt idx="0">
                  <c:v>BrandA Toothpaste</c:v>
                </c:pt>
                <c:pt idx="1">
                  <c:v>BrandC Toothpaste</c:v>
                </c:pt>
                <c:pt idx="2">
                  <c:v>BrandD Chips</c:v>
                </c:pt>
                <c:pt idx="3">
                  <c:v>BrandA Cheese</c:v>
                </c:pt>
                <c:pt idx="4">
                  <c:v>BrandB Chips</c:v>
                </c:pt>
                <c:pt idx="5">
                  <c:v>BrandD Toothpaste</c:v>
                </c:pt>
                <c:pt idx="6">
                  <c:v>BrandB Soap</c:v>
                </c:pt>
                <c:pt idx="7">
                  <c:v>BrandD Cheese</c:v>
                </c:pt>
                <c:pt idx="8">
                  <c:v>BrandC Chips</c:v>
                </c:pt>
                <c:pt idx="9">
                  <c:v>BrandF Water</c:v>
                </c:pt>
              </c:strCache>
            </c:strRef>
          </c:cat>
          <c:val>
            <c:numRef>
              <c:f>'Pivot Table'!$X$4:$X$14</c:f>
              <c:numCache>
                <c:formatCode>#,##0</c:formatCode>
                <c:ptCount val="10"/>
                <c:pt idx="0">
                  <c:v>1474004.700000002</c:v>
                </c:pt>
                <c:pt idx="1">
                  <c:v>1475725.3399999994</c:v>
                </c:pt>
                <c:pt idx="2">
                  <c:v>1488552.7700000023</c:v>
                </c:pt>
                <c:pt idx="3">
                  <c:v>1495411.4900000056</c:v>
                </c:pt>
                <c:pt idx="4">
                  <c:v>1630228.7899999993</c:v>
                </c:pt>
                <c:pt idx="5">
                  <c:v>1649237.439999999</c:v>
                </c:pt>
                <c:pt idx="6">
                  <c:v>1653879.1900000006</c:v>
                </c:pt>
                <c:pt idx="7">
                  <c:v>1663951.9399999969</c:v>
                </c:pt>
                <c:pt idx="8">
                  <c:v>1804506.1500000034</c:v>
                </c:pt>
                <c:pt idx="9">
                  <c:v>2247090.5199999977</c:v>
                </c:pt>
              </c:numCache>
            </c:numRef>
          </c:val>
          <c:extLst>
            <c:ext xmlns:c16="http://schemas.microsoft.com/office/drawing/2014/chart" uri="{C3380CC4-5D6E-409C-BE32-E72D297353CC}">
              <c16:uniqueId val="{00000000-1063-43A3-B354-9C9CCDE9B7C5}"/>
            </c:ext>
          </c:extLst>
        </c:ser>
        <c:dLbls>
          <c:showLegendKey val="0"/>
          <c:showVal val="0"/>
          <c:showCatName val="0"/>
          <c:showSerName val="0"/>
          <c:showPercent val="0"/>
          <c:showBubbleSize val="0"/>
        </c:dLbls>
        <c:gapWidth val="182"/>
        <c:axId val="1220617439"/>
        <c:axId val="214744783"/>
      </c:barChart>
      <c:catAx>
        <c:axId val="122061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44783"/>
        <c:crosses val="autoZero"/>
        <c:auto val="1"/>
        <c:lblAlgn val="ctr"/>
        <c:lblOffset val="100"/>
        <c:noMultiLvlLbl val="0"/>
      </c:catAx>
      <c:valAx>
        <c:axId val="2147447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1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Net Sales &amp; Profit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 Net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Table'!$G$4:$G$16</c:f>
              <c:strCache>
                <c:ptCount val="12"/>
                <c:pt idx="0">
                  <c:v>01 Jan</c:v>
                </c:pt>
                <c:pt idx="1">
                  <c:v>02 Feb</c:v>
                </c:pt>
                <c:pt idx="2">
                  <c:v>03 Mar</c:v>
                </c:pt>
                <c:pt idx="3">
                  <c:v>04 Apr</c:v>
                </c:pt>
                <c:pt idx="4">
                  <c:v>05 May</c:v>
                </c:pt>
                <c:pt idx="5">
                  <c:v>06 Jun</c:v>
                </c:pt>
                <c:pt idx="6">
                  <c:v>07 Jul</c:v>
                </c:pt>
                <c:pt idx="7">
                  <c:v>08 Aug</c:v>
                </c:pt>
                <c:pt idx="8">
                  <c:v>09 Sep</c:v>
                </c:pt>
                <c:pt idx="9">
                  <c:v>10 Oct</c:v>
                </c:pt>
                <c:pt idx="10">
                  <c:v>11 Nov</c:v>
                </c:pt>
                <c:pt idx="11">
                  <c:v>12 Dec</c:v>
                </c:pt>
              </c:strCache>
            </c:strRef>
          </c:cat>
          <c:val>
            <c:numRef>
              <c:f>'Pivot Table'!$H$4:$H$16</c:f>
              <c:numCache>
                <c:formatCode>#,##0</c:formatCode>
                <c:ptCount val="12"/>
                <c:pt idx="0">
                  <c:v>12599358.92</c:v>
                </c:pt>
                <c:pt idx="1">
                  <c:v>11447789.01</c:v>
                </c:pt>
                <c:pt idx="2">
                  <c:v>12383977.390000001</c:v>
                </c:pt>
                <c:pt idx="3">
                  <c:v>12102404.43</c:v>
                </c:pt>
                <c:pt idx="4">
                  <c:v>12324657.189999999</c:v>
                </c:pt>
                <c:pt idx="5">
                  <c:v>13175798.810000001</c:v>
                </c:pt>
                <c:pt idx="6">
                  <c:v>13731836.119999999</c:v>
                </c:pt>
                <c:pt idx="7">
                  <c:v>13664568.689999999</c:v>
                </c:pt>
                <c:pt idx="8">
                  <c:v>12054387.98</c:v>
                </c:pt>
                <c:pt idx="9">
                  <c:v>12470801.15</c:v>
                </c:pt>
                <c:pt idx="10">
                  <c:v>12998331.4</c:v>
                </c:pt>
                <c:pt idx="11">
                  <c:v>13756841.26</c:v>
                </c:pt>
              </c:numCache>
            </c:numRef>
          </c:val>
          <c:smooth val="0"/>
          <c:extLst>
            <c:ext xmlns:c16="http://schemas.microsoft.com/office/drawing/2014/chart" uri="{C3380CC4-5D6E-409C-BE32-E72D297353CC}">
              <c16:uniqueId val="{00000000-A632-4BB1-9804-BC3066A0B91B}"/>
            </c:ext>
          </c:extLst>
        </c:ser>
        <c:ser>
          <c:idx val="1"/>
          <c:order val="1"/>
          <c:tx>
            <c:strRef>
              <c:f>'Pivot Table'!$I$3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Table'!$G$4:$G$16</c:f>
              <c:strCache>
                <c:ptCount val="12"/>
                <c:pt idx="0">
                  <c:v>01 Jan</c:v>
                </c:pt>
                <c:pt idx="1">
                  <c:v>02 Feb</c:v>
                </c:pt>
                <c:pt idx="2">
                  <c:v>03 Mar</c:v>
                </c:pt>
                <c:pt idx="3">
                  <c:v>04 Apr</c:v>
                </c:pt>
                <c:pt idx="4">
                  <c:v>05 May</c:v>
                </c:pt>
                <c:pt idx="5">
                  <c:v>06 Jun</c:v>
                </c:pt>
                <c:pt idx="6">
                  <c:v>07 Jul</c:v>
                </c:pt>
                <c:pt idx="7">
                  <c:v>08 Aug</c:v>
                </c:pt>
                <c:pt idx="8">
                  <c:v>09 Sep</c:v>
                </c:pt>
                <c:pt idx="9">
                  <c:v>10 Oct</c:v>
                </c:pt>
                <c:pt idx="10">
                  <c:v>11 Nov</c:v>
                </c:pt>
                <c:pt idx="11">
                  <c:v>12 Dec</c:v>
                </c:pt>
              </c:strCache>
            </c:strRef>
          </c:cat>
          <c:val>
            <c:numRef>
              <c:f>'Pivot Table'!$I$4:$I$16</c:f>
              <c:numCache>
                <c:formatCode>#,##0</c:formatCode>
                <c:ptCount val="12"/>
                <c:pt idx="0">
                  <c:v>4894619.9399999697</c:v>
                </c:pt>
                <c:pt idx="1">
                  <c:v>4396043.33999997</c:v>
                </c:pt>
                <c:pt idx="2">
                  <c:v>4766366.6400000146</c:v>
                </c:pt>
                <c:pt idx="3">
                  <c:v>4680798.9399999669</c:v>
                </c:pt>
                <c:pt idx="4">
                  <c:v>4773252.079999974</c:v>
                </c:pt>
                <c:pt idx="5">
                  <c:v>5081321.8799999831</c:v>
                </c:pt>
                <c:pt idx="6">
                  <c:v>5256251.9600000065</c:v>
                </c:pt>
                <c:pt idx="7">
                  <c:v>5223910.4000000143</c:v>
                </c:pt>
                <c:pt idx="8">
                  <c:v>4619262.3900000248</c:v>
                </c:pt>
                <c:pt idx="9">
                  <c:v>4810298.4400000228</c:v>
                </c:pt>
                <c:pt idx="10">
                  <c:v>5009880.2800000049</c:v>
                </c:pt>
                <c:pt idx="11">
                  <c:v>5288965.390000008</c:v>
                </c:pt>
              </c:numCache>
            </c:numRef>
          </c:val>
          <c:smooth val="0"/>
          <c:extLst>
            <c:ext xmlns:c16="http://schemas.microsoft.com/office/drawing/2014/chart" uri="{C3380CC4-5D6E-409C-BE32-E72D297353CC}">
              <c16:uniqueId val="{00000001-A632-4BB1-9804-BC3066A0B91B}"/>
            </c:ext>
          </c:extLst>
        </c:ser>
        <c:dLbls>
          <c:dLblPos val="t"/>
          <c:showLegendKey val="0"/>
          <c:showVal val="1"/>
          <c:showCatName val="0"/>
          <c:showSerName val="0"/>
          <c:showPercent val="0"/>
          <c:showBubbleSize val="0"/>
        </c:dLbls>
        <c:marker val="1"/>
        <c:smooth val="0"/>
        <c:axId val="623796847"/>
        <c:axId val="214756783"/>
      </c:lineChart>
      <c:catAx>
        <c:axId val="623796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56783"/>
        <c:crosses val="autoZero"/>
        <c:auto val="1"/>
        <c:lblAlgn val="ctr"/>
        <c:lblOffset val="100"/>
        <c:noMultiLvlLbl val="0"/>
      </c:catAx>
      <c:valAx>
        <c:axId val="21475678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2379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Net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Table'!$K$4:$K$10</c:f>
              <c:strCache>
                <c:ptCount val="6"/>
                <c:pt idx="0">
                  <c:v>Poland</c:v>
                </c:pt>
                <c:pt idx="1">
                  <c:v>France</c:v>
                </c:pt>
                <c:pt idx="2">
                  <c:v>Austria</c:v>
                </c:pt>
                <c:pt idx="3">
                  <c:v>Germany</c:v>
                </c:pt>
                <c:pt idx="4">
                  <c:v>Spain</c:v>
                </c:pt>
                <c:pt idx="5">
                  <c:v>Italy</c:v>
                </c:pt>
              </c:strCache>
            </c:strRef>
          </c:cat>
          <c:val>
            <c:numRef>
              <c:f>'Pivot Table'!$L$4:$L$10</c:f>
              <c:numCache>
                <c:formatCode>#,##0</c:formatCode>
                <c:ptCount val="6"/>
                <c:pt idx="0">
                  <c:v>14113192.66</c:v>
                </c:pt>
                <c:pt idx="1">
                  <c:v>14195260.91</c:v>
                </c:pt>
                <c:pt idx="2">
                  <c:v>14299697.140000001</c:v>
                </c:pt>
                <c:pt idx="3">
                  <c:v>29494670.09</c:v>
                </c:pt>
                <c:pt idx="4">
                  <c:v>34862162.090000004</c:v>
                </c:pt>
                <c:pt idx="5">
                  <c:v>45745769.460000001</c:v>
                </c:pt>
              </c:numCache>
            </c:numRef>
          </c:val>
          <c:extLst>
            <c:ext xmlns:c16="http://schemas.microsoft.com/office/drawing/2014/chart" uri="{C3380CC4-5D6E-409C-BE32-E72D297353CC}">
              <c16:uniqueId val="{00000000-BDC3-4B9E-B60D-194FC63A451A}"/>
            </c:ext>
          </c:extLst>
        </c:ser>
        <c:dLbls>
          <c:dLblPos val="outEnd"/>
          <c:showLegendKey val="0"/>
          <c:showVal val="1"/>
          <c:showCatName val="0"/>
          <c:showSerName val="0"/>
          <c:showPercent val="0"/>
          <c:showBubbleSize val="0"/>
        </c:dLbls>
        <c:gapWidth val="180"/>
        <c:axId val="1218109407"/>
        <c:axId val="214720303"/>
      </c:barChart>
      <c:catAx>
        <c:axId val="121810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14720303"/>
        <c:crosses val="autoZero"/>
        <c:auto val="1"/>
        <c:lblAlgn val="ctr"/>
        <c:lblOffset val="100"/>
        <c:noMultiLvlLbl val="0"/>
      </c:catAx>
      <c:valAx>
        <c:axId val="21472030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1810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Table'!$X$3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Table'!$W$4:$W$14</c:f>
              <c:strCache>
                <c:ptCount val="10"/>
                <c:pt idx="0">
                  <c:v>BrandA Toothpaste</c:v>
                </c:pt>
                <c:pt idx="1">
                  <c:v>BrandC Toothpaste</c:v>
                </c:pt>
                <c:pt idx="2">
                  <c:v>BrandD Chips</c:v>
                </c:pt>
                <c:pt idx="3">
                  <c:v>BrandA Cheese</c:v>
                </c:pt>
                <c:pt idx="4">
                  <c:v>BrandB Chips</c:v>
                </c:pt>
                <c:pt idx="5">
                  <c:v>BrandD Toothpaste</c:v>
                </c:pt>
                <c:pt idx="6">
                  <c:v>BrandB Soap</c:v>
                </c:pt>
                <c:pt idx="7">
                  <c:v>BrandD Cheese</c:v>
                </c:pt>
                <c:pt idx="8">
                  <c:v>BrandC Chips</c:v>
                </c:pt>
                <c:pt idx="9">
                  <c:v>BrandF Water</c:v>
                </c:pt>
              </c:strCache>
            </c:strRef>
          </c:cat>
          <c:val>
            <c:numRef>
              <c:f>'Pivot Table'!$X$4:$X$14</c:f>
              <c:numCache>
                <c:formatCode>#,##0</c:formatCode>
                <c:ptCount val="10"/>
                <c:pt idx="0">
                  <c:v>1474004.700000002</c:v>
                </c:pt>
                <c:pt idx="1">
                  <c:v>1475725.3399999994</c:v>
                </c:pt>
                <c:pt idx="2">
                  <c:v>1488552.7700000023</c:v>
                </c:pt>
                <c:pt idx="3">
                  <c:v>1495411.4900000056</c:v>
                </c:pt>
                <c:pt idx="4">
                  <c:v>1630228.7899999993</c:v>
                </c:pt>
                <c:pt idx="5">
                  <c:v>1649237.439999999</c:v>
                </c:pt>
                <c:pt idx="6">
                  <c:v>1653879.1900000006</c:v>
                </c:pt>
                <c:pt idx="7">
                  <c:v>1663951.9399999969</c:v>
                </c:pt>
                <c:pt idx="8">
                  <c:v>1804506.1500000034</c:v>
                </c:pt>
                <c:pt idx="9">
                  <c:v>2247090.5199999977</c:v>
                </c:pt>
              </c:numCache>
            </c:numRef>
          </c:val>
          <c:extLst>
            <c:ext xmlns:c16="http://schemas.microsoft.com/office/drawing/2014/chart" uri="{C3380CC4-5D6E-409C-BE32-E72D297353CC}">
              <c16:uniqueId val="{00000000-826F-4EFD-9D42-47103D471103}"/>
            </c:ext>
          </c:extLst>
        </c:ser>
        <c:dLbls>
          <c:dLblPos val="outEnd"/>
          <c:showLegendKey val="0"/>
          <c:showVal val="1"/>
          <c:showCatName val="0"/>
          <c:showSerName val="0"/>
          <c:showPercent val="0"/>
          <c:showBubbleSize val="0"/>
        </c:dLbls>
        <c:gapWidth val="182"/>
        <c:axId val="1220617439"/>
        <c:axId val="214744783"/>
      </c:barChart>
      <c:catAx>
        <c:axId val="122061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14744783"/>
        <c:crosses val="autoZero"/>
        <c:auto val="1"/>
        <c:lblAlgn val="ctr"/>
        <c:lblOffset val="100"/>
        <c:noMultiLvlLbl val="0"/>
      </c:catAx>
      <c:valAx>
        <c:axId val="21474478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2061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Net 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Table'!$O$4:$O$7</c:f>
              <c:strCache>
                <c:ptCount val="3"/>
                <c:pt idx="0">
                  <c:v>Supermarket</c:v>
                </c:pt>
                <c:pt idx="1">
                  <c:v>E-commerce</c:v>
                </c:pt>
                <c:pt idx="2">
                  <c:v>Hypermarket</c:v>
                </c:pt>
              </c:strCache>
            </c:strRef>
          </c:cat>
          <c:val>
            <c:numRef>
              <c:f>'Pivot Table'!$P$4:$P$7</c:f>
              <c:numCache>
                <c:formatCode>#,##0</c:formatCode>
                <c:ptCount val="3"/>
                <c:pt idx="0">
                  <c:v>29676505.859999999</c:v>
                </c:pt>
                <c:pt idx="1">
                  <c:v>36887479.049999997</c:v>
                </c:pt>
                <c:pt idx="2">
                  <c:v>86146767.439999998</c:v>
                </c:pt>
              </c:numCache>
            </c:numRef>
          </c:val>
          <c:extLst>
            <c:ext xmlns:c16="http://schemas.microsoft.com/office/drawing/2014/chart" uri="{C3380CC4-5D6E-409C-BE32-E72D297353CC}">
              <c16:uniqueId val="{00000000-084B-4E92-A140-90D0CA64AEC9}"/>
            </c:ext>
          </c:extLst>
        </c:ser>
        <c:dLbls>
          <c:dLblPos val="outEnd"/>
          <c:showLegendKey val="0"/>
          <c:showVal val="1"/>
          <c:showCatName val="0"/>
          <c:showSerName val="0"/>
          <c:showPercent val="0"/>
          <c:showBubbleSize val="0"/>
        </c:dLbls>
        <c:gapWidth val="182"/>
        <c:axId val="1220600271"/>
        <c:axId val="214791343"/>
      </c:barChart>
      <c:catAx>
        <c:axId val="122060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14791343"/>
        <c:crosses val="autoZero"/>
        <c:auto val="1"/>
        <c:lblAlgn val="ctr"/>
        <c:lblOffset val="100"/>
        <c:noMultiLvlLbl val="0"/>
      </c:catAx>
      <c:valAx>
        <c:axId val="21479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0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MULTI COUNTRY - SALES DASHBOARD 2023.xlsx]Pivot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Table'!$S$4:$S$9</c:f>
              <c:strCache>
                <c:ptCount val="5"/>
                <c:pt idx="0">
                  <c:v>Snacks</c:v>
                </c:pt>
                <c:pt idx="1">
                  <c:v>Beverages</c:v>
                </c:pt>
                <c:pt idx="2">
                  <c:v>Personal Care</c:v>
                </c:pt>
                <c:pt idx="3">
                  <c:v>Dairy</c:v>
                </c:pt>
                <c:pt idx="4">
                  <c:v>Home Care</c:v>
                </c:pt>
              </c:strCache>
            </c:strRef>
          </c:cat>
          <c:val>
            <c:numRef>
              <c:f>'Pivot Table'!$T$4:$T$9</c:f>
              <c:numCache>
                <c:formatCode>#,##0</c:formatCode>
                <c:ptCount val="5"/>
                <c:pt idx="0">
                  <c:v>15812203.209999997</c:v>
                </c:pt>
                <c:pt idx="1">
                  <c:v>12851100.740000002</c:v>
                </c:pt>
                <c:pt idx="2">
                  <c:v>11321763.02</c:v>
                </c:pt>
                <c:pt idx="3">
                  <c:v>10657497.120000003</c:v>
                </c:pt>
                <c:pt idx="4">
                  <c:v>8158407.5900000017</c:v>
                </c:pt>
              </c:numCache>
            </c:numRef>
          </c:val>
          <c:extLst>
            <c:ext xmlns:c16="http://schemas.microsoft.com/office/drawing/2014/chart" uri="{C3380CC4-5D6E-409C-BE32-E72D297353CC}">
              <c16:uniqueId val="{00000000-419A-4BC3-AE68-C8CA291C7BD0}"/>
            </c:ext>
          </c:extLst>
        </c:ser>
        <c:dLbls>
          <c:showLegendKey val="0"/>
          <c:showVal val="0"/>
          <c:showCatName val="0"/>
          <c:showSerName val="0"/>
          <c:showPercent val="0"/>
          <c:showBubbleSize val="0"/>
        </c:dLbls>
        <c:gapWidth val="219"/>
        <c:overlap val="-27"/>
        <c:axId val="1220637391"/>
        <c:axId val="214714543"/>
      </c:barChart>
      <c:catAx>
        <c:axId val="122063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14543"/>
        <c:crosses val="autoZero"/>
        <c:auto val="1"/>
        <c:lblAlgn val="ctr"/>
        <c:lblOffset val="100"/>
        <c:noMultiLvlLbl val="0"/>
      </c:catAx>
      <c:valAx>
        <c:axId val="214714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22063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0</xdr:colOff>
      <xdr:row>17</xdr:row>
      <xdr:rowOff>23532</xdr:rowOff>
    </xdr:from>
    <xdr:to>
      <xdr:col>8</xdr:col>
      <xdr:colOff>705970</xdr:colOff>
      <xdr:row>31</xdr:row>
      <xdr:rowOff>99732</xdr:rowOff>
    </xdr:to>
    <xdr:graphicFrame macro="">
      <xdr:nvGraphicFramePr>
        <xdr:cNvPr id="2" name="Chart 1">
          <a:extLst>
            <a:ext uri="{FF2B5EF4-FFF2-40B4-BE49-F238E27FC236}">
              <a16:creationId xmlns:a16="http://schemas.microsoft.com/office/drawing/2014/main" id="{DC134836-7224-87BD-F985-B8107C038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39219</xdr:colOff>
      <xdr:row>10</xdr:row>
      <xdr:rowOff>34738</xdr:rowOff>
    </xdr:from>
    <xdr:to>
      <xdr:col>12</xdr:col>
      <xdr:colOff>1199029</xdr:colOff>
      <xdr:row>24</xdr:row>
      <xdr:rowOff>110938</xdr:rowOff>
    </xdr:to>
    <xdr:graphicFrame macro="">
      <xdr:nvGraphicFramePr>
        <xdr:cNvPr id="3" name="Chart 2">
          <a:extLst>
            <a:ext uri="{FF2B5EF4-FFF2-40B4-BE49-F238E27FC236}">
              <a16:creationId xmlns:a16="http://schemas.microsoft.com/office/drawing/2014/main" id="{7B9C83E6-EF8B-3431-9295-3FB2616B1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28013</xdr:colOff>
      <xdr:row>7</xdr:row>
      <xdr:rowOff>180415</xdr:rowOff>
    </xdr:from>
    <xdr:to>
      <xdr:col>17</xdr:col>
      <xdr:colOff>0</xdr:colOff>
      <xdr:row>22</xdr:row>
      <xdr:rowOff>66115</xdr:rowOff>
    </xdr:to>
    <xdr:graphicFrame macro="">
      <xdr:nvGraphicFramePr>
        <xdr:cNvPr id="4" name="Chart 3">
          <a:extLst>
            <a:ext uri="{FF2B5EF4-FFF2-40B4-BE49-F238E27FC236}">
              <a16:creationId xmlns:a16="http://schemas.microsoft.com/office/drawing/2014/main" id="{808100AF-23C2-4BE7-C490-531D96137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16808</xdr:colOff>
      <xdr:row>10</xdr:row>
      <xdr:rowOff>23532</xdr:rowOff>
    </xdr:from>
    <xdr:to>
      <xdr:col>20</xdr:col>
      <xdr:colOff>705971</xdr:colOff>
      <xdr:row>24</xdr:row>
      <xdr:rowOff>99732</xdr:rowOff>
    </xdr:to>
    <xdr:graphicFrame macro="">
      <xdr:nvGraphicFramePr>
        <xdr:cNvPr id="5" name="Chart 4">
          <a:extLst>
            <a:ext uri="{FF2B5EF4-FFF2-40B4-BE49-F238E27FC236}">
              <a16:creationId xmlns:a16="http://schemas.microsoft.com/office/drawing/2014/main" id="{F9B4607C-A28D-6A57-C29D-5018FFA19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39220</xdr:colOff>
      <xdr:row>14</xdr:row>
      <xdr:rowOff>34738</xdr:rowOff>
    </xdr:from>
    <xdr:to>
      <xdr:col>25</xdr:col>
      <xdr:colOff>560295</xdr:colOff>
      <xdr:row>28</xdr:row>
      <xdr:rowOff>110938</xdr:rowOff>
    </xdr:to>
    <xdr:graphicFrame macro="">
      <xdr:nvGraphicFramePr>
        <xdr:cNvPr id="6" name="Chart 5">
          <a:extLst>
            <a:ext uri="{FF2B5EF4-FFF2-40B4-BE49-F238E27FC236}">
              <a16:creationId xmlns:a16="http://schemas.microsoft.com/office/drawing/2014/main" id="{1BC6BAF4-9DD7-09A9-A35F-D221A449B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33619</xdr:colOff>
      <xdr:row>0</xdr:row>
      <xdr:rowOff>33618</xdr:rowOff>
    </xdr:from>
    <xdr:to>
      <xdr:col>15</xdr:col>
      <xdr:colOff>571501</xdr:colOff>
      <xdr:row>2</xdr:row>
      <xdr:rowOff>11206</xdr:rowOff>
    </xdr:to>
    <xdr:sp macro="" textlink="">
      <xdr:nvSpPr>
        <xdr:cNvPr id="2" name="Rectangle: Rounded Corners 1">
          <a:extLst>
            <a:ext uri="{FF2B5EF4-FFF2-40B4-BE49-F238E27FC236}">
              <a16:creationId xmlns:a16="http://schemas.microsoft.com/office/drawing/2014/main" id="{393BCD66-0B8E-F43D-36F9-6DD5973F6244}"/>
            </a:ext>
          </a:extLst>
        </xdr:cNvPr>
        <xdr:cNvSpPr/>
      </xdr:nvSpPr>
      <xdr:spPr>
        <a:xfrm>
          <a:off x="33619" y="33618"/>
          <a:ext cx="9827558" cy="3585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800" b="1">
              <a:latin typeface="+mn-lt"/>
            </a:rPr>
            <a:t>FMCG</a:t>
          </a:r>
          <a:r>
            <a:rPr lang="en-ID" sz="1800" b="1" baseline="0">
              <a:latin typeface="+mn-lt"/>
            </a:rPr>
            <a:t> Multi-Country Sales Dashboard 2023</a:t>
          </a:r>
          <a:endParaRPr lang="en-ID" sz="1800" b="1">
            <a:latin typeface="+mn-lt"/>
          </a:endParaRPr>
        </a:p>
      </xdr:txBody>
    </xdr:sp>
    <xdr:clientData/>
  </xdr:twoCellAnchor>
  <xdr:twoCellAnchor>
    <xdr:from>
      <xdr:col>0</xdr:col>
      <xdr:colOff>44819</xdr:colOff>
      <xdr:row>3</xdr:row>
      <xdr:rowOff>22412</xdr:rowOff>
    </xdr:from>
    <xdr:to>
      <xdr:col>2</xdr:col>
      <xdr:colOff>634584</xdr:colOff>
      <xdr:row>5</xdr:row>
      <xdr:rowOff>183888</xdr:rowOff>
    </xdr:to>
    <xdr:sp macro="" textlink="">
      <xdr:nvSpPr>
        <xdr:cNvPr id="4" name="Rectangle: Rounded Corners 3">
          <a:extLst>
            <a:ext uri="{FF2B5EF4-FFF2-40B4-BE49-F238E27FC236}">
              <a16:creationId xmlns:a16="http://schemas.microsoft.com/office/drawing/2014/main" id="{2F1C4149-942C-6B7D-1232-88C43372BE69}"/>
            </a:ext>
          </a:extLst>
        </xdr:cNvPr>
        <xdr:cNvSpPr/>
      </xdr:nvSpPr>
      <xdr:spPr>
        <a:xfrm>
          <a:off x="44819" y="593912"/>
          <a:ext cx="1800000" cy="5424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 Net Sales</a:t>
          </a:r>
        </a:p>
      </xdr:txBody>
    </xdr:sp>
    <xdr:clientData/>
  </xdr:twoCellAnchor>
  <xdr:oneCellAnchor>
    <xdr:from>
      <xdr:col>2</xdr:col>
      <xdr:colOff>112059</xdr:colOff>
      <xdr:row>5</xdr:row>
      <xdr:rowOff>78441</xdr:rowOff>
    </xdr:from>
    <xdr:ext cx="184731" cy="264560"/>
    <xdr:sp macro="" textlink="">
      <xdr:nvSpPr>
        <xdr:cNvPr id="9" name="TextBox 8">
          <a:extLst>
            <a:ext uri="{FF2B5EF4-FFF2-40B4-BE49-F238E27FC236}">
              <a16:creationId xmlns:a16="http://schemas.microsoft.com/office/drawing/2014/main" id="{E9B15B48-82B4-353C-9BCB-3B2ADD27EE02}"/>
            </a:ext>
          </a:extLst>
        </xdr:cNvPr>
        <xdr:cNvSpPr txBox="1"/>
      </xdr:nvSpPr>
      <xdr:spPr>
        <a:xfrm>
          <a:off x="1322294" y="10309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2</xdr:col>
      <xdr:colOff>89647</xdr:colOff>
      <xdr:row>4</xdr:row>
      <xdr:rowOff>134471</xdr:rowOff>
    </xdr:from>
    <xdr:ext cx="184731" cy="264560"/>
    <xdr:sp macro="" textlink="">
      <xdr:nvSpPr>
        <xdr:cNvPr id="13" name="TextBox 12">
          <a:extLst>
            <a:ext uri="{FF2B5EF4-FFF2-40B4-BE49-F238E27FC236}">
              <a16:creationId xmlns:a16="http://schemas.microsoft.com/office/drawing/2014/main" id="{78DEA8D7-3B5C-3121-2C8A-43ED75F9B503}"/>
            </a:ext>
          </a:extLst>
        </xdr:cNvPr>
        <xdr:cNvSpPr txBox="1"/>
      </xdr:nvSpPr>
      <xdr:spPr>
        <a:xfrm>
          <a:off x="1299882" y="8964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0</xdr:col>
      <xdr:colOff>168084</xdr:colOff>
      <xdr:row>4</xdr:row>
      <xdr:rowOff>15652</xdr:rowOff>
    </xdr:from>
    <xdr:ext cx="1624853" cy="353815"/>
    <xdr:sp macro="" textlink="'Pivot Table'!B1">
      <xdr:nvSpPr>
        <xdr:cNvPr id="14" name="TextBox 13">
          <a:extLst>
            <a:ext uri="{FF2B5EF4-FFF2-40B4-BE49-F238E27FC236}">
              <a16:creationId xmlns:a16="http://schemas.microsoft.com/office/drawing/2014/main" id="{35E17014-7586-DF05-0762-CD4F81292A68}"/>
            </a:ext>
          </a:extLst>
        </xdr:cNvPr>
        <xdr:cNvSpPr txBox="1"/>
      </xdr:nvSpPr>
      <xdr:spPr>
        <a:xfrm>
          <a:off x="168084" y="867299"/>
          <a:ext cx="1624853"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252000" rtlCol="0" anchor="ctr" anchorCtr="0">
          <a:spAutoFit/>
        </a:bodyPr>
        <a:lstStyle/>
        <a:p>
          <a:pPr algn="ctr"/>
          <a:fld id="{DD621E7E-E86C-4A5D-B8D3-4BFDB54672B5}" type="TxLink">
            <a:rPr lang="en-US" sz="1600" b="1" i="0" u="none" strike="noStrike">
              <a:solidFill>
                <a:schemeClr val="bg1"/>
              </a:solidFill>
              <a:latin typeface="Calibri"/>
              <a:ea typeface="Calibri"/>
              <a:cs typeface="Calibri"/>
            </a:rPr>
            <a:pPr algn="ctr"/>
            <a:t>152.710.752</a:t>
          </a:fld>
          <a:endParaRPr lang="en-ID" sz="1600" b="1">
            <a:solidFill>
              <a:schemeClr val="bg1"/>
            </a:solidFill>
          </a:endParaRPr>
        </a:p>
      </xdr:txBody>
    </xdr:sp>
    <xdr:clientData/>
  </xdr:oneCellAnchor>
  <xdr:twoCellAnchor>
    <xdr:from>
      <xdr:col>2</xdr:col>
      <xdr:colOff>690279</xdr:colOff>
      <xdr:row>3</xdr:row>
      <xdr:rowOff>17930</xdr:rowOff>
    </xdr:from>
    <xdr:to>
      <xdr:col>5</xdr:col>
      <xdr:colOff>462014</xdr:colOff>
      <xdr:row>5</xdr:row>
      <xdr:rowOff>179406</xdr:rowOff>
    </xdr:to>
    <xdr:sp macro="" textlink="">
      <xdr:nvSpPr>
        <xdr:cNvPr id="15" name="Rectangle: Rounded Corners 14">
          <a:extLst>
            <a:ext uri="{FF2B5EF4-FFF2-40B4-BE49-F238E27FC236}">
              <a16:creationId xmlns:a16="http://schemas.microsoft.com/office/drawing/2014/main" id="{A1B1BE2C-F82D-4074-94FA-1B999A46E9BE}"/>
            </a:ext>
          </a:extLst>
        </xdr:cNvPr>
        <xdr:cNvSpPr/>
      </xdr:nvSpPr>
      <xdr:spPr>
        <a:xfrm>
          <a:off x="1900514" y="589430"/>
          <a:ext cx="1800000" cy="5424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Profit</a:t>
          </a:r>
        </a:p>
      </xdr:txBody>
    </xdr:sp>
    <xdr:clientData/>
  </xdr:twoCellAnchor>
  <xdr:twoCellAnchor>
    <xdr:from>
      <xdr:col>5</xdr:col>
      <xdr:colOff>517708</xdr:colOff>
      <xdr:row>3</xdr:row>
      <xdr:rowOff>13448</xdr:rowOff>
    </xdr:from>
    <xdr:to>
      <xdr:col>8</xdr:col>
      <xdr:colOff>502355</xdr:colOff>
      <xdr:row>5</xdr:row>
      <xdr:rowOff>174924</xdr:rowOff>
    </xdr:to>
    <xdr:sp macro="" textlink="">
      <xdr:nvSpPr>
        <xdr:cNvPr id="16" name="Rectangle: Rounded Corners 15">
          <a:extLst>
            <a:ext uri="{FF2B5EF4-FFF2-40B4-BE49-F238E27FC236}">
              <a16:creationId xmlns:a16="http://schemas.microsoft.com/office/drawing/2014/main" id="{67F83D35-A807-411C-8E7E-A68F5EE236DE}"/>
            </a:ext>
          </a:extLst>
        </xdr:cNvPr>
        <xdr:cNvSpPr/>
      </xdr:nvSpPr>
      <xdr:spPr>
        <a:xfrm>
          <a:off x="3756208" y="584948"/>
          <a:ext cx="1800000" cy="5424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Margin %</a:t>
          </a:r>
        </a:p>
      </xdr:txBody>
    </xdr:sp>
    <xdr:clientData/>
  </xdr:twoCellAnchor>
  <xdr:twoCellAnchor>
    <xdr:from>
      <xdr:col>8</xdr:col>
      <xdr:colOff>558049</xdr:colOff>
      <xdr:row>3</xdr:row>
      <xdr:rowOff>20171</xdr:rowOff>
    </xdr:from>
    <xdr:to>
      <xdr:col>11</xdr:col>
      <xdr:colOff>542696</xdr:colOff>
      <xdr:row>5</xdr:row>
      <xdr:rowOff>181647</xdr:rowOff>
    </xdr:to>
    <xdr:sp macro="" textlink="">
      <xdr:nvSpPr>
        <xdr:cNvPr id="17" name="Rectangle: Rounded Corners 16">
          <a:extLst>
            <a:ext uri="{FF2B5EF4-FFF2-40B4-BE49-F238E27FC236}">
              <a16:creationId xmlns:a16="http://schemas.microsoft.com/office/drawing/2014/main" id="{58743E07-04B7-48AE-B1B3-0D2943763FCB}"/>
            </a:ext>
          </a:extLst>
        </xdr:cNvPr>
        <xdr:cNvSpPr/>
      </xdr:nvSpPr>
      <xdr:spPr>
        <a:xfrm>
          <a:off x="5611902" y="591671"/>
          <a:ext cx="1800000" cy="5424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Promo Uplift</a:t>
          </a:r>
        </a:p>
      </xdr:txBody>
    </xdr:sp>
    <xdr:clientData/>
  </xdr:twoCellAnchor>
  <xdr:twoCellAnchor>
    <xdr:from>
      <xdr:col>11</xdr:col>
      <xdr:colOff>609596</xdr:colOff>
      <xdr:row>3</xdr:row>
      <xdr:rowOff>26894</xdr:rowOff>
    </xdr:from>
    <xdr:to>
      <xdr:col>14</xdr:col>
      <xdr:colOff>515802</xdr:colOff>
      <xdr:row>5</xdr:row>
      <xdr:rowOff>188370</xdr:rowOff>
    </xdr:to>
    <xdr:sp macro="" textlink="">
      <xdr:nvSpPr>
        <xdr:cNvPr id="18" name="Rectangle: Rounded Corners 17">
          <a:extLst>
            <a:ext uri="{FF2B5EF4-FFF2-40B4-BE49-F238E27FC236}">
              <a16:creationId xmlns:a16="http://schemas.microsoft.com/office/drawing/2014/main" id="{4CB33EBF-D134-4068-878C-9C96339AE852}"/>
            </a:ext>
          </a:extLst>
        </xdr:cNvPr>
        <xdr:cNvSpPr/>
      </xdr:nvSpPr>
      <xdr:spPr>
        <a:xfrm>
          <a:off x="8375272" y="665629"/>
          <a:ext cx="1956883" cy="587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Stockout Rate</a:t>
          </a:r>
        </a:p>
      </xdr:txBody>
    </xdr:sp>
    <xdr:clientData/>
  </xdr:twoCellAnchor>
  <xdr:oneCellAnchor>
    <xdr:from>
      <xdr:col>3</xdr:col>
      <xdr:colOff>62745</xdr:colOff>
      <xdr:row>4</xdr:row>
      <xdr:rowOff>22375</xdr:rowOff>
    </xdr:from>
    <xdr:ext cx="1405225" cy="353815"/>
    <xdr:sp macro="" textlink="'Pivot Table'!B2">
      <xdr:nvSpPr>
        <xdr:cNvPr id="19" name="TextBox 18">
          <a:extLst>
            <a:ext uri="{FF2B5EF4-FFF2-40B4-BE49-F238E27FC236}">
              <a16:creationId xmlns:a16="http://schemas.microsoft.com/office/drawing/2014/main" id="{19372252-F27A-425C-B4D7-120AE72B4577}"/>
            </a:ext>
          </a:extLst>
        </xdr:cNvPr>
        <xdr:cNvSpPr txBox="1"/>
      </xdr:nvSpPr>
      <xdr:spPr>
        <a:xfrm>
          <a:off x="2359951" y="874022"/>
          <a:ext cx="1405225"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252000" rtlCol="0" anchor="ctr" anchorCtr="0">
          <a:spAutoFit/>
        </a:bodyPr>
        <a:lstStyle/>
        <a:p>
          <a:pPr algn="ctr"/>
          <a:fld id="{5E84B80D-46C0-40CD-BCBE-D4922C952F18}" type="TxLink">
            <a:rPr lang="en-US" sz="1600" b="1" i="0" u="none" strike="noStrike">
              <a:solidFill>
                <a:schemeClr val="bg1"/>
              </a:solidFill>
              <a:latin typeface="Calibri"/>
              <a:ea typeface="Calibri"/>
              <a:cs typeface="Calibri"/>
            </a:rPr>
            <a:pPr algn="ctr"/>
            <a:t>58.800.972</a:t>
          </a:fld>
          <a:endParaRPr lang="en-ID" sz="1800" b="1">
            <a:solidFill>
              <a:schemeClr val="bg1"/>
            </a:solidFill>
          </a:endParaRPr>
        </a:p>
      </xdr:txBody>
    </xdr:sp>
    <xdr:clientData/>
  </xdr:oneCellAnchor>
  <xdr:oneCellAnchor>
    <xdr:from>
      <xdr:col>6</xdr:col>
      <xdr:colOff>215147</xdr:colOff>
      <xdr:row>4</xdr:row>
      <xdr:rowOff>17893</xdr:rowOff>
    </xdr:from>
    <xdr:ext cx="1080000" cy="353815"/>
    <xdr:sp macro="" textlink="'Pivot Table'!B3">
      <xdr:nvSpPr>
        <xdr:cNvPr id="20" name="TextBox 19">
          <a:extLst>
            <a:ext uri="{FF2B5EF4-FFF2-40B4-BE49-F238E27FC236}">
              <a16:creationId xmlns:a16="http://schemas.microsoft.com/office/drawing/2014/main" id="{D72ACC26-7F46-4398-800F-6C1F6AB67294}"/>
            </a:ext>
          </a:extLst>
        </xdr:cNvPr>
        <xdr:cNvSpPr txBox="1"/>
      </xdr:nvSpPr>
      <xdr:spPr>
        <a:xfrm>
          <a:off x="4563029" y="869540"/>
          <a:ext cx="1080000"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252000" rtlCol="0" anchor="ctr" anchorCtr="0">
          <a:spAutoFit/>
        </a:bodyPr>
        <a:lstStyle/>
        <a:p>
          <a:pPr algn="ctr"/>
          <a:fld id="{37B592A3-1521-430E-9DEC-9E9F12422E49}" type="TxLink">
            <a:rPr lang="en-US" sz="1600" b="1" i="0" u="none" strike="noStrike">
              <a:solidFill>
                <a:schemeClr val="bg1"/>
              </a:solidFill>
              <a:latin typeface="Calibri"/>
              <a:ea typeface="Calibri"/>
              <a:cs typeface="Calibri"/>
            </a:rPr>
            <a:pPr algn="ctr"/>
            <a:t>38,5%</a:t>
          </a:fld>
          <a:endParaRPr lang="en-ID" sz="1800" b="1">
            <a:solidFill>
              <a:schemeClr val="bg1"/>
            </a:solidFill>
          </a:endParaRPr>
        </a:p>
      </xdr:txBody>
    </xdr:sp>
    <xdr:clientData/>
  </xdr:oneCellAnchor>
  <xdr:oneCellAnchor>
    <xdr:from>
      <xdr:col>9</xdr:col>
      <xdr:colOff>300313</xdr:colOff>
      <xdr:row>4</xdr:row>
      <xdr:rowOff>13411</xdr:rowOff>
    </xdr:from>
    <xdr:ext cx="1080000" cy="353815"/>
    <xdr:sp macro="" textlink="'Pivot Table'!B5">
      <xdr:nvSpPr>
        <xdr:cNvPr id="21" name="TextBox 20">
          <a:extLst>
            <a:ext uri="{FF2B5EF4-FFF2-40B4-BE49-F238E27FC236}">
              <a16:creationId xmlns:a16="http://schemas.microsoft.com/office/drawing/2014/main" id="{5F567764-C6BA-44DB-9E4A-BA105C3FF2B1}"/>
            </a:ext>
          </a:extLst>
        </xdr:cNvPr>
        <xdr:cNvSpPr txBox="1"/>
      </xdr:nvSpPr>
      <xdr:spPr>
        <a:xfrm>
          <a:off x="6698872" y="865058"/>
          <a:ext cx="1080000"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252000" rtlCol="0" anchor="ctr" anchorCtr="0">
          <a:spAutoFit/>
        </a:bodyPr>
        <a:lstStyle/>
        <a:p>
          <a:pPr algn="ctr"/>
          <a:fld id="{93F26EFF-37EF-44E3-9B2C-10DA39D4A66D}" type="TxLink">
            <a:rPr lang="en-US" sz="1600" b="1" i="0" u="none" strike="noStrike">
              <a:solidFill>
                <a:schemeClr val="bg1"/>
              </a:solidFill>
              <a:latin typeface="Calibri"/>
              <a:ea typeface="Calibri"/>
              <a:cs typeface="Calibri"/>
            </a:rPr>
            <a:pPr algn="ctr"/>
            <a:t>90,9%</a:t>
          </a:fld>
          <a:endParaRPr lang="en-ID" sz="2000" b="1">
            <a:solidFill>
              <a:schemeClr val="bg1"/>
            </a:solidFill>
          </a:endParaRPr>
        </a:p>
      </xdr:txBody>
    </xdr:sp>
    <xdr:clientData/>
  </xdr:oneCellAnchor>
  <xdr:oneCellAnchor>
    <xdr:from>
      <xdr:col>12</xdr:col>
      <xdr:colOff>318242</xdr:colOff>
      <xdr:row>4</xdr:row>
      <xdr:rowOff>42545</xdr:rowOff>
    </xdr:from>
    <xdr:ext cx="1080000" cy="353815"/>
    <xdr:sp macro="" textlink="'Pivot Table'!B4">
      <xdr:nvSpPr>
        <xdr:cNvPr id="22" name="TextBox 21">
          <a:extLst>
            <a:ext uri="{FF2B5EF4-FFF2-40B4-BE49-F238E27FC236}">
              <a16:creationId xmlns:a16="http://schemas.microsoft.com/office/drawing/2014/main" id="{5E1F73DD-9981-4C21-8C1F-727202703BC5}"/>
            </a:ext>
          </a:extLst>
        </xdr:cNvPr>
        <xdr:cNvSpPr txBox="1"/>
      </xdr:nvSpPr>
      <xdr:spPr>
        <a:xfrm>
          <a:off x="8767477" y="894192"/>
          <a:ext cx="1080000"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252000" rtlCol="0" anchor="ctr" anchorCtr="0">
          <a:spAutoFit/>
        </a:bodyPr>
        <a:lstStyle/>
        <a:p>
          <a:pPr algn="ctr"/>
          <a:fld id="{25A89F5B-1DAB-4FBC-B87C-005A9765127E}" type="TxLink">
            <a:rPr lang="en-US" sz="1600" b="1" i="0" u="none" strike="noStrike">
              <a:solidFill>
                <a:schemeClr val="bg1"/>
              </a:solidFill>
              <a:latin typeface="Calibri"/>
              <a:ea typeface="Calibri"/>
              <a:cs typeface="Calibri"/>
            </a:rPr>
            <a:pPr algn="ctr"/>
            <a:t>3,0%</a:t>
          </a:fld>
          <a:endParaRPr lang="en-ID" sz="2000" b="1">
            <a:solidFill>
              <a:schemeClr val="bg1"/>
            </a:solidFill>
          </a:endParaRPr>
        </a:p>
      </xdr:txBody>
    </xdr:sp>
    <xdr:clientData/>
  </xdr:oneCellAnchor>
  <xdr:twoCellAnchor>
    <xdr:from>
      <xdr:col>2</xdr:col>
      <xdr:colOff>605118</xdr:colOff>
      <xdr:row>6</xdr:row>
      <xdr:rowOff>67235</xdr:rowOff>
    </xdr:from>
    <xdr:to>
      <xdr:col>15</xdr:col>
      <xdr:colOff>549089</xdr:colOff>
      <xdr:row>17</xdr:row>
      <xdr:rowOff>131735</xdr:rowOff>
    </xdr:to>
    <xdr:graphicFrame macro="">
      <xdr:nvGraphicFramePr>
        <xdr:cNvPr id="23" name="Chart 22">
          <a:extLst>
            <a:ext uri="{FF2B5EF4-FFF2-40B4-BE49-F238E27FC236}">
              <a16:creationId xmlns:a16="http://schemas.microsoft.com/office/drawing/2014/main" id="{5B2995B7-57E4-4899-B9F6-7801CC33A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616325</xdr:colOff>
      <xdr:row>17</xdr:row>
      <xdr:rowOff>156882</xdr:rowOff>
    </xdr:from>
    <xdr:to>
      <xdr:col>9</xdr:col>
      <xdr:colOff>163589</xdr:colOff>
      <xdr:row>30</xdr:row>
      <xdr:rowOff>20382</xdr:rowOff>
    </xdr:to>
    <xdr:graphicFrame macro="">
      <xdr:nvGraphicFramePr>
        <xdr:cNvPr id="24" name="Chart 23">
          <a:extLst>
            <a:ext uri="{FF2B5EF4-FFF2-40B4-BE49-F238E27FC236}">
              <a16:creationId xmlns:a16="http://schemas.microsoft.com/office/drawing/2014/main" id="{191A2316-C08A-413D-9B53-FCDF8E907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616322</xdr:colOff>
      <xdr:row>30</xdr:row>
      <xdr:rowOff>44823</xdr:rowOff>
    </xdr:from>
    <xdr:to>
      <xdr:col>9</xdr:col>
      <xdr:colOff>168087</xdr:colOff>
      <xdr:row>42</xdr:row>
      <xdr:rowOff>98823</xdr:rowOff>
    </xdr:to>
    <xdr:graphicFrame macro="">
      <xdr:nvGraphicFramePr>
        <xdr:cNvPr id="25" name="Chart 24">
          <a:extLst>
            <a:ext uri="{FF2B5EF4-FFF2-40B4-BE49-F238E27FC236}">
              <a16:creationId xmlns:a16="http://schemas.microsoft.com/office/drawing/2014/main" id="{FA5D07C1-EBB3-4D28-85E9-561015FD5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224117</xdr:colOff>
      <xdr:row>17</xdr:row>
      <xdr:rowOff>156882</xdr:rowOff>
    </xdr:from>
    <xdr:to>
      <xdr:col>15</xdr:col>
      <xdr:colOff>553412</xdr:colOff>
      <xdr:row>30</xdr:row>
      <xdr:rowOff>20382</xdr:rowOff>
    </xdr:to>
    <xdr:graphicFrame macro="">
      <xdr:nvGraphicFramePr>
        <xdr:cNvPr id="26" name="Chart 25">
          <a:extLst>
            <a:ext uri="{FF2B5EF4-FFF2-40B4-BE49-F238E27FC236}">
              <a16:creationId xmlns:a16="http://schemas.microsoft.com/office/drawing/2014/main" id="{339C415D-9353-410A-A36C-DAADC6C7C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224116</xdr:colOff>
      <xdr:row>30</xdr:row>
      <xdr:rowOff>44825</xdr:rowOff>
    </xdr:from>
    <xdr:to>
      <xdr:col>15</xdr:col>
      <xdr:colOff>560295</xdr:colOff>
      <xdr:row>42</xdr:row>
      <xdr:rowOff>98825</xdr:rowOff>
    </xdr:to>
    <xdr:graphicFrame macro="">
      <xdr:nvGraphicFramePr>
        <xdr:cNvPr id="27" name="Chart 26">
          <a:extLst>
            <a:ext uri="{FF2B5EF4-FFF2-40B4-BE49-F238E27FC236}">
              <a16:creationId xmlns:a16="http://schemas.microsoft.com/office/drawing/2014/main" id="{FCCFD3C1-427B-4E58-9D77-CC5B6587B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58268</xdr:colOff>
      <xdr:row>6</xdr:row>
      <xdr:rowOff>87964</xdr:rowOff>
    </xdr:from>
    <xdr:to>
      <xdr:col>2</xdr:col>
      <xdr:colOff>392206</xdr:colOff>
      <xdr:row>14</xdr:row>
      <xdr:rowOff>0</xdr:rowOff>
    </xdr:to>
    <mc:AlternateContent xmlns:mc="http://schemas.openxmlformats.org/markup-compatibility/2006" xmlns:a14="http://schemas.microsoft.com/office/drawing/2010/main">
      <mc:Choice Requires="a14">
        <xdr:graphicFrame macro="">
          <xdr:nvGraphicFramePr>
            <xdr:cNvPr id="28" name="Country">
              <a:extLst>
                <a:ext uri="{FF2B5EF4-FFF2-40B4-BE49-F238E27FC236}">
                  <a16:creationId xmlns:a16="http://schemas.microsoft.com/office/drawing/2014/main" id="{E812B82C-A4F3-D2A9-1042-6CBC5394F3E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8268" y="1230965"/>
              <a:ext cx="1712026" cy="1080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63872</xdr:colOff>
      <xdr:row>14</xdr:row>
      <xdr:rowOff>59954</xdr:rowOff>
    </xdr:from>
    <xdr:to>
      <xdr:col>2</xdr:col>
      <xdr:colOff>381000</xdr:colOff>
      <xdr:row>19</xdr:row>
      <xdr:rowOff>11208</xdr:rowOff>
    </xdr:to>
    <mc:AlternateContent xmlns:mc="http://schemas.openxmlformats.org/markup-compatibility/2006">
      <mc:Choice xmlns:a14="http://schemas.microsoft.com/office/drawing/2010/main" Requires="a14">
        <xdr:graphicFrame macro="">
          <xdr:nvGraphicFramePr>
            <xdr:cNvPr id="29" name="Channel">
              <a:extLst>
                <a:ext uri="{FF2B5EF4-FFF2-40B4-BE49-F238E27FC236}">
                  <a16:creationId xmlns:a16="http://schemas.microsoft.com/office/drawing/2014/main" id="{C9A7569B-F415-FC62-443C-C4D69BAE4D0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3872" y="3060329"/>
              <a:ext cx="1698253" cy="102281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47065</xdr:colOff>
      <xdr:row>19</xdr:row>
      <xdr:rowOff>76761</xdr:rowOff>
    </xdr:from>
    <xdr:to>
      <xdr:col>2</xdr:col>
      <xdr:colOff>381000</xdr:colOff>
      <xdr:row>26</xdr:row>
      <xdr:rowOff>11207</xdr:rowOff>
    </xdr:to>
    <mc:AlternateContent xmlns:mc="http://schemas.openxmlformats.org/markup-compatibility/2006">
      <mc:Choice xmlns:a14="http://schemas.microsoft.com/office/drawing/2010/main" Requires="a14">
        <xdr:graphicFrame macro="">
          <xdr:nvGraphicFramePr>
            <xdr:cNvPr id="30" name="Category">
              <a:extLst>
                <a:ext uri="{FF2B5EF4-FFF2-40B4-BE49-F238E27FC236}">
                  <a16:creationId xmlns:a16="http://schemas.microsoft.com/office/drawing/2014/main" id="{F9E344B2-4FD8-7779-F7D2-AF88BC3C88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065" y="4148699"/>
              <a:ext cx="1715060" cy="143463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63872</xdr:colOff>
      <xdr:row>26</xdr:row>
      <xdr:rowOff>71161</xdr:rowOff>
    </xdr:from>
    <xdr:to>
      <xdr:col>2</xdr:col>
      <xdr:colOff>380999</xdr:colOff>
      <xdr:row>34</xdr:row>
      <xdr:rowOff>89651</xdr:rowOff>
    </xdr:to>
    <mc:AlternateContent xmlns:mc="http://schemas.openxmlformats.org/markup-compatibility/2006">
      <mc:Choice xmlns:a14="http://schemas.microsoft.com/office/drawing/2010/main" Requires="a14">
        <xdr:graphicFrame macro="">
          <xdr:nvGraphicFramePr>
            <xdr:cNvPr id="31" name="MonthLabel">
              <a:extLst>
                <a:ext uri="{FF2B5EF4-FFF2-40B4-BE49-F238E27FC236}">
                  <a16:creationId xmlns:a16="http://schemas.microsoft.com/office/drawing/2014/main" id="{F3A1FC58-69D3-3001-739B-A3E182B5EACD}"/>
                </a:ext>
              </a:extLst>
            </xdr:cNvPr>
            <xdr:cNvGraphicFramePr/>
          </xdr:nvGraphicFramePr>
          <xdr:xfrm>
            <a:off x="0" y="0"/>
            <a:ext cx="0" cy="0"/>
          </xdr:xfrm>
          <a:graphic>
            <a:graphicData uri="http://schemas.microsoft.com/office/drawing/2010/slicer">
              <sle:slicer xmlns:sle="http://schemas.microsoft.com/office/drawing/2010/slicer" name="MonthLabel"/>
            </a:graphicData>
          </a:graphic>
        </xdr:graphicFrame>
      </mc:Choice>
      <mc:Fallback>
        <xdr:sp macro="" textlink="">
          <xdr:nvSpPr>
            <xdr:cNvPr id="0" name=""/>
            <xdr:cNvSpPr>
              <a:spLocks noTextEdit="1"/>
            </xdr:cNvSpPr>
          </xdr:nvSpPr>
          <xdr:spPr>
            <a:xfrm>
              <a:off x="63872" y="5643286"/>
              <a:ext cx="1698252" cy="173299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21.541925115744" backgroundQuery="1" createdVersion="8" refreshedVersion="8" minRefreshableVersion="3" recordCount="0" supportSubquery="1" supportAdvancedDrill="1" xr:uid="{FE5E70A8-2E4D-4EA5-B090-556B637BDBDB}">
  <cacheSource type="external" connectionId="2"/>
  <cacheFields count="4">
    <cacheField name="[Sheet1].[MonthLabel].[MonthLabel]" caption="MonthLabel" numFmtId="0" hierarchy="35" level="1">
      <sharedItems count="12">
        <s v="01 Jan"/>
        <s v="02 Feb"/>
        <s v="03 Mar"/>
        <s v="04 Apr"/>
        <s v="05 May"/>
        <s v="06 Jun"/>
        <s v="07 Jul"/>
        <s v="08 Aug"/>
        <s v="09 Sep"/>
        <s v="10 Oct"/>
        <s v="11 Nov"/>
        <s v="12 Dec"/>
      </sharedItems>
    </cacheField>
    <cacheField name="[Measures].[Total Net Sales]" caption="Total Net Sales" numFmtId="0" hierarchy="36" level="32767"/>
    <cacheField name="[Measures].[Total Profit]" caption="Total Profit" numFmtId="0" hierarchy="37" level="32767"/>
    <cacheField name="[Sheet1].[Channel].[Channel]" caption="Channel" numFmtId="0" hierarchy="13" level="1">
      <sharedItems containsSemiMixedTypes="0" containsNonDate="0" containsString="0"/>
    </cacheField>
  </cacheFields>
  <cacheHierarchies count="45">
    <cacheHierarchy uniqueName="[Sheet1].[Date]" caption="Date" attribute="1" time="1" defaultMemberUniqueName="[Sheet1].[Date].[All]" allUniqueName="[Sheet1].[Date].[All]" dimensionUniqueName="[Sheet1]" displayFolder="" count="0" memberValueDatatype="7"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Weekofyear]" caption="Weekofyear" attribute="1" defaultMemberUniqueName="[Sheet1].[Weekofyear].[All]" allUniqueName="[Sheet1].[Weekofyear].[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20" unbalanced="0"/>
    <cacheHierarchy uniqueName="[Sheet1].[Is Weekend]" caption="Is Weekend" attribute="1" defaultMemberUniqueName="[Sheet1].[Is Weekend].[All]" allUniqueName="[Sheet1].[Is Weekend].[All]" dimensionUniqueName="[Sheet1]" displayFolder="" count="0" memberValueDatatype="20" unbalanced="0"/>
    <cacheHierarchy uniqueName="[Sheet1].[Is Holiday]" caption="Is Holiday" attribute="1" defaultMemberUniqueName="[Sheet1].[Is Holiday].[All]" allUniqueName="[Sheet1].[Is Holiday].[All]" dimensionUniqueName="[Sheet1]" displayFolder="" count="0" memberValueDatatype="20" unbalanced="0"/>
    <cacheHierarchy uniqueName="[Sheet1].[Temperature]" caption="Temperature" attribute="1" defaultMemberUniqueName="[Sheet1].[Temperature].[All]" allUniqueName="[Sheet1].[Temperature].[All]" dimensionUniqueName="[Sheet1]" displayFolder="" count="0" memberValueDatatype="20" unbalanced="0"/>
    <cacheHierarchy uniqueName="[Sheet1].[Rain MM]" caption="Rain MM" attribute="1" defaultMemberUniqueName="[Sheet1].[Rain MM].[All]" allUniqueName="[Sheet1].[Rain MM].[All]" dimensionUniqueName="[Sheet1]" displayFolder="" count="0" memberValueDatatype="20" unbalanced="0"/>
    <cacheHierarchy uniqueName="[Sheet1].[Store ID]" caption="Store ID" attribute="1" defaultMemberUniqueName="[Sheet1].[Store ID].[All]" allUniqueName="[Sheet1].[Store ID].[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Channel]" caption="Channel" attribute="1" defaultMemberUniqueName="[Sheet1].[Channel].[All]" allUniqueName="[Sheet1].[Channel].[All]" dimensionUniqueName="[Sheet1]" displayFolder="" count="2" memberValueDatatype="130" unbalanced="0">
      <fieldsUsage count="2">
        <fieldUsage x="-1"/>
        <fieldUsage x="3"/>
      </fieldsUsage>
    </cacheHierarchy>
    <cacheHierarchy uniqueName="[Sheet1].[Latitude]" caption="Latitude" attribute="1" defaultMemberUniqueName="[Sheet1].[Latitude].[All]" allUniqueName="[Sheet1].[Latitude].[All]" dimensionUniqueName="[Sheet1]" displayFolder="" count="0" memberValueDatatype="20" unbalanced="0"/>
    <cacheHierarchy uniqueName="[Sheet1].[Longitude]" caption="Longitude" attribute="1" defaultMemberUniqueName="[Sheet1].[Longitude].[All]" allUniqueName="[Sheet1].[Longitude].[All]" dimensionUniqueName="[Sheet1]" displayFolder="" count="0" memberValueDatatype="20" unbalanced="0"/>
    <cacheHierarchy uniqueName="[Sheet1].[SKU ID]" caption="SKU ID" attribute="1" defaultMemberUniqueName="[Sheet1].[SKU ID].[All]" allUniqueName="[Sheet1].[SKU ID].[All]" dimensionUniqueName="[Sheet1]" displayFolder="" count="0" memberValueDatatype="130" unbalanced="0"/>
    <cacheHierarchy uniqueName="[Sheet1].[SKU Name]" caption="SKU Name" attribute="1" defaultMemberUniqueName="[Sheet1].[SKU Name].[All]" allUniqueName="[Sheet1].[SKU Nam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 Category]" caption="Sub Category" attribute="1" defaultMemberUniqueName="[Sheet1].[Sub Category].[All]" allUniqueName="[Sheet1].[Sub Category].[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5" unbalanced="0"/>
    <cacheHierarchy uniqueName="[Sheet1].[Discount Pct]" caption="Discount Pct" attribute="1" defaultMemberUniqueName="[Sheet1].[Discount Pct].[All]" allUniqueName="[Sheet1].[Discount Pct].[All]" dimensionUniqueName="[Sheet1]" displayFolder="" count="0" memberValueDatatype="5" unbalanced="0"/>
    <cacheHierarchy uniqueName="[Sheet1].[Promo Flag]" caption="Promo Flag" attribute="1" defaultMemberUniqueName="[Sheet1].[Promo Flag].[All]" allUniqueName="[Sheet1].[Promo Flag].[All]" dimensionUniqueName="[Sheet1]" displayFolder="" count="0" memberValueDatatype="20" unbalanced="0"/>
    <cacheHierarchy uniqueName="[Sheet1].[Gross Sales]" caption="Gross Sales" attribute="1" defaultMemberUniqueName="[Sheet1].[Gross Sales].[All]" allUniqueName="[Sheet1].[Gross Sales].[All]" dimensionUniqueName="[Sheet1]" displayFolder="" count="0" memberValueDatatype="5" unbalanced="0"/>
    <cacheHierarchy uniqueName="[Sheet1].[Net Sales]" caption="Net Sales" attribute="1" defaultMemberUniqueName="[Sheet1].[Net Sales].[All]" allUniqueName="[Sheet1].[Net Sales].[All]" dimensionUniqueName="[Sheet1]" displayFolder="" count="0" memberValueDatatype="5" unbalanced="0"/>
    <cacheHierarchy uniqueName="[Sheet1].[Stock on Hand]" caption="Stock on Hand" attribute="1" defaultMemberUniqueName="[Sheet1].[Stock on Hand].[All]" allUniqueName="[Sheet1].[Stock on Hand].[All]" dimensionUniqueName="[Sheet1]" displayFolder="" count="0" memberValueDatatype="20" unbalanced="0"/>
    <cacheHierarchy uniqueName="[Sheet1].[Stockout Flag]" caption="Stockout Flag" attribute="1" defaultMemberUniqueName="[Sheet1].[Stockout Flag].[All]" allUniqueName="[Sheet1].[Stockout Flag].[All]" dimensionUniqueName="[Sheet1]" displayFolder="" count="0" memberValueDatatype="20" unbalanced="0"/>
    <cacheHierarchy uniqueName="[Sheet1].[Lead Time Days]" caption="Lead Time Days" attribute="1" defaultMemberUniqueName="[Sheet1].[Lead Time Days].[All]" allUniqueName="[Sheet1].[Lead Time Days].[All]" dimensionUniqueName="[Sheet1]" displayFolder="" count="0" memberValueDatatype="20" unbalanced="0"/>
    <cacheHierarchy uniqueName="[Sheet1].[Supplier ID]" caption="Supplier ID" attribute="1" defaultMemberUniqueName="[Sheet1].[Supplier ID].[All]" allUniqueName="[Sheet1].[Supplier ID].[All]" dimensionUniqueName="[Sheet1]" displayFolder="" count="0" memberValueDatatype="130" unbalanced="0"/>
    <cacheHierarchy uniqueName="[Sheet1].[Purchase Cost]" caption="Purchase Cost" attribute="1" defaultMemberUniqueName="[Sheet1].[Purchase Cost].[All]" allUniqueName="[Sheet1].[Purchase Cost].[All]" dimensionUniqueName="[Sheet1]" displayFolder="" count="0" memberValueDatatype="5" unbalanced="0"/>
    <cacheHierarchy uniqueName="[Sheet1].[Margin Pct]" caption="Margin Pct" attribute="1" defaultMemberUniqueName="[Sheet1].[Margin Pct].[All]" allUniqueName="[Sheet1].[Margin Pct].[All]" dimensionUniqueName="[Sheet1]" displayFolder="" count="0" memberValueDatatype="5" unbalanced="0"/>
    <cacheHierarchy uniqueName="[Sheet1].[COGS]" caption="COGS" attribute="1" defaultMemberUniqueName="[Sheet1].[COGS].[All]" allUniqueName="[Sheet1].[COGS].[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MonthLabel]" caption="MonthLabel" attribute="1" defaultMemberUniqueName="[Sheet1].[MonthLabel].[All]" allUniqueName="[Sheet1].[MonthLabel].[All]" dimensionUniqueName="[Sheet1]" displayFolder="" count="2" memberValueDatatype="130" unbalanced="0">
      <fieldsUsage count="2">
        <fieldUsage x="-1"/>
        <fieldUsage x="0"/>
      </fieldsUsage>
    </cacheHierarchy>
    <cacheHierarchy uniqueName="[Measures].[Total Net Sales]" caption="Total Net Sales" measure="1" displayFolder="" measureGroup="Sheet1" count="0" oneField="1">
      <fieldsUsage count="1">
        <fieldUsage x="1"/>
      </fieldsUsage>
    </cacheHierarchy>
    <cacheHierarchy uniqueName="[Measures].[Total Profit]" caption="Total Profit" measure="1" displayFolder="" measureGroup="Sheet1" count="0" oneField="1">
      <fieldsUsage count="1">
        <fieldUsage x="2"/>
      </fieldsUsage>
    </cacheHierarchy>
    <cacheHierarchy uniqueName="[Measures].[Margin %]" caption="Margin %" measure="1" displayFolder="" measureGroup="Sheet1" count="0"/>
    <cacheHierarchy uniqueName="[Measures].[Total Units]" caption="Total Units" measure="1" displayFolder="" measureGroup="Sheet1" count="0"/>
    <cacheHierarchy uniqueName="[Measures].[Stockout Rate]" caption="Stockout Rate" measure="1" displayFolder="" measureGroup="Sheet1" count="0"/>
    <cacheHierarchy uniqueName="[Measures].[Promo Uplift %]" caption="Promo Uplift %" measure="1" displayFolder="" measureGroup="Sheet1" count="0"/>
    <cacheHierarchy uniqueName="[Measures].[Net Sales per Store]" caption="Net Sales per Stor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21.541925694444" backgroundQuery="1" createdVersion="8" refreshedVersion="8" minRefreshableVersion="3" recordCount="0" supportSubquery="1" supportAdvancedDrill="1" xr:uid="{01B70C84-6750-4F09-9829-1D6CCA455BBA}">
  <cacheSource type="external" connectionId="2"/>
  <cacheFields count="3">
    <cacheField name="[Measures].[Total Net Sales]" caption="Total Net Sales" numFmtId="0" hierarchy="36" level="32767"/>
    <cacheField name="[Sheet1].[Country].[Country]" caption="Country" numFmtId="0" hierarchy="11" level="1">
      <sharedItems count="6">
        <s v="Austria"/>
        <s v="France"/>
        <s v="Germany"/>
        <s v="Italy"/>
        <s v="Poland"/>
        <s v="Spain"/>
      </sharedItems>
    </cacheField>
    <cacheField name="[Sheet1].[Channel].[Channel]" caption="Channel" numFmtId="0" hierarchy="13" level="1">
      <sharedItems containsSemiMixedTypes="0" containsNonDate="0" containsString="0"/>
    </cacheField>
  </cacheFields>
  <cacheHierarchies count="45">
    <cacheHierarchy uniqueName="[Sheet1].[Date]" caption="Date" attribute="1" time="1" defaultMemberUniqueName="[Sheet1].[Date].[All]" allUniqueName="[Sheet1].[Date].[All]" dimensionUniqueName="[Sheet1]" displayFolder="" count="0" memberValueDatatype="7"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Weekofyear]" caption="Weekofyear" attribute="1" defaultMemberUniqueName="[Sheet1].[Weekofyear].[All]" allUniqueName="[Sheet1].[Weekofyear].[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20" unbalanced="0"/>
    <cacheHierarchy uniqueName="[Sheet1].[Is Weekend]" caption="Is Weekend" attribute="1" defaultMemberUniqueName="[Sheet1].[Is Weekend].[All]" allUniqueName="[Sheet1].[Is Weekend].[All]" dimensionUniqueName="[Sheet1]" displayFolder="" count="0" memberValueDatatype="20" unbalanced="0"/>
    <cacheHierarchy uniqueName="[Sheet1].[Is Holiday]" caption="Is Holiday" attribute="1" defaultMemberUniqueName="[Sheet1].[Is Holiday].[All]" allUniqueName="[Sheet1].[Is Holiday].[All]" dimensionUniqueName="[Sheet1]" displayFolder="" count="0" memberValueDatatype="20" unbalanced="0"/>
    <cacheHierarchy uniqueName="[Sheet1].[Temperature]" caption="Temperature" attribute="1" defaultMemberUniqueName="[Sheet1].[Temperature].[All]" allUniqueName="[Sheet1].[Temperature].[All]" dimensionUniqueName="[Sheet1]" displayFolder="" count="0" memberValueDatatype="20" unbalanced="0"/>
    <cacheHierarchy uniqueName="[Sheet1].[Rain MM]" caption="Rain MM" attribute="1" defaultMemberUniqueName="[Sheet1].[Rain MM].[All]" allUniqueName="[Sheet1].[Rain MM].[All]" dimensionUniqueName="[Sheet1]" displayFolder="" count="0" memberValueDatatype="20" unbalanced="0"/>
    <cacheHierarchy uniqueName="[Sheet1].[Store ID]" caption="Store ID" attribute="1" defaultMemberUniqueName="[Sheet1].[Store ID].[All]" allUniqueName="[Sheet1].[Store ID].[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1"/>
      </fieldsUsage>
    </cacheHierarchy>
    <cacheHierarchy uniqueName="[Sheet1].[City]" caption="City" attribute="1" defaultMemberUniqueName="[Sheet1].[City].[All]" allUniqueName="[Sheet1].[City].[All]" dimensionUniqueName="[Sheet1]" displayFolder="" count="0" memberValueDatatype="130" unbalanced="0"/>
    <cacheHierarchy uniqueName="[Sheet1].[Channel]" caption="Channel" attribute="1" defaultMemberUniqueName="[Sheet1].[Channel].[All]" allUniqueName="[Sheet1].[Channel].[All]" dimensionUniqueName="[Sheet1]" displayFolder="" count="2" memberValueDatatype="130" unbalanced="0">
      <fieldsUsage count="2">
        <fieldUsage x="-1"/>
        <fieldUsage x="2"/>
      </fieldsUsage>
    </cacheHierarchy>
    <cacheHierarchy uniqueName="[Sheet1].[Latitude]" caption="Latitude" attribute="1" defaultMemberUniqueName="[Sheet1].[Latitude].[All]" allUniqueName="[Sheet1].[Latitude].[All]" dimensionUniqueName="[Sheet1]" displayFolder="" count="0" memberValueDatatype="20" unbalanced="0"/>
    <cacheHierarchy uniqueName="[Sheet1].[Longitude]" caption="Longitude" attribute="1" defaultMemberUniqueName="[Sheet1].[Longitude].[All]" allUniqueName="[Sheet1].[Longitude].[All]" dimensionUniqueName="[Sheet1]" displayFolder="" count="0" memberValueDatatype="20" unbalanced="0"/>
    <cacheHierarchy uniqueName="[Sheet1].[SKU ID]" caption="SKU ID" attribute="1" defaultMemberUniqueName="[Sheet1].[SKU ID].[All]" allUniqueName="[Sheet1].[SKU ID].[All]" dimensionUniqueName="[Sheet1]" displayFolder="" count="0" memberValueDatatype="130" unbalanced="0"/>
    <cacheHierarchy uniqueName="[Sheet1].[SKU Name]" caption="SKU Name" attribute="1" defaultMemberUniqueName="[Sheet1].[SKU Name].[All]" allUniqueName="[Sheet1].[SKU Nam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 Category]" caption="Sub Category" attribute="1" defaultMemberUniqueName="[Sheet1].[Sub Category].[All]" allUniqueName="[Sheet1].[Sub Category].[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5" unbalanced="0"/>
    <cacheHierarchy uniqueName="[Sheet1].[Discount Pct]" caption="Discount Pct" attribute="1" defaultMemberUniqueName="[Sheet1].[Discount Pct].[All]" allUniqueName="[Sheet1].[Discount Pct].[All]" dimensionUniqueName="[Sheet1]" displayFolder="" count="0" memberValueDatatype="5" unbalanced="0"/>
    <cacheHierarchy uniqueName="[Sheet1].[Promo Flag]" caption="Promo Flag" attribute="1" defaultMemberUniqueName="[Sheet1].[Promo Flag].[All]" allUniqueName="[Sheet1].[Promo Flag].[All]" dimensionUniqueName="[Sheet1]" displayFolder="" count="0" memberValueDatatype="20" unbalanced="0"/>
    <cacheHierarchy uniqueName="[Sheet1].[Gross Sales]" caption="Gross Sales" attribute="1" defaultMemberUniqueName="[Sheet1].[Gross Sales].[All]" allUniqueName="[Sheet1].[Gross Sales].[All]" dimensionUniqueName="[Sheet1]" displayFolder="" count="0" memberValueDatatype="5" unbalanced="0"/>
    <cacheHierarchy uniqueName="[Sheet1].[Net Sales]" caption="Net Sales" attribute="1" defaultMemberUniqueName="[Sheet1].[Net Sales].[All]" allUniqueName="[Sheet1].[Net Sales].[All]" dimensionUniqueName="[Sheet1]" displayFolder="" count="0" memberValueDatatype="5" unbalanced="0"/>
    <cacheHierarchy uniqueName="[Sheet1].[Stock on Hand]" caption="Stock on Hand" attribute="1" defaultMemberUniqueName="[Sheet1].[Stock on Hand].[All]" allUniqueName="[Sheet1].[Stock on Hand].[All]" dimensionUniqueName="[Sheet1]" displayFolder="" count="0" memberValueDatatype="20" unbalanced="0"/>
    <cacheHierarchy uniqueName="[Sheet1].[Stockout Flag]" caption="Stockout Flag" attribute="1" defaultMemberUniqueName="[Sheet1].[Stockout Flag].[All]" allUniqueName="[Sheet1].[Stockout Flag].[All]" dimensionUniqueName="[Sheet1]" displayFolder="" count="0" memberValueDatatype="20" unbalanced="0"/>
    <cacheHierarchy uniqueName="[Sheet1].[Lead Time Days]" caption="Lead Time Days" attribute="1" defaultMemberUniqueName="[Sheet1].[Lead Time Days].[All]" allUniqueName="[Sheet1].[Lead Time Days].[All]" dimensionUniqueName="[Sheet1]" displayFolder="" count="0" memberValueDatatype="20" unbalanced="0"/>
    <cacheHierarchy uniqueName="[Sheet1].[Supplier ID]" caption="Supplier ID" attribute="1" defaultMemberUniqueName="[Sheet1].[Supplier ID].[All]" allUniqueName="[Sheet1].[Supplier ID].[All]" dimensionUniqueName="[Sheet1]" displayFolder="" count="0" memberValueDatatype="130" unbalanced="0"/>
    <cacheHierarchy uniqueName="[Sheet1].[Purchase Cost]" caption="Purchase Cost" attribute="1" defaultMemberUniqueName="[Sheet1].[Purchase Cost].[All]" allUniqueName="[Sheet1].[Purchase Cost].[All]" dimensionUniqueName="[Sheet1]" displayFolder="" count="0" memberValueDatatype="5" unbalanced="0"/>
    <cacheHierarchy uniqueName="[Sheet1].[Margin Pct]" caption="Margin Pct" attribute="1" defaultMemberUniqueName="[Sheet1].[Margin Pct].[All]" allUniqueName="[Sheet1].[Margin Pct].[All]" dimensionUniqueName="[Sheet1]" displayFolder="" count="0" memberValueDatatype="5" unbalanced="0"/>
    <cacheHierarchy uniqueName="[Sheet1].[COGS]" caption="COGS" attribute="1" defaultMemberUniqueName="[Sheet1].[COGS].[All]" allUniqueName="[Sheet1].[COGS].[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MonthLabel]" caption="MonthLabel" attribute="1" defaultMemberUniqueName="[Sheet1].[MonthLabel].[All]" allUniqueName="[Sheet1].[MonthLabel].[All]" dimensionUniqueName="[Sheet1]" displayFolder="" count="2" memberValueDatatype="130" unbalanced="0"/>
    <cacheHierarchy uniqueName="[Measures].[Total Net Sales]" caption="Total Net Sales" measure="1" displayFolder="" measureGroup="Sheet1" count="0" oneField="1">
      <fieldsUsage count="1">
        <fieldUsage x="0"/>
      </fieldsUsage>
    </cacheHierarchy>
    <cacheHierarchy uniqueName="[Measures].[Total Profit]" caption="Total Profit" measure="1" displayFolder="" measureGroup="Sheet1" count="0"/>
    <cacheHierarchy uniqueName="[Measures].[Margin %]" caption="Margin %" measure="1" displayFolder="" measureGroup="Sheet1" count="0"/>
    <cacheHierarchy uniqueName="[Measures].[Total Units]" caption="Total Units" measure="1" displayFolder="" measureGroup="Sheet1" count="0"/>
    <cacheHierarchy uniqueName="[Measures].[Stockout Rate]" caption="Stockout Rate" measure="1" displayFolder="" measureGroup="Sheet1" count="0"/>
    <cacheHierarchy uniqueName="[Measures].[Promo Uplift %]" caption="Promo Uplift %" measure="1" displayFolder="" measureGroup="Sheet1" count="0"/>
    <cacheHierarchy uniqueName="[Measures].[Net Sales per Store]" caption="Net Sales per Stor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21.541926273145" backgroundQuery="1" createdVersion="8" refreshedVersion="8" minRefreshableVersion="3" recordCount="0" supportSubquery="1" supportAdvancedDrill="1" xr:uid="{86F1D2F7-3E6D-42F6-B079-73BC1B39EDAB}">
  <cacheSource type="external" connectionId="2"/>
  <cacheFields count="2">
    <cacheField name="[Measures].[Total Net Sales]" caption="Total Net Sales" numFmtId="0" hierarchy="36" level="32767"/>
    <cacheField name="[Sheet1].[Channel].[Channel]" caption="Channel" numFmtId="0" hierarchy="13" level="1">
      <sharedItems count="3">
        <s v="E-commerce"/>
        <s v="Hypermarket"/>
        <s v="Supermarket"/>
      </sharedItems>
    </cacheField>
  </cacheFields>
  <cacheHierarchies count="45">
    <cacheHierarchy uniqueName="[Sheet1].[Date]" caption="Date" attribute="1" time="1" defaultMemberUniqueName="[Sheet1].[Date].[All]" allUniqueName="[Sheet1].[Date].[All]" dimensionUniqueName="[Sheet1]" displayFolder="" count="0" memberValueDatatype="7"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Weekofyear]" caption="Weekofyear" attribute="1" defaultMemberUniqueName="[Sheet1].[Weekofyear].[All]" allUniqueName="[Sheet1].[Weekofyear].[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20" unbalanced="0"/>
    <cacheHierarchy uniqueName="[Sheet1].[Is Weekend]" caption="Is Weekend" attribute="1" defaultMemberUniqueName="[Sheet1].[Is Weekend].[All]" allUniqueName="[Sheet1].[Is Weekend].[All]" dimensionUniqueName="[Sheet1]" displayFolder="" count="0" memberValueDatatype="20" unbalanced="0"/>
    <cacheHierarchy uniqueName="[Sheet1].[Is Holiday]" caption="Is Holiday" attribute="1" defaultMemberUniqueName="[Sheet1].[Is Holiday].[All]" allUniqueName="[Sheet1].[Is Holiday].[All]" dimensionUniqueName="[Sheet1]" displayFolder="" count="0" memberValueDatatype="20" unbalanced="0"/>
    <cacheHierarchy uniqueName="[Sheet1].[Temperature]" caption="Temperature" attribute="1" defaultMemberUniqueName="[Sheet1].[Temperature].[All]" allUniqueName="[Sheet1].[Temperature].[All]" dimensionUniqueName="[Sheet1]" displayFolder="" count="0" memberValueDatatype="20" unbalanced="0"/>
    <cacheHierarchy uniqueName="[Sheet1].[Rain MM]" caption="Rain MM" attribute="1" defaultMemberUniqueName="[Sheet1].[Rain MM].[All]" allUniqueName="[Sheet1].[Rain MM].[All]" dimensionUniqueName="[Sheet1]" displayFolder="" count="0" memberValueDatatype="20" unbalanced="0"/>
    <cacheHierarchy uniqueName="[Sheet1].[Store ID]" caption="Store ID" attribute="1" defaultMemberUniqueName="[Sheet1].[Store ID].[All]" allUniqueName="[Sheet1].[Store ID].[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Channel]" caption="Channel" attribute="1" defaultMemberUniqueName="[Sheet1].[Channel].[All]" allUniqueName="[Sheet1].[Channel].[All]" dimensionUniqueName="[Sheet1]" displayFolder="" count="2" memberValueDatatype="130" unbalanced="0">
      <fieldsUsage count="2">
        <fieldUsage x="-1"/>
        <fieldUsage x="1"/>
      </fieldsUsage>
    </cacheHierarchy>
    <cacheHierarchy uniqueName="[Sheet1].[Latitude]" caption="Latitude" attribute="1" defaultMemberUniqueName="[Sheet1].[Latitude].[All]" allUniqueName="[Sheet1].[Latitude].[All]" dimensionUniqueName="[Sheet1]" displayFolder="" count="0" memberValueDatatype="20" unbalanced="0"/>
    <cacheHierarchy uniqueName="[Sheet1].[Longitude]" caption="Longitude" attribute="1" defaultMemberUniqueName="[Sheet1].[Longitude].[All]" allUniqueName="[Sheet1].[Longitude].[All]" dimensionUniqueName="[Sheet1]" displayFolder="" count="0" memberValueDatatype="20" unbalanced="0"/>
    <cacheHierarchy uniqueName="[Sheet1].[SKU ID]" caption="SKU ID" attribute="1" defaultMemberUniqueName="[Sheet1].[SKU ID].[All]" allUniqueName="[Sheet1].[SKU ID].[All]" dimensionUniqueName="[Sheet1]" displayFolder="" count="0" memberValueDatatype="130" unbalanced="0"/>
    <cacheHierarchy uniqueName="[Sheet1].[SKU Name]" caption="SKU Name" attribute="1" defaultMemberUniqueName="[Sheet1].[SKU Name].[All]" allUniqueName="[Sheet1].[SKU Nam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 Category]" caption="Sub Category" attribute="1" defaultMemberUniqueName="[Sheet1].[Sub Category].[All]" allUniqueName="[Sheet1].[Sub Category].[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5" unbalanced="0"/>
    <cacheHierarchy uniqueName="[Sheet1].[Discount Pct]" caption="Discount Pct" attribute="1" defaultMemberUniqueName="[Sheet1].[Discount Pct].[All]" allUniqueName="[Sheet1].[Discount Pct].[All]" dimensionUniqueName="[Sheet1]" displayFolder="" count="0" memberValueDatatype="5" unbalanced="0"/>
    <cacheHierarchy uniqueName="[Sheet1].[Promo Flag]" caption="Promo Flag" attribute="1" defaultMemberUniqueName="[Sheet1].[Promo Flag].[All]" allUniqueName="[Sheet1].[Promo Flag].[All]" dimensionUniqueName="[Sheet1]" displayFolder="" count="0" memberValueDatatype="20" unbalanced="0"/>
    <cacheHierarchy uniqueName="[Sheet1].[Gross Sales]" caption="Gross Sales" attribute="1" defaultMemberUniqueName="[Sheet1].[Gross Sales].[All]" allUniqueName="[Sheet1].[Gross Sales].[All]" dimensionUniqueName="[Sheet1]" displayFolder="" count="0" memberValueDatatype="5" unbalanced="0"/>
    <cacheHierarchy uniqueName="[Sheet1].[Net Sales]" caption="Net Sales" attribute="1" defaultMemberUniqueName="[Sheet1].[Net Sales].[All]" allUniqueName="[Sheet1].[Net Sales].[All]" dimensionUniqueName="[Sheet1]" displayFolder="" count="0" memberValueDatatype="5" unbalanced="0"/>
    <cacheHierarchy uniqueName="[Sheet1].[Stock on Hand]" caption="Stock on Hand" attribute="1" defaultMemberUniqueName="[Sheet1].[Stock on Hand].[All]" allUniqueName="[Sheet1].[Stock on Hand].[All]" dimensionUniqueName="[Sheet1]" displayFolder="" count="0" memberValueDatatype="20" unbalanced="0"/>
    <cacheHierarchy uniqueName="[Sheet1].[Stockout Flag]" caption="Stockout Flag" attribute="1" defaultMemberUniqueName="[Sheet1].[Stockout Flag].[All]" allUniqueName="[Sheet1].[Stockout Flag].[All]" dimensionUniqueName="[Sheet1]" displayFolder="" count="0" memberValueDatatype="20" unbalanced="0"/>
    <cacheHierarchy uniqueName="[Sheet1].[Lead Time Days]" caption="Lead Time Days" attribute="1" defaultMemberUniqueName="[Sheet1].[Lead Time Days].[All]" allUniqueName="[Sheet1].[Lead Time Days].[All]" dimensionUniqueName="[Sheet1]" displayFolder="" count="0" memberValueDatatype="20" unbalanced="0"/>
    <cacheHierarchy uniqueName="[Sheet1].[Supplier ID]" caption="Supplier ID" attribute="1" defaultMemberUniqueName="[Sheet1].[Supplier ID].[All]" allUniqueName="[Sheet1].[Supplier ID].[All]" dimensionUniqueName="[Sheet1]" displayFolder="" count="0" memberValueDatatype="130" unbalanced="0"/>
    <cacheHierarchy uniqueName="[Sheet1].[Purchase Cost]" caption="Purchase Cost" attribute="1" defaultMemberUniqueName="[Sheet1].[Purchase Cost].[All]" allUniqueName="[Sheet1].[Purchase Cost].[All]" dimensionUniqueName="[Sheet1]" displayFolder="" count="0" memberValueDatatype="5" unbalanced="0"/>
    <cacheHierarchy uniqueName="[Sheet1].[Margin Pct]" caption="Margin Pct" attribute="1" defaultMemberUniqueName="[Sheet1].[Margin Pct].[All]" allUniqueName="[Sheet1].[Margin Pct].[All]" dimensionUniqueName="[Sheet1]" displayFolder="" count="0" memberValueDatatype="5" unbalanced="0"/>
    <cacheHierarchy uniqueName="[Sheet1].[COGS]" caption="COGS" attribute="1" defaultMemberUniqueName="[Sheet1].[COGS].[All]" allUniqueName="[Sheet1].[COGS].[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MonthLabel]" caption="MonthLabel" attribute="1" defaultMemberUniqueName="[Sheet1].[MonthLabel].[All]" allUniqueName="[Sheet1].[MonthLabel].[All]" dimensionUniqueName="[Sheet1]" displayFolder="" count="2" memberValueDatatype="130" unbalanced="0"/>
    <cacheHierarchy uniqueName="[Measures].[Total Net Sales]" caption="Total Net Sales" measure="1" displayFolder="" measureGroup="Sheet1" count="0" oneField="1">
      <fieldsUsage count="1">
        <fieldUsage x="0"/>
      </fieldsUsage>
    </cacheHierarchy>
    <cacheHierarchy uniqueName="[Measures].[Total Profit]" caption="Total Profit" measure="1" displayFolder="" measureGroup="Sheet1" count="0"/>
    <cacheHierarchy uniqueName="[Measures].[Margin %]" caption="Margin %" measure="1" displayFolder="" measureGroup="Sheet1" count="0"/>
    <cacheHierarchy uniqueName="[Measures].[Total Units]" caption="Total Units" measure="1" displayFolder="" measureGroup="Sheet1" count="0"/>
    <cacheHierarchy uniqueName="[Measures].[Stockout Rate]" caption="Stockout Rate" measure="1" displayFolder="" measureGroup="Sheet1" count="0"/>
    <cacheHierarchy uniqueName="[Measures].[Promo Uplift %]" caption="Promo Uplift %" measure="1" displayFolder="" measureGroup="Sheet1" count="0"/>
    <cacheHierarchy uniqueName="[Measures].[Net Sales per Store]" caption="Net Sales per Stor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21.541926851853" backgroundQuery="1" createdVersion="8" refreshedVersion="8" minRefreshableVersion="3" recordCount="0" supportSubquery="1" supportAdvancedDrill="1" xr:uid="{C6F01C4D-A2DC-4628-BDA2-AB5C71565E4A}">
  <cacheSource type="external" connectionId="2"/>
  <cacheFields count="3">
    <cacheField name="[Sheet1].[Category].[Category]" caption="Category" numFmtId="0" hierarchy="18" level="1">
      <sharedItems count="5">
        <s v="Beverages"/>
        <s v="Dairy"/>
        <s v="Home Care"/>
        <s v="Personal Care"/>
        <s v="Snacks"/>
      </sharedItems>
    </cacheField>
    <cacheField name="[Measures].[Total Profit]" caption="Total Profit" numFmtId="0" hierarchy="37" level="32767"/>
    <cacheField name="[Sheet1].[Channel].[Channel]" caption="Channel" numFmtId="0" hierarchy="13" level="1">
      <sharedItems containsSemiMixedTypes="0" containsNonDate="0" containsString="0"/>
    </cacheField>
  </cacheFields>
  <cacheHierarchies count="45">
    <cacheHierarchy uniqueName="[Sheet1].[Date]" caption="Date" attribute="1" time="1" defaultMemberUniqueName="[Sheet1].[Date].[All]" allUniqueName="[Sheet1].[Date].[All]" dimensionUniqueName="[Sheet1]" displayFolder="" count="0" memberValueDatatype="7"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Weekofyear]" caption="Weekofyear" attribute="1" defaultMemberUniqueName="[Sheet1].[Weekofyear].[All]" allUniqueName="[Sheet1].[Weekofyear].[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20" unbalanced="0"/>
    <cacheHierarchy uniqueName="[Sheet1].[Is Weekend]" caption="Is Weekend" attribute="1" defaultMemberUniqueName="[Sheet1].[Is Weekend].[All]" allUniqueName="[Sheet1].[Is Weekend].[All]" dimensionUniqueName="[Sheet1]" displayFolder="" count="0" memberValueDatatype="20" unbalanced="0"/>
    <cacheHierarchy uniqueName="[Sheet1].[Is Holiday]" caption="Is Holiday" attribute="1" defaultMemberUniqueName="[Sheet1].[Is Holiday].[All]" allUniqueName="[Sheet1].[Is Holiday].[All]" dimensionUniqueName="[Sheet1]" displayFolder="" count="0" memberValueDatatype="20" unbalanced="0"/>
    <cacheHierarchy uniqueName="[Sheet1].[Temperature]" caption="Temperature" attribute="1" defaultMemberUniqueName="[Sheet1].[Temperature].[All]" allUniqueName="[Sheet1].[Temperature].[All]" dimensionUniqueName="[Sheet1]" displayFolder="" count="0" memberValueDatatype="20" unbalanced="0"/>
    <cacheHierarchy uniqueName="[Sheet1].[Rain MM]" caption="Rain MM" attribute="1" defaultMemberUniqueName="[Sheet1].[Rain MM].[All]" allUniqueName="[Sheet1].[Rain MM].[All]" dimensionUniqueName="[Sheet1]" displayFolder="" count="0" memberValueDatatype="20" unbalanced="0"/>
    <cacheHierarchy uniqueName="[Sheet1].[Store ID]" caption="Store ID" attribute="1" defaultMemberUniqueName="[Sheet1].[Store ID].[All]" allUniqueName="[Sheet1].[Store ID].[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Channel]" caption="Channel" attribute="1" defaultMemberUniqueName="[Sheet1].[Channel].[All]" allUniqueName="[Sheet1].[Channel].[All]" dimensionUniqueName="[Sheet1]" displayFolder="" count="2" memberValueDatatype="130" unbalanced="0">
      <fieldsUsage count="2">
        <fieldUsage x="-1"/>
        <fieldUsage x="2"/>
      </fieldsUsage>
    </cacheHierarchy>
    <cacheHierarchy uniqueName="[Sheet1].[Latitude]" caption="Latitude" attribute="1" defaultMemberUniqueName="[Sheet1].[Latitude].[All]" allUniqueName="[Sheet1].[Latitude].[All]" dimensionUniqueName="[Sheet1]" displayFolder="" count="0" memberValueDatatype="20" unbalanced="0"/>
    <cacheHierarchy uniqueName="[Sheet1].[Longitude]" caption="Longitude" attribute="1" defaultMemberUniqueName="[Sheet1].[Longitude].[All]" allUniqueName="[Sheet1].[Longitude].[All]" dimensionUniqueName="[Sheet1]" displayFolder="" count="0" memberValueDatatype="20" unbalanced="0"/>
    <cacheHierarchy uniqueName="[Sheet1].[SKU ID]" caption="SKU ID" attribute="1" defaultMemberUniqueName="[Sheet1].[SKU ID].[All]" allUniqueName="[Sheet1].[SKU ID].[All]" dimensionUniqueName="[Sheet1]" displayFolder="" count="0" memberValueDatatype="130" unbalanced="0"/>
    <cacheHierarchy uniqueName="[Sheet1].[SKU Name]" caption="SKU Name" attribute="1" defaultMemberUniqueName="[Sheet1].[SKU Name].[All]" allUniqueName="[Sheet1].[SKU Nam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 Category]" caption="Sub Category" attribute="1" defaultMemberUniqueName="[Sheet1].[Sub Category].[All]" allUniqueName="[Sheet1].[Sub Category].[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5" unbalanced="0"/>
    <cacheHierarchy uniqueName="[Sheet1].[Discount Pct]" caption="Discount Pct" attribute="1" defaultMemberUniqueName="[Sheet1].[Discount Pct].[All]" allUniqueName="[Sheet1].[Discount Pct].[All]" dimensionUniqueName="[Sheet1]" displayFolder="" count="0" memberValueDatatype="5" unbalanced="0"/>
    <cacheHierarchy uniqueName="[Sheet1].[Promo Flag]" caption="Promo Flag" attribute="1" defaultMemberUniqueName="[Sheet1].[Promo Flag].[All]" allUniqueName="[Sheet1].[Promo Flag].[All]" dimensionUniqueName="[Sheet1]" displayFolder="" count="0" memberValueDatatype="20" unbalanced="0"/>
    <cacheHierarchy uniqueName="[Sheet1].[Gross Sales]" caption="Gross Sales" attribute="1" defaultMemberUniqueName="[Sheet1].[Gross Sales].[All]" allUniqueName="[Sheet1].[Gross Sales].[All]" dimensionUniqueName="[Sheet1]" displayFolder="" count="0" memberValueDatatype="5" unbalanced="0"/>
    <cacheHierarchy uniqueName="[Sheet1].[Net Sales]" caption="Net Sales" attribute="1" defaultMemberUniqueName="[Sheet1].[Net Sales].[All]" allUniqueName="[Sheet1].[Net Sales].[All]" dimensionUniqueName="[Sheet1]" displayFolder="" count="0" memberValueDatatype="5" unbalanced="0"/>
    <cacheHierarchy uniqueName="[Sheet1].[Stock on Hand]" caption="Stock on Hand" attribute="1" defaultMemberUniqueName="[Sheet1].[Stock on Hand].[All]" allUniqueName="[Sheet1].[Stock on Hand].[All]" dimensionUniqueName="[Sheet1]" displayFolder="" count="0" memberValueDatatype="20" unbalanced="0"/>
    <cacheHierarchy uniqueName="[Sheet1].[Stockout Flag]" caption="Stockout Flag" attribute="1" defaultMemberUniqueName="[Sheet1].[Stockout Flag].[All]" allUniqueName="[Sheet1].[Stockout Flag].[All]" dimensionUniqueName="[Sheet1]" displayFolder="" count="0" memberValueDatatype="20" unbalanced="0"/>
    <cacheHierarchy uniqueName="[Sheet1].[Lead Time Days]" caption="Lead Time Days" attribute="1" defaultMemberUniqueName="[Sheet1].[Lead Time Days].[All]" allUniqueName="[Sheet1].[Lead Time Days].[All]" dimensionUniqueName="[Sheet1]" displayFolder="" count="0" memberValueDatatype="20" unbalanced="0"/>
    <cacheHierarchy uniqueName="[Sheet1].[Supplier ID]" caption="Supplier ID" attribute="1" defaultMemberUniqueName="[Sheet1].[Supplier ID].[All]" allUniqueName="[Sheet1].[Supplier ID].[All]" dimensionUniqueName="[Sheet1]" displayFolder="" count="0" memberValueDatatype="130" unbalanced="0"/>
    <cacheHierarchy uniqueName="[Sheet1].[Purchase Cost]" caption="Purchase Cost" attribute="1" defaultMemberUniqueName="[Sheet1].[Purchase Cost].[All]" allUniqueName="[Sheet1].[Purchase Cost].[All]" dimensionUniqueName="[Sheet1]" displayFolder="" count="0" memberValueDatatype="5" unbalanced="0"/>
    <cacheHierarchy uniqueName="[Sheet1].[Margin Pct]" caption="Margin Pct" attribute="1" defaultMemberUniqueName="[Sheet1].[Margin Pct].[All]" allUniqueName="[Sheet1].[Margin Pct].[All]" dimensionUniqueName="[Sheet1]" displayFolder="" count="0" memberValueDatatype="5" unbalanced="0"/>
    <cacheHierarchy uniqueName="[Sheet1].[COGS]" caption="COGS" attribute="1" defaultMemberUniqueName="[Sheet1].[COGS].[All]" allUniqueName="[Sheet1].[COGS].[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MonthLabel]" caption="MonthLabel" attribute="1" defaultMemberUniqueName="[Sheet1].[MonthLabel].[All]" allUniqueName="[Sheet1].[MonthLabel].[All]" dimensionUniqueName="[Sheet1]" displayFolder="" count="2" memberValueDatatype="130" unbalanced="0"/>
    <cacheHierarchy uniqueName="[Measures].[Total Net Sales]" caption="Total Net Sales" measure="1" displayFolder="" measureGroup="Sheet1" count="0"/>
    <cacheHierarchy uniqueName="[Measures].[Total Profit]" caption="Total Profit" measure="1" displayFolder="" measureGroup="Sheet1" count="0" oneField="1">
      <fieldsUsage count="1">
        <fieldUsage x="1"/>
      </fieldsUsage>
    </cacheHierarchy>
    <cacheHierarchy uniqueName="[Measures].[Margin %]" caption="Margin %" measure="1" displayFolder="" measureGroup="Sheet1" count="0"/>
    <cacheHierarchy uniqueName="[Measures].[Total Units]" caption="Total Units" measure="1" displayFolder="" measureGroup="Sheet1" count="0"/>
    <cacheHierarchy uniqueName="[Measures].[Stockout Rate]" caption="Stockout Rate" measure="1" displayFolder="" measureGroup="Sheet1" count="0"/>
    <cacheHierarchy uniqueName="[Measures].[Promo Uplift %]" caption="Promo Uplift %" measure="1" displayFolder="" measureGroup="Sheet1" count="0"/>
    <cacheHierarchy uniqueName="[Measures].[Net Sales per Store]" caption="Net Sales per Stor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21.541927314815" backgroundQuery="1" createdVersion="8" refreshedVersion="8" minRefreshableVersion="3" recordCount="0" supportSubquery="1" supportAdvancedDrill="1" xr:uid="{B89771D7-1AB9-4B61-9FFA-A91F8663604C}">
  <cacheSource type="external" connectionId="2"/>
  <cacheFields count="3">
    <cacheField name="[Measures].[Total Profit]" caption="Total Profit" numFmtId="0" hierarchy="37" level="32767"/>
    <cacheField name="[Sheet1].[SKU Name].[SKU Name]" caption="SKU Name" numFmtId="0" hierarchy="17" level="1">
      <sharedItems count="10">
        <s v="BrandA Cheese"/>
        <s v="BrandA Toothpaste"/>
        <s v="BrandB Chips"/>
        <s v="BrandB Soap"/>
        <s v="BrandC Chips"/>
        <s v="BrandC Toothpaste"/>
        <s v="BrandD Cheese"/>
        <s v="BrandD Chips"/>
        <s v="BrandD Toothpaste"/>
        <s v="BrandF Water"/>
      </sharedItems>
    </cacheField>
    <cacheField name="[Sheet1].[Channel].[Channel]" caption="Channel" numFmtId="0" hierarchy="13" level="1">
      <sharedItems containsSemiMixedTypes="0" containsNonDate="0" containsString="0"/>
    </cacheField>
  </cacheFields>
  <cacheHierarchies count="45">
    <cacheHierarchy uniqueName="[Sheet1].[Date]" caption="Date" attribute="1" time="1" defaultMemberUniqueName="[Sheet1].[Date].[All]" allUniqueName="[Sheet1].[Date].[All]" dimensionUniqueName="[Sheet1]" displayFolder="" count="0" memberValueDatatype="7"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Weekofyear]" caption="Weekofyear" attribute="1" defaultMemberUniqueName="[Sheet1].[Weekofyear].[All]" allUniqueName="[Sheet1].[Weekofyear].[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20" unbalanced="0"/>
    <cacheHierarchy uniqueName="[Sheet1].[Is Weekend]" caption="Is Weekend" attribute="1" defaultMemberUniqueName="[Sheet1].[Is Weekend].[All]" allUniqueName="[Sheet1].[Is Weekend].[All]" dimensionUniqueName="[Sheet1]" displayFolder="" count="0" memberValueDatatype="20" unbalanced="0"/>
    <cacheHierarchy uniqueName="[Sheet1].[Is Holiday]" caption="Is Holiday" attribute="1" defaultMemberUniqueName="[Sheet1].[Is Holiday].[All]" allUniqueName="[Sheet1].[Is Holiday].[All]" dimensionUniqueName="[Sheet1]" displayFolder="" count="0" memberValueDatatype="20" unbalanced="0"/>
    <cacheHierarchy uniqueName="[Sheet1].[Temperature]" caption="Temperature" attribute="1" defaultMemberUniqueName="[Sheet1].[Temperature].[All]" allUniqueName="[Sheet1].[Temperature].[All]" dimensionUniqueName="[Sheet1]" displayFolder="" count="0" memberValueDatatype="20" unbalanced="0"/>
    <cacheHierarchy uniqueName="[Sheet1].[Rain MM]" caption="Rain MM" attribute="1" defaultMemberUniqueName="[Sheet1].[Rain MM].[All]" allUniqueName="[Sheet1].[Rain MM].[All]" dimensionUniqueName="[Sheet1]" displayFolder="" count="0" memberValueDatatype="20" unbalanced="0"/>
    <cacheHierarchy uniqueName="[Sheet1].[Store ID]" caption="Store ID" attribute="1" defaultMemberUniqueName="[Sheet1].[Store ID].[All]" allUniqueName="[Sheet1].[Store ID].[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Channel]" caption="Channel" attribute="1" defaultMemberUniqueName="[Sheet1].[Channel].[All]" allUniqueName="[Sheet1].[Channel].[All]" dimensionUniqueName="[Sheet1]" displayFolder="" count="2" memberValueDatatype="130" unbalanced="0">
      <fieldsUsage count="2">
        <fieldUsage x="-1"/>
        <fieldUsage x="2"/>
      </fieldsUsage>
    </cacheHierarchy>
    <cacheHierarchy uniqueName="[Sheet1].[Latitude]" caption="Latitude" attribute="1" defaultMemberUniqueName="[Sheet1].[Latitude].[All]" allUniqueName="[Sheet1].[Latitude].[All]" dimensionUniqueName="[Sheet1]" displayFolder="" count="0" memberValueDatatype="20" unbalanced="0"/>
    <cacheHierarchy uniqueName="[Sheet1].[Longitude]" caption="Longitude" attribute="1" defaultMemberUniqueName="[Sheet1].[Longitude].[All]" allUniqueName="[Sheet1].[Longitude].[All]" dimensionUniqueName="[Sheet1]" displayFolder="" count="0" memberValueDatatype="20" unbalanced="0"/>
    <cacheHierarchy uniqueName="[Sheet1].[SKU ID]" caption="SKU ID" attribute="1" defaultMemberUniqueName="[Sheet1].[SKU ID].[All]" allUniqueName="[Sheet1].[SKU ID].[All]" dimensionUniqueName="[Sheet1]" displayFolder="" count="0" memberValueDatatype="130" unbalanced="0"/>
    <cacheHierarchy uniqueName="[Sheet1].[SKU Name]" caption="SKU Name" attribute="1" defaultMemberUniqueName="[Sheet1].[SKU Name].[All]" allUniqueName="[Sheet1].[SKU Name].[All]" dimensionUniqueName="[Sheet1]" displayFolder="" count="2" memberValueDatatype="130" unbalanced="0">
      <fieldsUsage count="2">
        <fieldUsage x="-1"/>
        <fieldUsage x="1"/>
      </fieldsUsage>
    </cacheHierarchy>
    <cacheHierarchy uniqueName="[Sheet1].[Category]" caption="Category" attribute="1" defaultMemberUniqueName="[Sheet1].[Category].[All]" allUniqueName="[Sheet1].[Category].[All]" dimensionUniqueName="[Sheet1]" displayFolder="" count="2" memberValueDatatype="130" unbalanced="0"/>
    <cacheHierarchy uniqueName="[Sheet1].[Sub Category]" caption="Sub Category" attribute="1" defaultMemberUniqueName="[Sheet1].[Sub Category].[All]" allUniqueName="[Sheet1].[Sub Category].[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5" unbalanced="0"/>
    <cacheHierarchy uniqueName="[Sheet1].[Discount Pct]" caption="Discount Pct" attribute="1" defaultMemberUniqueName="[Sheet1].[Discount Pct].[All]" allUniqueName="[Sheet1].[Discount Pct].[All]" dimensionUniqueName="[Sheet1]" displayFolder="" count="0" memberValueDatatype="5" unbalanced="0"/>
    <cacheHierarchy uniqueName="[Sheet1].[Promo Flag]" caption="Promo Flag" attribute="1" defaultMemberUniqueName="[Sheet1].[Promo Flag].[All]" allUniqueName="[Sheet1].[Promo Flag].[All]" dimensionUniqueName="[Sheet1]" displayFolder="" count="0" memberValueDatatype="20" unbalanced="0"/>
    <cacheHierarchy uniqueName="[Sheet1].[Gross Sales]" caption="Gross Sales" attribute="1" defaultMemberUniqueName="[Sheet1].[Gross Sales].[All]" allUniqueName="[Sheet1].[Gross Sales].[All]" dimensionUniqueName="[Sheet1]" displayFolder="" count="0" memberValueDatatype="5" unbalanced="0"/>
    <cacheHierarchy uniqueName="[Sheet1].[Net Sales]" caption="Net Sales" attribute="1" defaultMemberUniqueName="[Sheet1].[Net Sales].[All]" allUniqueName="[Sheet1].[Net Sales].[All]" dimensionUniqueName="[Sheet1]" displayFolder="" count="0" memberValueDatatype="5" unbalanced="0"/>
    <cacheHierarchy uniqueName="[Sheet1].[Stock on Hand]" caption="Stock on Hand" attribute="1" defaultMemberUniqueName="[Sheet1].[Stock on Hand].[All]" allUniqueName="[Sheet1].[Stock on Hand].[All]" dimensionUniqueName="[Sheet1]" displayFolder="" count="0" memberValueDatatype="20" unbalanced="0"/>
    <cacheHierarchy uniqueName="[Sheet1].[Stockout Flag]" caption="Stockout Flag" attribute="1" defaultMemberUniqueName="[Sheet1].[Stockout Flag].[All]" allUniqueName="[Sheet1].[Stockout Flag].[All]" dimensionUniqueName="[Sheet1]" displayFolder="" count="0" memberValueDatatype="20" unbalanced="0"/>
    <cacheHierarchy uniqueName="[Sheet1].[Lead Time Days]" caption="Lead Time Days" attribute="1" defaultMemberUniqueName="[Sheet1].[Lead Time Days].[All]" allUniqueName="[Sheet1].[Lead Time Days].[All]" dimensionUniqueName="[Sheet1]" displayFolder="" count="0" memberValueDatatype="20" unbalanced="0"/>
    <cacheHierarchy uniqueName="[Sheet1].[Supplier ID]" caption="Supplier ID" attribute="1" defaultMemberUniqueName="[Sheet1].[Supplier ID].[All]" allUniqueName="[Sheet1].[Supplier ID].[All]" dimensionUniqueName="[Sheet1]" displayFolder="" count="0" memberValueDatatype="130" unbalanced="0"/>
    <cacheHierarchy uniqueName="[Sheet1].[Purchase Cost]" caption="Purchase Cost" attribute="1" defaultMemberUniqueName="[Sheet1].[Purchase Cost].[All]" allUniqueName="[Sheet1].[Purchase Cost].[All]" dimensionUniqueName="[Sheet1]" displayFolder="" count="0" memberValueDatatype="5" unbalanced="0"/>
    <cacheHierarchy uniqueName="[Sheet1].[Margin Pct]" caption="Margin Pct" attribute="1" defaultMemberUniqueName="[Sheet1].[Margin Pct].[All]" allUniqueName="[Sheet1].[Margin Pct].[All]" dimensionUniqueName="[Sheet1]" displayFolder="" count="0" memberValueDatatype="5" unbalanced="0"/>
    <cacheHierarchy uniqueName="[Sheet1].[COGS]" caption="COGS" attribute="1" defaultMemberUniqueName="[Sheet1].[COGS].[All]" allUniqueName="[Sheet1].[COGS].[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MonthLabel]" caption="MonthLabel" attribute="1" defaultMemberUniqueName="[Sheet1].[MonthLabel].[All]" allUniqueName="[Sheet1].[MonthLabel].[All]" dimensionUniqueName="[Sheet1]" displayFolder="" count="2" memberValueDatatype="130" unbalanced="0"/>
    <cacheHierarchy uniqueName="[Measures].[Total Net Sales]" caption="Total Net Sales" measure="1" displayFolder="" measureGroup="Sheet1" count="0"/>
    <cacheHierarchy uniqueName="[Measures].[Total Profit]" caption="Total Profit" measure="1" displayFolder="" measureGroup="Sheet1" count="0" oneField="1">
      <fieldsUsage count="1">
        <fieldUsage x="0"/>
      </fieldsUsage>
    </cacheHierarchy>
    <cacheHierarchy uniqueName="[Measures].[Margin %]" caption="Margin %" measure="1" displayFolder="" measureGroup="Sheet1" count="0"/>
    <cacheHierarchy uniqueName="[Measures].[Total Units]" caption="Total Units" measure="1" displayFolder="" measureGroup="Sheet1" count="0"/>
    <cacheHierarchy uniqueName="[Measures].[Stockout Rate]" caption="Stockout Rate" measure="1" displayFolder="" measureGroup="Sheet1" count="0"/>
    <cacheHierarchy uniqueName="[Measures].[Promo Uplift %]" caption="Promo Uplift %" measure="1" displayFolder="" measureGroup="Sheet1" count="0"/>
    <cacheHierarchy uniqueName="[Measures].[Net Sales per Store]" caption="Net Sales per Stor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21.541927893515" backgroundQuery="1" createdVersion="8" refreshedVersion="8" minRefreshableVersion="3" recordCount="0" supportSubquery="1" supportAdvancedDrill="1" xr:uid="{1C5E73CA-9FFE-4FBF-9A4A-56D4E414E01A}">
  <cacheSource type="external" connectionId="2"/>
  <cacheFields count="6">
    <cacheField name="[Measures].[Total Net Sales]" caption="Total Net Sales" numFmtId="0" hierarchy="36" level="32767"/>
    <cacheField name="[Measures].[Total Profit]" caption="Total Profit" numFmtId="0" hierarchy="37" level="32767"/>
    <cacheField name="[Measures].[Margin %]" caption="Margin %" numFmtId="0" hierarchy="38" level="32767"/>
    <cacheField name="[Measures].[Stockout Rate]" caption="Stockout Rate" numFmtId="0" hierarchy="40" level="32767"/>
    <cacheField name="[Measures].[Promo Uplift %]" caption="Promo Uplift %" numFmtId="0" hierarchy="41" level="32767"/>
    <cacheField name="[Sheet1].[Channel].[Channel]" caption="Channel" numFmtId="0" hierarchy="13" level="1">
      <sharedItems containsSemiMixedTypes="0" containsNonDate="0" containsString="0"/>
    </cacheField>
  </cacheFields>
  <cacheHierarchies count="45">
    <cacheHierarchy uniqueName="[Sheet1].[Date]" caption="Date" attribute="1" time="1" defaultMemberUniqueName="[Sheet1].[Date].[All]" allUniqueName="[Sheet1].[Date].[All]" dimensionUniqueName="[Sheet1]" displayFolder="" count="0" memberValueDatatype="7"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Weekofyear]" caption="Weekofyear" attribute="1" defaultMemberUniqueName="[Sheet1].[Weekofyear].[All]" allUniqueName="[Sheet1].[Weekofyear].[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20" unbalanced="0"/>
    <cacheHierarchy uniqueName="[Sheet1].[Is Weekend]" caption="Is Weekend" attribute="1" defaultMemberUniqueName="[Sheet1].[Is Weekend].[All]" allUniqueName="[Sheet1].[Is Weekend].[All]" dimensionUniqueName="[Sheet1]" displayFolder="" count="0" memberValueDatatype="20" unbalanced="0"/>
    <cacheHierarchy uniqueName="[Sheet1].[Is Holiday]" caption="Is Holiday" attribute="1" defaultMemberUniqueName="[Sheet1].[Is Holiday].[All]" allUniqueName="[Sheet1].[Is Holiday].[All]" dimensionUniqueName="[Sheet1]" displayFolder="" count="0" memberValueDatatype="20" unbalanced="0"/>
    <cacheHierarchy uniqueName="[Sheet1].[Temperature]" caption="Temperature" attribute="1" defaultMemberUniqueName="[Sheet1].[Temperature].[All]" allUniqueName="[Sheet1].[Temperature].[All]" dimensionUniqueName="[Sheet1]" displayFolder="" count="0" memberValueDatatype="20" unbalanced="0"/>
    <cacheHierarchy uniqueName="[Sheet1].[Rain MM]" caption="Rain MM" attribute="1" defaultMemberUniqueName="[Sheet1].[Rain MM].[All]" allUniqueName="[Sheet1].[Rain MM].[All]" dimensionUniqueName="[Sheet1]" displayFolder="" count="0" memberValueDatatype="20" unbalanced="0"/>
    <cacheHierarchy uniqueName="[Sheet1].[Store ID]" caption="Store ID" attribute="1" defaultMemberUniqueName="[Sheet1].[Store ID].[All]" allUniqueName="[Sheet1].[Store ID].[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Channel]" caption="Channel" attribute="1" defaultMemberUniqueName="[Sheet1].[Channel].[All]" allUniqueName="[Sheet1].[Channel].[All]" dimensionUniqueName="[Sheet1]" displayFolder="" count="2" memberValueDatatype="130" unbalanced="0">
      <fieldsUsage count="2">
        <fieldUsage x="-1"/>
        <fieldUsage x="5"/>
      </fieldsUsage>
    </cacheHierarchy>
    <cacheHierarchy uniqueName="[Sheet1].[Latitude]" caption="Latitude" attribute="1" defaultMemberUniqueName="[Sheet1].[Latitude].[All]" allUniqueName="[Sheet1].[Latitude].[All]" dimensionUniqueName="[Sheet1]" displayFolder="" count="0" memberValueDatatype="20" unbalanced="0"/>
    <cacheHierarchy uniqueName="[Sheet1].[Longitude]" caption="Longitude" attribute="1" defaultMemberUniqueName="[Sheet1].[Longitude].[All]" allUniqueName="[Sheet1].[Longitude].[All]" dimensionUniqueName="[Sheet1]" displayFolder="" count="0" memberValueDatatype="20" unbalanced="0"/>
    <cacheHierarchy uniqueName="[Sheet1].[SKU ID]" caption="SKU ID" attribute="1" defaultMemberUniqueName="[Sheet1].[SKU ID].[All]" allUniqueName="[Sheet1].[SKU ID].[All]" dimensionUniqueName="[Sheet1]" displayFolder="" count="0" memberValueDatatype="130" unbalanced="0"/>
    <cacheHierarchy uniqueName="[Sheet1].[SKU Name]" caption="SKU Name" attribute="1" defaultMemberUniqueName="[Sheet1].[SKU Name].[All]" allUniqueName="[Sheet1].[SKU Nam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 Category]" caption="Sub Category" attribute="1" defaultMemberUniqueName="[Sheet1].[Sub Category].[All]" allUniqueName="[Sheet1].[Sub Category].[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5" unbalanced="0"/>
    <cacheHierarchy uniqueName="[Sheet1].[Discount Pct]" caption="Discount Pct" attribute="1" defaultMemberUniqueName="[Sheet1].[Discount Pct].[All]" allUniqueName="[Sheet1].[Discount Pct].[All]" dimensionUniqueName="[Sheet1]" displayFolder="" count="0" memberValueDatatype="5" unbalanced="0"/>
    <cacheHierarchy uniqueName="[Sheet1].[Promo Flag]" caption="Promo Flag" attribute="1" defaultMemberUniqueName="[Sheet1].[Promo Flag].[All]" allUniqueName="[Sheet1].[Promo Flag].[All]" dimensionUniqueName="[Sheet1]" displayFolder="" count="0" memberValueDatatype="20" unbalanced="0"/>
    <cacheHierarchy uniqueName="[Sheet1].[Gross Sales]" caption="Gross Sales" attribute="1" defaultMemberUniqueName="[Sheet1].[Gross Sales].[All]" allUniqueName="[Sheet1].[Gross Sales].[All]" dimensionUniqueName="[Sheet1]" displayFolder="" count="0" memberValueDatatype="5" unbalanced="0"/>
    <cacheHierarchy uniqueName="[Sheet1].[Net Sales]" caption="Net Sales" attribute="1" defaultMemberUniqueName="[Sheet1].[Net Sales].[All]" allUniqueName="[Sheet1].[Net Sales].[All]" dimensionUniqueName="[Sheet1]" displayFolder="" count="0" memberValueDatatype="5" unbalanced="0"/>
    <cacheHierarchy uniqueName="[Sheet1].[Stock on Hand]" caption="Stock on Hand" attribute="1" defaultMemberUniqueName="[Sheet1].[Stock on Hand].[All]" allUniqueName="[Sheet1].[Stock on Hand].[All]" dimensionUniqueName="[Sheet1]" displayFolder="" count="0" memberValueDatatype="20" unbalanced="0"/>
    <cacheHierarchy uniqueName="[Sheet1].[Stockout Flag]" caption="Stockout Flag" attribute="1" defaultMemberUniqueName="[Sheet1].[Stockout Flag].[All]" allUniqueName="[Sheet1].[Stockout Flag].[All]" dimensionUniqueName="[Sheet1]" displayFolder="" count="0" memberValueDatatype="20" unbalanced="0"/>
    <cacheHierarchy uniqueName="[Sheet1].[Lead Time Days]" caption="Lead Time Days" attribute="1" defaultMemberUniqueName="[Sheet1].[Lead Time Days].[All]" allUniqueName="[Sheet1].[Lead Time Days].[All]" dimensionUniqueName="[Sheet1]" displayFolder="" count="0" memberValueDatatype="20" unbalanced="0"/>
    <cacheHierarchy uniqueName="[Sheet1].[Supplier ID]" caption="Supplier ID" attribute="1" defaultMemberUniqueName="[Sheet1].[Supplier ID].[All]" allUniqueName="[Sheet1].[Supplier ID].[All]" dimensionUniqueName="[Sheet1]" displayFolder="" count="0" memberValueDatatype="130" unbalanced="0"/>
    <cacheHierarchy uniqueName="[Sheet1].[Purchase Cost]" caption="Purchase Cost" attribute="1" defaultMemberUniqueName="[Sheet1].[Purchase Cost].[All]" allUniqueName="[Sheet1].[Purchase Cost].[All]" dimensionUniqueName="[Sheet1]" displayFolder="" count="0" memberValueDatatype="5" unbalanced="0"/>
    <cacheHierarchy uniqueName="[Sheet1].[Margin Pct]" caption="Margin Pct" attribute="1" defaultMemberUniqueName="[Sheet1].[Margin Pct].[All]" allUniqueName="[Sheet1].[Margin Pct].[All]" dimensionUniqueName="[Sheet1]" displayFolder="" count="0" memberValueDatatype="5" unbalanced="0"/>
    <cacheHierarchy uniqueName="[Sheet1].[COGS]" caption="COGS" attribute="1" defaultMemberUniqueName="[Sheet1].[COGS].[All]" allUniqueName="[Sheet1].[COGS].[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MonthLabel]" caption="MonthLabel" attribute="1" defaultMemberUniqueName="[Sheet1].[MonthLabel].[All]" allUniqueName="[Sheet1].[MonthLabel].[All]" dimensionUniqueName="[Sheet1]" displayFolder="" count="2" memberValueDatatype="130" unbalanced="0"/>
    <cacheHierarchy uniqueName="[Measures].[Total Net Sales]" caption="Total Net Sales" measure="1" displayFolder="" measureGroup="Sheet1" count="0" oneField="1">
      <fieldsUsage count="1">
        <fieldUsage x="0"/>
      </fieldsUsage>
    </cacheHierarchy>
    <cacheHierarchy uniqueName="[Measures].[Total Profit]" caption="Total Profit" measure="1" displayFolder="" measureGroup="Sheet1" count="0" oneField="1">
      <fieldsUsage count="1">
        <fieldUsage x="1"/>
      </fieldsUsage>
    </cacheHierarchy>
    <cacheHierarchy uniqueName="[Measures].[Margin %]" caption="Margin %" measure="1" displayFolder="" measureGroup="Sheet1" count="0" oneField="1">
      <fieldsUsage count="1">
        <fieldUsage x="2"/>
      </fieldsUsage>
    </cacheHierarchy>
    <cacheHierarchy uniqueName="[Measures].[Total Units]" caption="Total Units" measure="1" displayFolder="" measureGroup="Sheet1" count="0"/>
    <cacheHierarchy uniqueName="[Measures].[Stockout Rate]" caption="Stockout Rate" measure="1" displayFolder="" measureGroup="Sheet1" count="0" oneField="1">
      <fieldsUsage count="1">
        <fieldUsage x="3"/>
      </fieldsUsage>
    </cacheHierarchy>
    <cacheHierarchy uniqueName="[Measures].[Promo Uplift %]" caption="Promo Uplift %" measure="1" displayFolder="" measureGroup="Sheet1" count="0" oneField="1">
      <fieldsUsage count="1">
        <fieldUsage x="4"/>
      </fieldsUsage>
    </cacheHierarchy>
    <cacheHierarchy uniqueName="[Measures].[Net Sales per Store]" caption="Net Sales per Stor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21.430619212966" backgroundQuery="1" createdVersion="3" refreshedVersion="8" minRefreshableVersion="3" recordCount="0" supportSubquery="1" supportAdvancedDrill="1" xr:uid="{13C55903-1ADB-430D-8ACF-9CFAC310BDCA}">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Sheet1].[Date]" caption="Date" attribute="1" time="1" defaultMemberUniqueName="[Sheet1].[Date].[All]" allUniqueName="[Sheet1].[Date].[All]" dimensionUniqueName="[Sheet1]" displayFolder="" count="0" memberValueDatatype="7"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20" unbalanced="0"/>
    <cacheHierarchy uniqueName="[Sheet1].[Day]" caption="Day" attribute="1" defaultMemberUniqueName="[Sheet1].[Day].[All]" allUniqueName="[Sheet1].[Day].[All]" dimensionUniqueName="[Sheet1]" displayFolder="" count="0" memberValueDatatype="20" unbalanced="0"/>
    <cacheHierarchy uniqueName="[Sheet1].[Weekofyear]" caption="Weekofyear" attribute="1" defaultMemberUniqueName="[Sheet1].[Weekofyear].[All]" allUniqueName="[Sheet1].[Weekofyear].[All]" dimensionUniqueName="[Sheet1]" displayFolder="" count="0" memberValueDatatype="20" unbalanced="0"/>
    <cacheHierarchy uniqueName="[Sheet1].[Weekday]" caption="Weekday" attribute="1" defaultMemberUniqueName="[Sheet1].[Weekday].[All]" allUniqueName="[Sheet1].[Weekday].[All]" dimensionUniqueName="[Sheet1]" displayFolder="" count="0" memberValueDatatype="20" unbalanced="0"/>
    <cacheHierarchy uniqueName="[Sheet1].[Is Weekend]" caption="Is Weekend" attribute="1" defaultMemberUniqueName="[Sheet1].[Is Weekend].[All]" allUniqueName="[Sheet1].[Is Weekend].[All]" dimensionUniqueName="[Sheet1]" displayFolder="" count="0" memberValueDatatype="20" unbalanced="0"/>
    <cacheHierarchy uniqueName="[Sheet1].[Is Holiday]" caption="Is Holiday" attribute="1" defaultMemberUniqueName="[Sheet1].[Is Holiday].[All]" allUniqueName="[Sheet1].[Is Holiday].[All]" dimensionUniqueName="[Sheet1]" displayFolder="" count="0" memberValueDatatype="20" unbalanced="0"/>
    <cacheHierarchy uniqueName="[Sheet1].[Temperature]" caption="Temperature" attribute="1" defaultMemberUniqueName="[Sheet1].[Temperature].[All]" allUniqueName="[Sheet1].[Temperature].[All]" dimensionUniqueName="[Sheet1]" displayFolder="" count="0" memberValueDatatype="20" unbalanced="0"/>
    <cacheHierarchy uniqueName="[Sheet1].[Rain MM]" caption="Rain MM" attribute="1" defaultMemberUniqueName="[Sheet1].[Rain MM].[All]" allUniqueName="[Sheet1].[Rain MM].[All]" dimensionUniqueName="[Sheet1]" displayFolder="" count="0" memberValueDatatype="20" unbalanced="0"/>
    <cacheHierarchy uniqueName="[Sheet1].[Store ID]" caption="Store ID" attribute="1" defaultMemberUniqueName="[Sheet1].[Store ID].[All]" allUniqueName="[Sheet1].[Store ID].[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City]" caption="City" attribute="1" defaultMemberUniqueName="[Sheet1].[City].[All]" allUniqueName="[Sheet1].[City].[All]" dimensionUniqueName="[Sheet1]" displayFolder="" count="0" memberValueDatatype="130" unbalanced="0"/>
    <cacheHierarchy uniqueName="[Sheet1].[Channel]" caption="Channel" attribute="1" defaultMemberUniqueName="[Sheet1].[Channel].[All]" allUniqueName="[Sheet1].[Channel].[All]" dimensionUniqueName="[Sheet1]" displayFolder="" count="2" memberValueDatatype="130" unbalanced="0"/>
    <cacheHierarchy uniqueName="[Sheet1].[Latitude]" caption="Latitude" attribute="1" defaultMemberUniqueName="[Sheet1].[Latitude].[All]" allUniqueName="[Sheet1].[Latitude].[All]" dimensionUniqueName="[Sheet1]" displayFolder="" count="0" memberValueDatatype="20" unbalanced="0"/>
    <cacheHierarchy uniqueName="[Sheet1].[Longitude]" caption="Longitude" attribute="1" defaultMemberUniqueName="[Sheet1].[Longitude].[All]" allUniqueName="[Sheet1].[Longitude].[All]" dimensionUniqueName="[Sheet1]" displayFolder="" count="0" memberValueDatatype="20" unbalanced="0"/>
    <cacheHierarchy uniqueName="[Sheet1].[SKU ID]" caption="SKU ID" attribute="1" defaultMemberUniqueName="[Sheet1].[SKU ID].[All]" allUniqueName="[Sheet1].[SKU ID].[All]" dimensionUniqueName="[Sheet1]" displayFolder="" count="0" memberValueDatatype="130" unbalanced="0"/>
    <cacheHierarchy uniqueName="[Sheet1].[SKU Name]" caption="SKU Name" attribute="1" defaultMemberUniqueName="[Sheet1].[SKU Name].[All]" allUniqueName="[Sheet1].[SKU Nam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 Category]" caption="Sub Category" attribute="1" defaultMemberUniqueName="[Sheet1].[Sub Category].[All]" allUniqueName="[Sheet1].[Sub Category].[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Units Sold]" caption="Units Sold" attribute="1" defaultMemberUniqueName="[Sheet1].[Units Sold].[All]" allUniqueName="[Sheet1].[Units Sold].[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5" unbalanced="0"/>
    <cacheHierarchy uniqueName="[Sheet1].[Discount Pct]" caption="Discount Pct" attribute="1" defaultMemberUniqueName="[Sheet1].[Discount Pct].[All]" allUniqueName="[Sheet1].[Discount Pct].[All]" dimensionUniqueName="[Sheet1]" displayFolder="" count="0" memberValueDatatype="5" unbalanced="0"/>
    <cacheHierarchy uniqueName="[Sheet1].[Promo Flag]" caption="Promo Flag" attribute="1" defaultMemberUniqueName="[Sheet1].[Promo Flag].[All]" allUniqueName="[Sheet1].[Promo Flag].[All]" dimensionUniqueName="[Sheet1]" displayFolder="" count="0" memberValueDatatype="20" unbalanced="0"/>
    <cacheHierarchy uniqueName="[Sheet1].[Gross Sales]" caption="Gross Sales" attribute="1" defaultMemberUniqueName="[Sheet1].[Gross Sales].[All]" allUniqueName="[Sheet1].[Gross Sales].[All]" dimensionUniqueName="[Sheet1]" displayFolder="" count="0" memberValueDatatype="5" unbalanced="0"/>
    <cacheHierarchy uniqueName="[Sheet1].[Net Sales]" caption="Net Sales" attribute="1" defaultMemberUniqueName="[Sheet1].[Net Sales].[All]" allUniqueName="[Sheet1].[Net Sales].[All]" dimensionUniqueName="[Sheet1]" displayFolder="" count="0" memberValueDatatype="5" unbalanced="0"/>
    <cacheHierarchy uniqueName="[Sheet1].[Stock on Hand]" caption="Stock on Hand" attribute="1" defaultMemberUniqueName="[Sheet1].[Stock on Hand].[All]" allUniqueName="[Sheet1].[Stock on Hand].[All]" dimensionUniqueName="[Sheet1]" displayFolder="" count="0" memberValueDatatype="20" unbalanced="0"/>
    <cacheHierarchy uniqueName="[Sheet1].[Stockout Flag]" caption="Stockout Flag" attribute="1" defaultMemberUniqueName="[Sheet1].[Stockout Flag].[All]" allUniqueName="[Sheet1].[Stockout Flag].[All]" dimensionUniqueName="[Sheet1]" displayFolder="" count="0" memberValueDatatype="20" unbalanced="0"/>
    <cacheHierarchy uniqueName="[Sheet1].[Lead Time Days]" caption="Lead Time Days" attribute="1" defaultMemberUniqueName="[Sheet1].[Lead Time Days].[All]" allUniqueName="[Sheet1].[Lead Time Days].[All]" dimensionUniqueName="[Sheet1]" displayFolder="" count="0" memberValueDatatype="20" unbalanced="0"/>
    <cacheHierarchy uniqueName="[Sheet1].[Supplier ID]" caption="Supplier ID" attribute="1" defaultMemberUniqueName="[Sheet1].[Supplier ID].[All]" allUniqueName="[Sheet1].[Supplier ID].[All]" dimensionUniqueName="[Sheet1]" displayFolder="" count="0" memberValueDatatype="130" unbalanced="0"/>
    <cacheHierarchy uniqueName="[Sheet1].[Purchase Cost]" caption="Purchase Cost" attribute="1" defaultMemberUniqueName="[Sheet1].[Purchase Cost].[All]" allUniqueName="[Sheet1].[Purchase Cost].[All]" dimensionUniqueName="[Sheet1]" displayFolder="" count="0" memberValueDatatype="5" unbalanced="0"/>
    <cacheHierarchy uniqueName="[Sheet1].[Margin Pct]" caption="Margin Pct" attribute="1" defaultMemberUniqueName="[Sheet1].[Margin Pct].[All]" allUniqueName="[Sheet1].[Margin Pct].[All]" dimensionUniqueName="[Sheet1]" displayFolder="" count="0" memberValueDatatype="5" unbalanced="0"/>
    <cacheHierarchy uniqueName="[Sheet1].[COGS]" caption="COGS" attribute="1" defaultMemberUniqueName="[Sheet1].[COGS].[All]" allUniqueName="[Sheet1].[COGS].[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MonthLabel]" caption="MonthLabel" attribute="1" defaultMemberUniqueName="[Sheet1].[MonthLabel].[All]" allUniqueName="[Sheet1].[MonthLabel].[All]" dimensionUniqueName="[Sheet1]" displayFolder="" count="2" memberValueDatatype="130" unbalanced="0"/>
    <cacheHierarchy uniqueName="[Measures].[Total Net Sales]" caption="Total Net Sales" measure="1" displayFolder="" measureGroup="Sheet1" count="0"/>
    <cacheHierarchy uniqueName="[Measures].[Total Profit]" caption="Total Profit" measure="1" displayFolder="" measureGroup="Sheet1" count="0"/>
    <cacheHierarchy uniqueName="[Measures].[Margin %]" caption="Margin %" measure="1" displayFolder="" measureGroup="Sheet1" count="0"/>
    <cacheHierarchy uniqueName="[Measures].[Total Units]" caption="Total Units" measure="1" displayFolder="" measureGroup="Sheet1" count="0"/>
    <cacheHierarchy uniqueName="[Measures].[Stockout Rate]" caption="Stockout Rate" measure="1" displayFolder="" measureGroup="Sheet1" count="0"/>
    <cacheHierarchy uniqueName="[Measures].[Promo Uplift %]" caption="Promo Uplift %" measure="1" displayFolder="" measureGroup="Sheet1" count="0"/>
    <cacheHierarchy uniqueName="[Measures].[Net Sales per Store]" caption="Net Sales per Stor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2996733"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4DA127-C51B-4A6D-A50F-8781BF8AD990}" name="PivotTable5" cacheId="1254"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2">
  <location ref="W3:X14" firstHeaderRow="1" firstDataRow="1" firstDataCol="1"/>
  <pivotFields count="3">
    <pivotField dataField="1" showAll="0"/>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1">
    <i>
      <x v="1"/>
    </i>
    <i>
      <x v="5"/>
    </i>
    <i>
      <x v="7"/>
    </i>
    <i>
      <x/>
    </i>
    <i>
      <x v="2"/>
    </i>
    <i>
      <x v="8"/>
    </i>
    <i>
      <x v="3"/>
    </i>
    <i>
      <x v="6"/>
    </i>
    <i>
      <x v="4"/>
    </i>
    <i>
      <x v="9"/>
    </i>
    <i t="grand">
      <x/>
    </i>
  </rowItems>
  <colItems count="1">
    <i/>
  </colItems>
  <dataFields count="1">
    <dataField fld="0" subtotal="count" baseField="0" baseItem="0"/>
  </dataFields>
  <formats count="6">
    <format dxfId="41">
      <pivotArea type="all" dataOnly="0" outline="0" fieldPosition="0"/>
    </format>
    <format dxfId="42">
      <pivotArea outline="0" collapsedLevelsAreSubtotals="1" fieldPosition="0"/>
    </format>
    <format dxfId="43">
      <pivotArea dataOnly="0" labelOnly="1" grandRow="1" outline="0" fieldPosition="0"/>
    </format>
    <format dxfId="44">
      <pivotArea type="all" dataOnly="0" outline="0" fieldPosition="0"/>
    </format>
    <format dxfId="45">
      <pivotArea outline="0" collapsedLevelsAreSubtotals="1" fieldPosition="0"/>
    </format>
    <format dxfId="4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49433A-F7D3-426F-9782-3395C235339D}" name="PivotTable4" cacheId="1251"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4">
  <location ref="S3:T9" firstHeaderRow="1" firstDataRow="1" firstDataCol="1"/>
  <pivotFields count="3">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4"/>
    </i>
    <i>
      <x/>
    </i>
    <i>
      <x v="3"/>
    </i>
    <i>
      <x v="1"/>
    </i>
    <i>
      <x v="2"/>
    </i>
    <i t="grand">
      <x/>
    </i>
  </rowItems>
  <colItems count="1">
    <i/>
  </colItems>
  <dataFields count="1">
    <dataField fld="1" subtotal="count" baseField="0" baseItem="0"/>
  </dataFields>
  <formats count="6">
    <format dxfId="35">
      <pivotArea type="all" dataOnly="0" outline="0" fieldPosition="0"/>
    </format>
    <format dxfId="36">
      <pivotArea outline="0" collapsedLevelsAreSubtotals="1" fieldPosition="0"/>
    </format>
    <format dxfId="37">
      <pivotArea dataOnly="0" labelOnly="1" grandRow="1" outline="0" fieldPosition="0"/>
    </format>
    <format dxfId="38">
      <pivotArea type="all" dataOnly="0" outline="0" fieldPosition="0"/>
    </format>
    <format dxfId="39">
      <pivotArea outline="0" collapsedLevelsAreSubtotals="1" fieldPosition="0"/>
    </format>
    <format dxfId="40">
      <pivotArea dataOnly="0" labelOnly="1" grandRow="1" outline="0" fieldPosition="0"/>
    </format>
  </formats>
  <chartFormats count="2">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A65E93-ED36-47D3-9277-5B8708183160}" name="PivotTable3" cacheId="1248"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5">
  <location ref="O3:P7" firstHeaderRow="1" firstDataRow="1" firstDataCol="1"/>
  <pivotFields count="2">
    <pivotField dataField="1" showAll="0"/>
    <pivotField axis="axisRow" allDrilled="1"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s>
  <rowFields count="1">
    <field x="1"/>
  </rowFields>
  <rowItems count="4">
    <i>
      <x v="2"/>
    </i>
    <i>
      <x/>
    </i>
    <i>
      <x v="1"/>
    </i>
    <i t="grand">
      <x/>
    </i>
  </rowItems>
  <colItems count="1">
    <i/>
  </colItems>
  <dataFields count="1">
    <dataField fld="0" subtotal="count" baseField="0" baseItem="0"/>
  </dataFields>
  <formats count="8">
    <format dxfId="27">
      <pivotArea type="all" dataOnly="0" outline="0" fieldPosition="0"/>
    </format>
    <format dxfId="28">
      <pivotArea outline="0" collapsedLevelsAreSubtotals="1" fieldPosition="0"/>
    </format>
    <format dxfId="29">
      <pivotArea dataOnly="0" labelOnly="1" grandRow="1" outline="0" fieldPosition="0"/>
    </format>
    <format dxfId="30">
      <pivotArea dataOnly="0" labelOnly="1" outline="0" fieldPosition="0">
        <references count="1">
          <reference field="4294967294" count="1">
            <x v="0"/>
          </reference>
        </references>
      </pivotArea>
    </format>
    <format dxfId="31">
      <pivotArea type="all" dataOnly="0" outline="0" fieldPosition="0"/>
    </format>
    <format dxfId="32">
      <pivotArea outline="0" collapsedLevelsAreSubtotals="1" fieldPosition="0"/>
    </format>
    <format dxfId="33">
      <pivotArea dataOnly="0" labelOnly="1" grandRow="1" outline="0" fieldPosition="0"/>
    </format>
    <format dxfId="34">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0A3F57-C03B-4D35-B851-BFC9349E3666}" name="PivotTable2" cacheId="1245"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6">
  <location ref="K3:L10" firstHeaderRow="1" firstDataRow="1" firstDataCol="1"/>
  <pivotFields count="3">
    <pivotField dataField="1" showAll="0"/>
    <pivotField axis="axisRow" allDrilled="1" showAll="0" sortType="a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7">
    <i>
      <x v="4"/>
    </i>
    <i>
      <x v="1"/>
    </i>
    <i>
      <x/>
    </i>
    <i>
      <x v="2"/>
    </i>
    <i>
      <x v="5"/>
    </i>
    <i>
      <x v="3"/>
    </i>
    <i t="grand">
      <x/>
    </i>
  </rowItems>
  <colItems count="1">
    <i/>
  </colItems>
  <dataFields count="1">
    <dataField fld="0" subtotal="count" baseField="0" baseItem="0"/>
  </dataFields>
  <formats count="8">
    <format dxfId="19">
      <pivotArea type="all" dataOnly="0" outline="0" fieldPosition="0"/>
    </format>
    <format dxfId="20">
      <pivotArea outline="0" collapsedLevelsAreSubtotals="1" fieldPosition="0"/>
    </format>
    <format dxfId="21">
      <pivotArea dataOnly="0" labelOnly="1" grandRow="1" outline="0" fieldPosition="0"/>
    </format>
    <format dxfId="22">
      <pivotArea dataOnly="0" labelOnly="1" outline="0" fieldPosition="0">
        <references count="1">
          <reference field="4294967294" count="1">
            <x v="0"/>
          </reference>
        </references>
      </pivotArea>
    </format>
    <format dxfId="23">
      <pivotArea type="all" dataOnly="0" outline="0" fieldPosition="0"/>
    </format>
    <format dxfId="24">
      <pivotArea outline="0" collapsedLevelsAreSubtotals="1" fieldPosition="0"/>
    </format>
    <format dxfId="25">
      <pivotArea dataOnly="0" labelOnly="1" grandRow="1" outline="0" fieldPosition="0"/>
    </format>
    <format dxfId="26">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B49B76-D0E0-4113-AF41-F266387EDCB5}" name="PivotTable1" cacheId="124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35">
  <location ref="G3:I16" firstHeaderRow="0" firstDataRow="1" firstDataCol="1"/>
  <pivotFields count="4">
    <pivotField axis="axisRow" allDrilled="1" showAll="0" dataSourceSort="1" defaultAttributeDrillState="1">
      <items count="13">
        <item x="0"/>
        <item x="1"/>
        <item x="2"/>
        <item x="3"/>
        <item x="4"/>
        <item x="5"/>
        <item x="6"/>
        <item x="7"/>
        <item x="8"/>
        <item x="9"/>
        <item x="10"/>
        <item x="11"/>
        <item t="default"/>
      </items>
    </pivotField>
    <pivotField dataField="1" showAll="0"/>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formats count="12">
    <format dxfId="7">
      <pivotArea type="all" dataOnly="0" outline="0" fieldPosition="0"/>
    </format>
    <format dxfId="8">
      <pivotArea outline="0" collapsedLevelsAreSubtotals="1" fieldPosition="0"/>
    </format>
    <format dxfId="9">
      <pivotArea field="0" type="button" dataOnly="0" labelOnly="1" outline="0" axis="axisRow" fieldPosition="0"/>
    </format>
    <format dxfId="10">
      <pivotArea dataOnly="0" labelOnly="1" fieldPosition="0">
        <references count="1">
          <reference field="0" count="0"/>
        </references>
      </pivotArea>
    </format>
    <format dxfId="11">
      <pivotArea dataOnly="0" labelOnly="1" grandRow="1" outline="0" fieldPosition="0"/>
    </format>
    <format dxfId="12">
      <pivotArea dataOnly="0" labelOnly="1" outline="0" fieldPosition="0">
        <references count="1">
          <reference field="4294967294" count="2">
            <x v="0"/>
            <x v="1"/>
          </reference>
        </references>
      </pivotArea>
    </format>
    <format dxfId="13">
      <pivotArea type="all" dataOnly="0" outline="0" fieldPosition="0"/>
    </format>
    <format dxfId="14">
      <pivotArea outline="0" collapsedLevelsAreSubtotals="1" fieldPosition="0"/>
    </format>
    <format dxfId="15">
      <pivotArea field="0" type="button" dataOnly="0" labelOnly="1" outline="0" axis="axisRow" fieldPosition="0"/>
    </format>
    <format dxfId="16">
      <pivotArea dataOnly="0" labelOnly="1" fieldPosition="0">
        <references count="1">
          <reference field="0" count="0"/>
        </references>
      </pivotArea>
    </format>
    <format dxfId="17">
      <pivotArea dataOnly="0" labelOnly="1" grandRow="1" outline="0" fieldPosition="0"/>
    </format>
    <format dxfId="1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EFD9F1-7D4E-4287-B512-8550ACCDC385}" name="PivotTable8" cacheId="1257"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4">
  <location ref="A7:E8"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numFmtId="9"/>
    <dataField fld="4" subtotal="count" baseField="0" baseItem="0"/>
  </dataFields>
  <formats count="7">
    <format dxfId="0">
      <pivotArea type="all" dataOnly="0" outline="0" fieldPosition="0"/>
    </format>
    <format dxfId="1">
      <pivotArea outline="0" collapsedLevelsAreSubtotals="1" fieldPosition="0"/>
    </format>
    <format dxfId="2">
      <pivotArea dataOnly="0" labelOnly="1" grandRow="1" outline="0" fieldPosition="0"/>
    </format>
    <format dxfId="3">
      <pivotArea type="all" dataOnly="0" outline="0" fieldPosition="0"/>
    </format>
    <format dxfId="4">
      <pivotArea outline="0" collapsedLevelsAreSubtotals="1" fieldPosition="0"/>
    </format>
    <format dxfId="5">
      <pivotArea dataOnly="0" labelOnly="1" grandRow="1" outline="0" fieldPosition="0"/>
    </format>
    <format dxfId="6">
      <pivotArea outline="0" collapsedLevelsAreSubtotals="1" fieldPosition="0">
        <references count="1">
          <reference field="4294967294" count="1" selected="0">
            <x v="3"/>
          </reference>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8BF55FD-5008-462B-8498-2C540A562F17}" sourceName="[Sheet1].[Country]">
  <pivotTables>
    <pivotTable tabId="2" name="PivotTable1"/>
    <pivotTable tabId="2" name="PivotTable2"/>
    <pivotTable tabId="2" name="PivotTable3"/>
    <pivotTable tabId="2" name="PivotTable4"/>
    <pivotTable tabId="2" name="PivotTable5"/>
    <pivotTable tabId="2" name="PivotTable8"/>
  </pivotTables>
  <data>
    <olap pivotCacheId="1212996733">
      <levels count="2">
        <level uniqueName="[Sheet1].[Country].[(All)]" sourceCaption="(All)" count="0"/>
        <level uniqueName="[Sheet1].[Country].[Country]" sourceCaption="Country" count="6">
          <ranges>
            <range startItem="0">
              <i n="[Sheet1].[Country].&amp;[Austria]" c="Austria"/>
              <i n="[Sheet1].[Country].&amp;[France]" c="France"/>
              <i n="[Sheet1].[Country].&amp;[Germany]" c="Germany"/>
              <i n="[Sheet1].[Country].&amp;[Italy]" c="Italy"/>
              <i n="[Sheet1].[Country].&amp;[Poland]" c="Poland"/>
              <i n="[Sheet1].[Country].&amp;[Spain]" c="Spain"/>
            </range>
          </ranges>
        </level>
      </levels>
      <selections count="1">
        <selection n="[Sheet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C35CFD4-F587-43D5-A37C-3A18BAA88310}" sourceName="[Sheet1].[Channel]">
  <pivotTables>
    <pivotTable tabId="2" name="PivotTable1"/>
    <pivotTable tabId="2" name="PivotTable2"/>
    <pivotTable tabId="2" name="PivotTable3"/>
    <pivotTable tabId="2" name="PivotTable4"/>
    <pivotTable tabId="2" name="PivotTable5"/>
    <pivotTable tabId="2" name="PivotTable8"/>
  </pivotTables>
  <data>
    <olap pivotCacheId="1212996733">
      <levels count="2">
        <level uniqueName="[Sheet1].[Channel].[(All)]" sourceCaption="(All)" count="0"/>
        <level uniqueName="[Sheet1].[Channel].[Channel]" sourceCaption="Channel" count="3">
          <ranges>
            <range startItem="0">
              <i n="[Sheet1].[Channel].&amp;[E-commerce]" c="E-commerce"/>
              <i n="[Sheet1].[Channel].&amp;[Hypermarket]" c="Hypermarket"/>
              <i n="[Sheet1].[Channel].&amp;[Supermarket]" c="Supermarket"/>
            </range>
          </ranges>
        </level>
      </levels>
      <selections count="1">
        <selection n="[Sheet1].[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2C4160-8F4C-4761-AF9A-A7778318AC2B}" sourceName="[Sheet1].[Category]">
  <pivotTables>
    <pivotTable tabId="2" name="PivotTable1"/>
    <pivotTable tabId="2" name="PivotTable2"/>
    <pivotTable tabId="2" name="PivotTable3"/>
    <pivotTable tabId="2" name="PivotTable4"/>
    <pivotTable tabId="2" name="PivotTable5"/>
    <pivotTable tabId="2" name="PivotTable8"/>
  </pivotTables>
  <data>
    <olap pivotCacheId="1212996733">
      <levels count="2">
        <level uniqueName="[Sheet1].[Category].[(All)]" sourceCaption="(All)" count="0"/>
        <level uniqueName="[Sheet1].[Category].[Category]" sourceCaption="Category" count="5">
          <ranges>
            <range startItem="0">
              <i n="[Sheet1].[Category].&amp;[Beverages]" c="Beverages"/>
              <i n="[Sheet1].[Category].&amp;[Dairy]" c="Dairy"/>
              <i n="[Sheet1].[Category].&amp;[Home Care]" c="Home Care"/>
              <i n="[Sheet1].[Category].&amp;[Personal Care]" c="Personal Care"/>
              <i n="[Sheet1].[Category].&amp;[Snacks]" c="Snacks"/>
            </range>
          </ranges>
        </level>
      </levels>
      <selections count="1">
        <selection n="[Sheet1].[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abel" xr10:uid="{35EAA05C-7F7A-4441-B9A0-F0C1864C593E}" sourceName="[Sheet1].[MonthLabel]">
  <pivotTables>
    <pivotTable tabId="2" name="PivotTable1"/>
    <pivotTable tabId="2" name="PivotTable2"/>
    <pivotTable tabId="2" name="PivotTable3"/>
    <pivotTable tabId="2" name="PivotTable4"/>
    <pivotTable tabId="2" name="PivotTable5"/>
    <pivotTable tabId="2" name="PivotTable8"/>
  </pivotTables>
  <data>
    <olap pivotCacheId="1212996733">
      <levels count="2">
        <level uniqueName="[Sheet1].[MonthLabel].[(All)]" sourceCaption="(All)" count="0"/>
        <level uniqueName="[Sheet1].[MonthLabel].[MonthLabel]" sourceCaption="MonthLabel" count="12">
          <ranges>
            <range startItem="0">
              <i n="[Sheet1].[MonthLabel].&amp;[01 Jan]" c="01 Jan"/>
              <i n="[Sheet1].[MonthLabel].&amp;[02 Feb]" c="02 Feb"/>
              <i n="[Sheet1].[MonthLabel].&amp;[03 Mar]" c="03 Mar"/>
              <i n="[Sheet1].[MonthLabel].&amp;[04 Apr]" c="04 Apr"/>
              <i n="[Sheet1].[MonthLabel].&amp;[05 May]" c="05 May"/>
              <i n="[Sheet1].[MonthLabel].&amp;[06 Jun]" c="06 Jun"/>
              <i n="[Sheet1].[MonthLabel].&amp;[07 Jul]" c="07 Jul"/>
              <i n="[Sheet1].[MonthLabel].&amp;[08 Aug]" c="08 Aug"/>
              <i n="[Sheet1].[MonthLabel].&amp;[09 Sep]" c="09 Sep"/>
              <i n="[Sheet1].[MonthLabel].&amp;[10 Oct]" c="10 Oct"/>
              <i n="[Sheet1].[MonthLabel].&amp;[11 Nov]" c="11 Nov"/>
              <i n="[Sheet1].[MonthLabel].&amp;[12 Dec]" c="12 Dec"/>
            </range>
          </ranges>
        </level>
      </levels>
      <selections count="1">
        <selection n="[Sheet1].[MonthLab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4C7662C-80C6-4B99-AA7C-25E22B666455}" cache="Slicer_Country" caption="Country" level="1" rowHeight="180000"/>
  <slicer name="Channel" xr10:uid="{C9136B68-0761-406F-BDBB-B7F30D027E03}" cache="Slicer_Channel" caption="Channel" level="1" rowHeight="180000"/>
  <slicer name="Category" xr10:uid="{E3B193AA-2FD1-454B-978D-DC0DAA29FFEC}" cache="Slicer_Category" caption="Category" level="1" rowHeight="180000"/>
  <slicer name="MonthLabel" xr10:uid="{817B709B-A572-400E-95A1-05A13E753259}" cache="Slicer_MonthLabel" caption="MonthLabel" columnCount="2" level="1" rowHeight="1800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3619-5C36-4382-A019-A3019EEF04DE}">
  <dimension ref="A1:Y111"/>
  <sheetViews>
    <sheetView tabSelected="1" topLeftCell="I1" zoomScale="80" zoomScaleNormal="80" workbookViewId="0">
      <selection activeCell="M3" sqref="M3"/>
    </sheetView>
  </sheetViews>
  <sheetFormatPr defaultRowHeight="16.5" x14ac:dyDescent="0.3"/>
  <cols>
    <col min="1" max="1" width="14.375" style="1" bestFit="1" customWidth="1"/>
    <col min="2" max="2" width="10.75" style="1" bestFit="1" customWidth="1"/>
    <col min="3" max="3" width="9.5" style="1" bestFit="1" customWidth="1"/>
    <col min="4" max="4" width="13.625" style="1" bestFit="1" customWidth="1"/>
    <col min="5" max="5" width="14" style="1" bestFit="1" customWidth="1"/>
    <col min="6" max="6" width="2.875" style="5" customWidth="1"/>
    <col min="7" max="7" width="16.25" style="1" bestFit="1" customWidth="1"/>
    <col min="8" max="8" width="14.375" style="1" bestFit="1" customWidth="1"/>
    <col min="9" max="9" width="10.75" style="1" bestFit="1" customWidth="1"/>
    <col min="10" max="10" width="2.875" style="5" customWidth="1"/>
    <col min="11" max="11" width="16.25" style="1" bestFit="1" customWidth="1"/>
    <col min="12" max="12" width="14.375" style="1" bestFit="1" customWidth="1"/>
    <col min="13" max="13" width="18" style="1" customWidth="1"/>
    <col min="14" max="14" width="2.875" style="5" customWidth="1"/>
    <col min="15" max="15" width="16.25" style="1" bestFit="1" customWidth="1"/>
    <col min="16" max="16" width="14.375" style="1" bestFit="1" customWidth="1"/>
    <col min="17" max="17" width="9.25" style="1" customWidth="1"/>
    <col min="18" max="18" width="2.875" style="5" customWidth="1"/>
    <col min="19" max="19" width="16.25" style="1" bestFit="1" customWidth="1"/>
    <col min="20" max="20" width="10.75" style="1" bestFit="1" customWidth="1"/>
    <col min="21" max="21" width="10.75" style="1" customWidth="1"/>
    <col min="22" max="22" width="2.875" style="5" customWidth="1"/>
    <col min="23" max="23" width="19" style="1" bestFit="1" customWidth="1"/>
    <col min="24" max="24" width="10.75" style="1" bestFit="1" customWidth="1"/>
    <col min="25" max="25" width="10.75" style="1" customWidth="1"/>
    <col min="26" max="16384" width="9" style="1"/>
  </cols>
  <sheetData>
    <row r="1" spans="1:25" x14ac:dyDescent="0.3">
      <c r="A1" s="1" t="s">
        <v>48</v>
      </c>
      <c r="B1" s="2">
        <f>GETPIVOTDATA("[Measures].[Total Net Sales]",$A$7)</f>
        <v>152710752.34999999</v>
      </c>
      <c r="G1" s="1" t="s">
        <v>19</v>
      </c>
      <c r="K1" s="1" t="s">
        <v>20</v>
      </c>
      <c r="O1" s="1" t="s">
        <v>27</v>
      </c>
      <c r="S1" s="1" t="s">
        <v>31</v>
      </c>
      <c r="W1" s="1" t="s">
        <v>37</v>
      </c>
    </row>
    <row r="2" spans="1:25" x14ac:dyDescent="0.3">
      <c r="A2" s="1" t="s">
        <v>49</v>
      </c>
      <c r="B2" s="2">
        <f>GETPIVOTDATA("[Measures].[Total Profit]",$A$7)</f>
        <v>58800971.679999977</v>
      </c>
    </row>
    <row r="3" spans="1:25" x14ac:dyDescent="0.3">
      <c r="A3" s="1" t="s">
        <v>2</v>
      </c>
      <c r="B3" s="8">
        <f>GETPIVOTDATA("[Measures].[Margin %]",$A$7)</f>
        <v>0.38504801250165527</v>
      </c>
      <c r="E3"/>
      <c r="G3" s="4" t="s">
        <v>5</v>
      </c>
      <c r="H3" s="1" t="s">
        <v>0</v>
      </c>
      <c r="I3" s="1" t="s">
        <v>1</v>
      </c>
      <c r="K3" s="4" t="s">
        <v>5</v>
      </c>
      <c r="L3" s="1" t="s">
        <v>0</v>
      </c>
      <c r="M3"/>
      <c r="O3" s="4" t="s">
        <v>5</v>
      </c>
      <c r="P3" s="1" t="s">
        <v>0</v>
      </c>
      <c r="Q3"/>
      <c r="S3" s="4" t="s">
        <v>5</v>
      </c>
      <c r="T3" s="1" t="s">
        <v>1</v>
      </c>
      <c r="U3"/>
      <c r="W3" s="4" t="s">
        <v>5</v>
      </c>
      <c r="X3" s="1" t="s">
        <v>1</v>
      </c>
      <c r="Y3"/>
    </row>
    <row r="4" spans="1:25" x14ac:dyDescent="0.3">
      <c r="A4" s="1" t="s">
        <v>50</v>
      </c>
      <c r="B4" s="8">
        <f>GETPIVOTDATA("[Measures].[Stockout Rate]",$A$7)</f>
        <v>2.9887920298879204E-2</v>
      </c>
      <c r="E4"/>
      <c r="G4" s="1" t="s">
        <v>7</v>
      </c>
      <c r="H4" s="2">
        <v>12599358.92</v>
      </c>
      <c r="I4" s="2">
        <v>4894619.9399999697</v>
      </c>
      <c r="K4" s="1" t="s">
        <v>25</v>
      </c>
      <c r="L4" s="2">
        <v>14113192.66</v>
      </c>
      <c r="M4"/>
      <c r="O4" s="1" t="s">
        <v>30</v>
      </c>
      <c r="P4" s="2">
        <v>29676505.859999999</v>
      </c>
      <c r="Q4"/>
      <c r="S4" s="1" t="s">
        <v>36</v>
      </c>
      <c r="T4" s="2">
        <v>15812203.209999997</v>
      </c>
      <c r="U4"/>
      <c r="W4" s="1" t="s">
        <v>41</v>
      </c>
      <c r="X4" s="2">
        <v>1474004.700000002</v>
      </c>
      <c r="Y4"/>
    </row>
    <row r="5" spans="1:25" x14ac:dyDescent="0.3">
      <c r="A5" s="1" t="s">
        <v>3</v>
      </c>
      <c r="B5" s="8">
        <f>GETPIVOTDATA("[Measures].[Promo Uplift %]",$A$7)</f>
        <v>0.90889932377185301</v>
      </c>
      <c r="E5"/>
      <c r="G5" s="1" t="s">
        <v>8</v>
      </c>
      <c r="H5" s="2">
        <v>11447789.01</v>
      </c>
      <c r="I5" s="2">
        <v>4396043.33999997</v>
      </c>
      <c r="K5" s="1" t="s">
        <v>22</v>
      </c>
      <c r="L5" s="2">
        <v>14195260.91</v>
      </c>
      <c r="M5"/>
      <c r="O5" s="1" t="s">
        <v>29</v>
      </c>
      <c r="P5" s="2">
        <v>36887479.049999997</v>
      </c>
      <c r="Q5"/>
      <c r="S5" s="1" t="s">
        <v>32</v>
      </c>
      <c r="T5" s="2">
        <v>12851100.740000002</v>
      </c>
      <c r="U5"/>
      <c r="W5" s="1" t="s">
        <v>43</v>
      </c>
      <c r="X5" s="2">
        <v>1475725.3399999994</v>
      </c>
      <c r="Y5"/>
    </row>
    <row r="6" spans="1:25" x14ac:dyDescent="0.3">
      <c r="E6"/>
      <c r="G6" s="1" t="s">
        <v>9</v>
      </c>
      <c r="H6" s="2">
        <v>12383977.390000001</v>
      </c>
      <c r="I6" s="2">
        <v>4766366.6400000146</v>
      </c>
      <c r="K6" s="1" t="s">
        <v>21</v>
      </c>
      <c r="L6" s="2">
        <v>14299697.140000001</v>
      </c>
      <c r="M6"/>
      <c r="O6" s="1" t="s">
        <v>28</v>
      </c>
      <c r="P6" s="2">
        <v>86146767.439999998</v>
      </c>
      <c r="Q6"/>
      <c r="S6" s="1" t="s">
        <v>35</v>
      </c>
      <c r="T6" s="2">
        <v>11321763.02</v>
      </c>
      <c r="U6"/>
      <c r="W6" s="1" t="s">
        <v>47</v>
      </c>
      <c r="X6" s="2">
        <v>1488552.7700000023</v>
      </c>
      <c r="Y6"/>
    </row>
    <row r="7" spans="1:25" x14ac:dyDescent="0.3">
      <c r="A7" s="1" t="s">
        <v>0</v>
      </c>
      <c r="B7" s="1" t="s">
        <v>1</v>
      </c>
      <c r="C7" s="1" t="s">
        <v>2</v>
      </c>
      <c r="D7" s="1" t="s">
        <v>3</v>
      </c>
      <c r="E7" s="1" t="s">
        <v>4</v>
      </c>
      <c r="G7" s="1" t="s">
        <v>10</v>
      </c>
      <c r="H7" s="2">
        <v>12102404.43</v>
      </c>
      <c r="I7" s="2">
        <v>4680798.9399999669</v>
      </c>
      <c r="K7" s="1" t="s">
        <v>23</v>
      </c>
      <c r="L7" s="2">
        <v>29494670.09</v>
      </c>
      <c r="M7"/>
      <c r="O7" s="1" t="s">
        <v>6</v>
      </c>
      <c r="P7" s="2">
        <v>152710752.34999999</v>
      </c>
      <c r="Q7"/>
      <c r="S7" s="1" t="s">
        <v>33</v>
      </c>
      <c r="T7" s="2">
        <v>10657497.120000003</v>
      </c>
      <c r="U7"/>
      <c r="W7" s="1" t="s">
        <v>39</v>
      </c>
      <c r="X7" s="2">
        <v>1495411.4900000056</v>
      </c>
      <c r="Y7"/>
    </row>
    <row r="8" spans="1:25" x14ac:dyDescent="0.3">
      <c r="A8" s="2">
        <v>152710752.34999999</v>
      </c>
      <c r="B8" s="2">
        <v>58800971.679999977</v>
      </c>
      <c r="C8" s="3">
        <v>0.38504801250165527</v>
      </c>
      <c r="D8" s="7">
        <v>2.9887920298879204E-2</v>
      </c>
      <c r="E8" s="3">
        <v>0.90889932377185301</v>
      </c>
      <c r="G8" s="1" t="s">
        <v>11</v>
      </c>
      <c r="H8" s="2">
        <v>12324657.189999999</v>
      </c>
      <c r="I8" s="2">
        <v>4773252.079999974</v>
      </c>
      <c r="K8" s="1" t="s">
        <v>26</v>
      </c>
      <c r="L8" s="2">
        <v>34862162.090000004</v>
      </c>
      <c r="M8"/>
      <c r="O8"/>
      <c r="P8"/>
      <c r="Q8"/>
      <c r="S8" s="1" t="s">
        <v>34</v>
      </c>
      <c r="T8" s="2">
        <v>8158407.5900000017</v>
      </c>
      <c r="U8"/>
      <c r="W8" s="1" t="s">
        <v>45</v>
      </c>
      <c r="X8" s="2">
        <v>1630228.7899999993</v>
      </c>
      <c r="Y8"/>
    </row>
    <row r="9" spans="1:25" x14ac:dyDescent="0.3">
      <c r="A9"/>
      <c r="B9"/>
      <c r="C9"/>
      <c r="E9"/>
      <c r="G9" s="1" t="s">
        <v>12</v>
      </c>
      <c r="H9" s="2">
        <v>13175798.810000001</v>
      </c>
      <c r="I9" s="2">
        <v>5081321.8799999831</v>
      </c>
      <c r="K9" s="1" t="s">
        <v>24</v>
      </c>
      <c r="L9" s="2">
        <v>45745769.460000001</v>
      </c>
      <c r="M9"/>
      <c r="O9"/>
      <c r="P9"/>
      <c r="Q9"/>
      <c r="S9" s="1" t="s">
        <v>6</v>
      </c>
      <c r="T9" s="2">
        <v>58800971.679999977</v>
      </c>
      <c r="U9"/>
      <c r="W9" s="1" t="s">
        <v>44</v>
      </c>
      <c r="X9" s="2">
        <v>1649237.439999999</v>
      </c>
      <c r="Y9"/>
    </row>
    <row r="10" spans="1:25" x14ac:dyDescent="0.3">
      <c r="A10"/>
      <c r="B10"/>
      <c r="C10"/>
      <c r="E10"/>
      <c r="G10" s="1" t="s">
        <v>13</v>
      </c>
      <c r="H10" s="2">
        <v>13731836.119999999</v>
      </c>
      <c r="I10" s="2">
        <v>5256251.9600000065</v>
      </c>
      <c r="K10" s="1" t="s">
        <v>6</v>
      </c>
      <c r="L10" s="2">
        <v>152710752.34999999</v>
      </c>
      <c r="M10"/>
      <c r="O10"/>
      <c r="P10"/>
      <c r="Q10"/>
      <c r="S10"/>
      <c r="T10"/>
      <c r="U10"/>
      <c r="W10" s="1" t="s">
        <v>42</v>
      </c>
      <c r="X10" s="2">
        <v>1653879.1900000006</v>
      </c>
      <c r="Y10"/>
    </row>
    <row r="11" spans="1:25" x14ac:dyDescent="0.3">
      <c r="A11"/>
      <c r="B11"/>
      <c r="C11"/>
      <c r="E11"/>
      <c r="G11" s="1" t="s">
        <v>14</v>
      </c>
      <c r="H11" s="2">
        <v>13664568.689999999</v>
      </c>
      <c r="I11" s="2">
        <v>5223910.4000000143</v>
      </c>
      <c r="K11"/>
      <c r="L11"/>
      <c r="M11"/>
      <c r="O11"/>
      <c r="P11"/>
      <c r="Q11"/>
      <c r="S11"/>
      <c r="T11"/>
      <c r="U11"/>
      <c r="W11" s="1" t="s">
        <v>40</v>
      </c>
      <c r="X11" s="2">
        <v>1663951.9399999969</v>
      </c>
      <c r="Y11"/>
    </row>
    <row r="12" spans="1:25" x14ac:dyDescent="0.3">
      <c r="A12"/>
      <c r="B12"/>
      <c r="C12"/>
      <c r="E12"/>
      <c r="G12" s="1" t="s">
        <v>15</v>
      </c>
      <c r="H12" s="2">
        <v>12054387.98</v>
      </c>
      <c r="I12" s="2">
        <v>4619262.3900000248</v>
      </c>
      <c r="K12"/>
      <c r="L12"/>
      <c r="M12"/>
      <c r="O12"/>
      <c r="P12"/>
      <c r="Q12"/>
      <c r="S12"/>
      <c r="T12"/>
      <c r="U12"/>
      <c r="W12" s="1" t="s">
        <v>46</v>
      </c>
      <c r="X12" s="2">
        <v>1804506.1500000034</v>
      </c>
      <c r="Y12"/>
    </row>
    <row r="13" spans="1:25" x14ac:dyDescent="0.3">
      <c r="A13"/>
      <c r="B13"/>
      <c r="C13"/>
      <c r="E13"/>
      <c r="G13" s="1" t="s">
        <v>16</v>
      </c>
      <c r="H13" s="2">
        <v>12470801.15</v>
      </c>
      <c r="I13" s="2">
        <v>4810298.4400000228</v>
      </c>
      <c r="K13"/>
      <c r="L13"/>
      <c r="M13"/>
      <c r="O13"/>
      <c r="P13"/>
      <c r="Q13"/>
      <c r="S13"/>
      <c r="T13"/>
      <c r="U13"/>
      <c r="W13" s="1" t="s">
        <v>38</v>
      </c>
      <c r="X13" s="2">
        <v>2247090.5199999977</v>
      </c>
      <c r="Y13"/>
    </row>
    <row r="14" spans="1:25" x14ac:dyDescent="0.3">
      <c r="A14"/>
      <c r="B14"/>
      <c r="C14"/>
      <c r="E14"/>
      <c r="G14" s="1" t="s">
        <v>17</v>
      </c>
      <c r="H14" s="2">
        <v>12998331.4</v>
      </c>
      <c r="I14" s="2">
        <v>5009880.2800000049</v>
      </c>
      <c r="K14"/>
      <c r="L14"/>
      <c r="M14"/>
      <c r="O14"/>
      <c r="P14"/>
      <c r="Q14"/>
      <c r="S14"/>
      <c r="T14"/>
      <c r="U14"/>
      <c r="W14" s="1" t="s">
        <v>6</v>
      </c>
      <c r="X14" s="2">
        <v>16582588.329999994</v>
      </c>
      <c r="Y14"/>
    </row>
    <row r="15" spans="1:25" x14ac:dyDescent="0.3">
      <c r="A15"/>
      <c r="B15"/>
      <c r="C15"/>
      <c r="E15"/>
      <c r="G15" s="1" t="s">
        <v>18</v>
      </c>
      <c r="H15" s="2">
        <v>13756841.26</v>
      </c>
      <c r="I15" s="2">
        <v>5288965.390000008</v>
      </c>
      <c r="K15"/>
      <c r="L15"/>
      <c r="M15"/>
      <c r="O15"/>
      <c r="P15"/>
      <c r="Q15"/>
      <c r="S15"/>
      <c r="T15"/>
      <c r="U15"/>
      <c r="W15"/>
      <c r="X15"/>
      <c r="Y15"/>
    </row>
    <row r="16" spans="1:25" x14ac:dyDescent="0.3">
      <c r="A16"/>
      <c r="B16"/>
      <c r="C16"/>
      <c r="E16"/>
      <c r="G16" s="1" t="s">
        <v>6</v>
      </c>
      <c r="H16" s="2">
        <v>152710752.34999999</v>
      </c>
      <c r="I16" s="2">
        <v>58800971.679999977</v>
      </c>
      <c r="K16"/>
      <c r="L16"/>
      <c r="M16"/>
      <c r="O16"/>
      <c r="P16"/>
      <c r="Q16"/>
      <c r="S16"/>
      <c r="T16"/>
      <c r="U16"/>
      <c r="W16"/>
      <c r="X16"/>
      <c r="Y16"/>
    </row>
    <row r="17" spans="1:25" x14ac:dyDescent="0.3">
      <c r="A17"/>
      <c r="B17"/>
      <c r="C17"/>
      <c r="K17"/>
      <c r="L17"/>
      <c r="M17"/>
      <c r="O17"/>
      <c r="P17"/>
      <c r="Q17"/>
      <c r="S17"/>
      <c r="T17"/>
      <c r="U17"/>
      <c r="W17"/>
      <c r="X17"/>
      <c r="Y17"/>
    </row>
    <row r="18" spans="1:25" x14ac:dyDescent="0.3">
      <c r="A18"/>
      <c r="B18"/>
      <c r="C18"/>
      <c r="K18"/>
      <c r="L18"/>
      <c r="M18"/>
      <c r="O18"/>
      <c r="P18"/>
      <c r="Q18"/>
      <c r="S18"/>
      <c r="T18"/>
      <c r="U18"/>
      <c r="W18"/>
      <c r="X18"/>
      <c r="Y18"/>
    </row>
    <row r="19" spans="1:25" x14ac:dyDescent="0.3">
      <c r="A19"/>
      <c r="B19"/>
      <c r="C19"/>
      <c r="K19"/>
      <c r="L19"/>
      <c r="M19"/>
      <c r="O19"/>
      <c r="P19"/>
      <c r="Q19"/>
      <c r="S19"/>
      <c r="T19"/>
      <c r="U19"/>
      <c r="W19"/>
      <c r="X19"/>
      <c r="Y19"/>
    </row>
    <row r="20" spans="1:25" x14ac:dyDescent="0.3">
      <c r="A20"/>
      <c r="B20"/>
      <c r="C20"/>
      <c r="K20"/>
      <c r="L20"/>
      <c r="M20"/>
      <c r="S20"/>
      <c r="T20"/>
      <c r="U20"/>
      <c r="W20"/>
      <c r="X20"/>
      <c r="Y20"/>
    </row>
    <row r="21" spans="1:25" x14ac:dyDescent="0.3">
      <c r="A21"/>
      <c r="B21"/>
      <c r="C21"/>
      <c r="K21"/>
      <c r="L21"/>
      <c r="M21"/>
      <c r="S21"/>
      <c r="T21"/>
      <c r="U21"/>
      <c r="W21"/>
      <c r="X21"/>
      <c r="Y21"/>
    </row>
    <row r="22" spans="1:25" x14ac:dyDescent="0.3">
      <c r="A22"/>
      <c r="B22"/>
      <c r="C22"/>
      <c r="K22"/>
      <c r="L22"/>
      <c r="M22"/>
      <c r="S22"/>
      <c r="T22"/>
      <c r="U22"/>
      <c r="W22"/>
      <c r="X22"/>
      <c r="Y22"/>
    </row>
    <row r="23" spans="1:25" x14ac:dyDescent="0.3">
      <c r="A23"/>
      <c r="B23"/>
      <c r="C23"/>
      <c r="K23"/>
      <c r="L23"/>
      <c r="M23"/>
      <c r="W23"/>
      <c r="X23"/>
      <c r="Y23"/>
    </row>
    <row r="24" spans="1:25" x14ac:dyDescent="0.3">
      <c r="A24"/>
      <c r="B24"/>
      <c r="C24"/>
      <c r="K24"/>
      <c r="L24"/>
      <c r="M24"/>
      <c r="W24"/>
      <c r="X24"/>
      <c r="Y24"/>
    </row>
    <row r="25" spans="1:25" x14ac:dyDescent="0.3">
      <c r="K25"/>
      <c r="L25"/>
      <c r="M25"/>
      <c r="W25"/>
      <c r="X25"/>
      <c r="Y25"/>
    </row>
    <row r="26" spans="1:25" x14ac:dyDescent="0.3">
      <c r="K26"/>
      <c r="L26"/>
      <c r="M26"/>
      <c r="W26"/>
      <c r="X26"/>
      <c r="Y26"/>
    </row>
    <row r="27" spans="1:25" x14ac:dyDescent="0.3">
      <c r="K27"/>
      <c r="L27"/>
      <c r="M27"/>
      <c r="W27"/>
      <c r="X27"/>
      <c r="Y27"/>
    </row>
    <row r="28" spans="1:25" x14ac:dyDescent="0.3">
      <c r="K28"/>
      <c r="L28"/>
      <c r="M28"/>
      <c r="W28"/>
      <c r="X28"/>
      <c r="Y28"/>
    </row>
    <row r="29" spans="1:25" x14ac:dyDescent="0.3">
      <c r="K29"/>
      <c r="L29"/>
      <c r="M29"/>
      <c r="W29"/>
      <c r="X29"/>
      <c r="Y29"/>
    </row>
    <row r="30" spans="1:25" x14ac:dyDescent="0.3">
      <c r="K30"/>
      <c r="L30"/>
      <c r="M30"/>
      <c r="W30"/>
      <c r="X30"/>
      <c r="Y30"/>
    </row>
    <row r="31" spans="1:25" x14ac:dyDescent="0.3">
      <c r="K31"/>
      <c r="L31"/>
      <c r="M31"/>
      <c r="W31"/>
      <c r="X31"/>
      <c r="Y31"/>
    </row>
    <row r="32" spans="1:25" x14ac:dyDescent="0.3">
      <c r="K32"/>
      <c r="L32"/>
      <c r="M32"/>
      <c r="W32"/>
      <c r="X32"/>
      <c r="Y32"/>
    </row>
    <row r="33" spans="11:25" x14ac:dyDescent="0.3">
      <c r="K33"/>
      <c r="L33"/>
      <c r="M33"/>
      <c r="W33"/>
      <c r="X33"/>
      <c r="Y33"/>
    </row>
    <row r="34" spans="11:25" x14ac:dyDescent="0.3">
      <c r="K34"/>
      <c r="L34"/>
      <c r="M34"/>
      <c r="W34"/>
      <c r="X34"/>
      <c r="Y34"/>
    </row>
    <row r="35" spans="11:25" x14ac:dyDescent="0.3">
      <c r="K35"/>
      <c r="L35"/>
      <c r="M35"/>
      <c r="W35"/>
      <c r="X35"/>
      <c r="Y35"/>
    </row>
    <row r="36" spans="11:25" x14ac:dyDescent="0.3">
      <c r="K36"/>
      <c r="L36"/>
      <c r="M36"/>
      <c r="W36"/>
      <c r="X36"/>
      <c r="Y36"/>
    </row>
    <row r="37" spans="11:25" x14ac:dyDescent="0.3">
      <c r="K37"/>
      <c r="L37"/>
      <c r="M37"/>
      <c r="W37"/>
      <c r="X37"/>
      <c r="Y37"/>
    </row>
    <row r="38" spans="11:25" x14ac:dyDescent="0.3">
      <c r="K38"/>
      <c r="L38"/>
      <c r="M38"/>
      <c r="W38"/>
      <c r="X38"/>
      <c r="Y38"/>
    </row>
    <row r="39" spans="11:25" x14ac:dyDescent="0.3">
      <c r="K39"/>
      <c r="L39"/>
      <c r="M39"/>
      <c r="W39"/>
      <c r="X39"/>
      <c r="Y39"/>
    </row>
    <row r="40" spans="11:25" x14ac:dyDescent="0.3">
      <c r="K40"/>
      <c r="L40"/>
      <c r="M40"/>
      <c r="W40"/>
      <c r="X40"/>
      <c r="Y40"/>
    </row>
    <row r="41" spans="11:25" x14ac:dyDescent="0.3">
      <c r="K41"/>
      <c r="L41"/>
      <c r="M41"/>
      <c r="W41"/>
      <c r="X41"/>
      <c r="Y41"/>
    </row>
    <row r="42" spans="11:25" x14ac:dyDescent="0.3">
      <c r="K42"/>
      <c r="L42"/>
      <c r="M42"/>
      <c r="W42"/>
      <c r="X42"/>
      <c r="Y42"/>
    </row>
    <row r="43" spans="11:25" x14ac:dyDescent="0.3">
      <c r="K43"/>
      <c r="L43"/>
      <c r="M43"/>
      <c r="W43"/>
      <c r="X43"/>
      <c r="Y43"/>
    </row>
    <row r="44" spans="11:25" x14ac:dyDescent="0.3">
      <c r="K44"/>
      <c r="L44"/>
      <c r="M44"/>
      <c r="W44"/>
      <c r="X44"/>
      <c r="Y44"/>
    </row>
    <row r="45" spans="11:25" x14ac:dyDescent="0.3">
      <c r="K45"/>
      <c r="L45"/>
      <c r="M45"/>
      <c r="W45"/>
      <c r="X45"/>
      <c r="Y45"/>
    </row>
    <row r="46" spans="11:25" x14ac:dyDescent="0.3">
      <c r="K46"/>
      <c r="L46"/>
      <c r="M46"/>
      <c r="W46"/>
      <c r="X46"/>
      <c r="Y46"/>
    </row>
    <row r="47" spans="11:25" x14ac:dyDescent="0.3">
      <c r="K47"/>
      <c r="L47"/>
      <c r="M47"/>
      <c r="W47"/>
      <c r="X47"/>
      <c r="Y47"/>
    </row>
    <row r="48" spans="11:25" x14ac:dyDescent="0.3">
      <c r="K48"/>
      <c r="L48"/>
      <c r="M48"/>
      <c r="W48"/>
      <c r="X48"/>
      <c r="Y48"/>
    </row>
    <row r="49" spans="11:25" x14ac:dyDescent="0.3">
      <c r="K49"/>
      <c r="L49"/>
      <c r="M49"/>
      <c r="W49"/>
      <c r="X49"/>
      <c r="Y49"/>
    </row>
    <row r="50" spans="11:25" x14ac:dyDescent="0.3">
      <c r="K50"/>
      <c r="L50"/>
      <c r="M50"/>
      <c r="W50"/>
      <c r="X50"/>
      <c r="Y50"/>
    </row>
    <row r="51" spans="11:25" x14ac:dyDescent="0.3">
      <c r="K51"/>
      <c r="L51"/>
      <c r="M51"/>
      <c r="W51"/>
      <c r="X51"/>
      <c r="Y51"/>
    </row>
    <row r="52" spans="11:25" x14ac:dyDescent="0.3">
      <c r="K52"/>
      <c r="L52"/>
      <c r="M52"/>
      <c r="W52"/>
      <c r="X52"/>
      <c r="Y52"/>
    </row>
    <row r="53" spans="11:25" x14ac:dyDescent="0.3">
      <c r="K53"/>
      <c r="L53"/>
      <c r="M53"/>
      <c r="W53"/>
      <c r="X53"/>
      <c r="Y53"/>
    </row>
    <row r="54" spans="11:25" x14ac:dyDescent="0.3">
      <c r="K54"/>
      <c r="L54"/>
      <c r="M54"/>
      <c r="W54"/>
      <c r="X54"/>
      <c r="Y54"/>
    </row>
    <row r="55" spans="11:25" x14ac:dyDescent="0.3">
      <c r="K55"/>
      <c r="L55"/>
      <c r="M55"/>
      <c r="W55"/>
      <c r="X55"/>
      <c r="Y55"/>
    </row>
    <row r="56" spans="11:25" x14ac:dyDescent="0.3">
      <c r="K56"/>
      <c r="L56"/>
      <c r="M56"/>
      <c r="W56"/>
      <c r="X56"/>
      <c r="Y56"/>
    </row>
    <row r="57" spans="11:25" x14ac:dyDescent="0.3">
      <c r="K57"/>
      <c r="L57"/>
      <c r="M57"/>
      <c r="W57"/>
      <c r="X57"/>
      <c r="Y57"/>
    </row>
    <row r="58" spans="11:25" x14ac:dyDescent="0.3">
      <c r="K58"/>
      <c r="L58"/>
      <c r="M58"/>
      <c r="W58"/>
      <c r="X58"/>
      <c r="Y58"/>
    </row>
    <row r="59" spans="11:25" x14ac:dyDescent="0.3">
      <c r="K59"/>
      <c r="L59"/>
      <c r="M59"/>
      <c r="W59"/>
      <c r="X59"/>
      <c r="Y59"/>
    </row>
    <row r="60" spans="11:25" x14ac:dyDescent="0.3">
      <c r="K60"/>
      <c r="L60"/>
      <c r="M60"/>
      <c r="W60"/>
      <c r="X60"/>
      <c r="Y60"/>
    </row>
    <row r="61" spans="11:25" x14ac:dyDescent="0.3">
      <c r="K61"/>
      <c r="L61"/>
      <c r="M61"/>
      <c r="W61"/>
      <c r="X61"/>
      <c r="Y61"/>
    </row>
    <row r="62" spans="11:25" x14ac:dyDescent="0.3">
      <c r="K62"/>
      <c r="L62"/>
      <c r="M62"/>
      <c r="W62"/>
      <c r="X62"/>
      <c r="Y62"/>
    </row>
    <row r="63" spans="11:25" x14ac:dyDescent="0.3">
      <c r="K63"/>
      <c r="L63"/>
      <c r="M63"/>
      <c r="W63"/>
      <c r="X63"/>
      <c r="Y63"/>
    </row>
    <row r="64" spans="11:25" x14ac:dyDescent="0.3">
      <c r="K64"/>
      <c r="L64"/>
      <c r="M64"/>
      <c r="W64"/>
      <c r="X64"/>
      <c r="Y64"/>
    </row>
    <row r="65" spans="11:25" x14ac:dyDescent="0.3">
      <c r="K65"/>
      <c r="L65"/>
      <c r="M65"/>
      <c r="W65"/>
      <c r="X65"/>
      <c r="Y65"/>
    </row>
    <row r="66" spans="11:25" x14ac:dyDescent="0.3">
      <c r="K66"/>
      <c r="L66"/>
      <c r="M66"/>
      <c r="W66"/>
      <c r="X66"/>
      <c r="Y66"/>
    </row>
    <row r="67" spans="11:25" x14ac:dyDescent="0.3">
      <c r="K67"/>
      <c r="L67"/>
      <c r="M67"/>
      <c r="W67"/>
      <c r="X67"/>
      <c r="Y67"/>
    </row>
    <row r="68" spans="11:25" x14ac:dyDescent="0.3">
      <c r="K68"/>
      <c r="L68"/>
      <c r="M68"/>
      <c r="W68"/>
      <c r="X68"/>
      <c r="Y68"/>
    </row>
    <row r="69" spans="11:25" x14ac:dyDescent="0.3">
      <c r="K69"/>
      <c r="L69"/>
      <c r="M69"/>
      <c r="W69"/>
      <c r="X69"/>
      <c r="Y69"/>
    </row>
    <row r="70" spans="11:25" x14ac:dyDescent="0.3">
      <c r="K70"/>
      <c r="L70"/>
      <c r="M70"/>
      <c r="W70"/>
      <c r="X70"/>
      <c r="Y70"/>
    </row>
    <row r="71" spans="11:25" x14ac:dyDescent="0.3">
      <c r="K71"/>
      <c r="L71"/>
      <c r="M71"/>
      <c r="W71"/>
      <c r="X71"/>
      <c r="Y71"/>
    </row>
    <row r="72" spans="11:25" x14ac:dyDescent="0.3">
      <c r="K72"/>
      <c r="L72"/>
      <c r="M72"/>
      <c r="W72"/>
      <c r="X72"/>
      <c r="Y72"/>
    </row>
    <row r="73" spans="11:25" x14ac:dyDescent="0.3">
      <c r="K73"/>
      <c r="L73"/>
      <c r="M73"/>
      <c r="W73"/>
      <c r="X73"/>
      <c r="Y73"/>
    </row>
    <row r="74" spans="11:25" x14ac:dyDescent="0.3">
      <c r="K74"/>
      <c r="L74"/>
      <c r="M74"/>
      <c r="W74"/>
      <c r="X74"/>
      <c r="Y74"/>
    </row>
    <row r="75" spans="11:25" x14ac:dyDescent="0.3">
      <c r="K75"/>
      <c r="L75"/>
      <c r="M75"/>
      <c r="W75"/>
      <c r="X75"/>
      <c r="Y75"/>
    </row>
    <row r="76" spans="11:25" x14ac:dyDescent="0.3">
      <c r="K76"/>
      <c r="L76"/>
      <c r="M76"/>
      <c r="W76"/>
      <c r="X76"/>
      <c r="Y76"/>
    </row>
    <row r="77" spans="11:25" x14ac:dyDescent="0.3">
      <c r="K77"/>
      <c r="L77"/>
      <c r="M77"/>
      <c r="W77"/>
      <c r="X77"/>
      <c r="Y77"/>
    </row>
    <row r="78" spans="11:25" x14ac:dyDescent="0.3">
      <c r="K78"/>
      <c r="L78"/>
      <c r="M78"/>
      <c r="W78"/>
      <c r="X78"/>
      <c r="Y78"/>
    </row>
    <row r="79" spans="11:25" x14ac:dyDescent="0.3">
      <c r="K79"/>
      <c r="L79"/>
      <c r="M79"/>
      <c r="W79"/>
      <c r="X79"/>
      <c r="Y79"/>
    </row>
    <row r="80" spans="11:25" x14ac:dyDescent="0.3">
      <c r="K80"/>
      <c r="L80"/>
      <c r="M80"/>
      <c r="W80"/>
      <c r="X80"/>
      <c r="Y80"/>
    </row>
    <row r="81" spans="11:25" x14ac:dyDescent="0.3">
      <c r="K81"/>
      <c r="L81"/>
      <c r="M81"/>
      <c r="W81"/>
      <c r="X81"/>
      <c r="Y81"/>
    </row>
    <row r="82" spans="11:25" x14ac:dyDescent="0.3">
      <c r="K82"/>
      <c r="L82"/>
      <c r="M82"/>
      <c r="W82"/>
      <c r="X82"/>
      <c r="Y82"/>
    </row>
    <row r="83" spans="11:25" x14ac:dyDescent="0.3">
      <c r="K83"/>
      <c r="L83"/>
      <c r="M83"/>
      <c r="W83"/>
      <c r="X83"/>
      <c r="Y83"/>
    </row>
    <row r="84" spans="11:25" x14ac:dyDescent="0.3">
      <c r="K84"/>
      <c r="L84"/>
      <c r="M84"/>
      <c r="W84"/>
      <c r="X84"/>
      <c r="Y84"/>
    </row>
    <row r="85" spans="11:25" x14ac:dyDescent="0.3">
      <c r="K85"/>
      <c r="L85"/>
      <c r="M85"/>
      <c r="W85"/>
      <c r="X85"/>
      <c r="Y85"/>
    </row>
    <row r="86" spans="11:25" x14ac:dyDescent="0.3">
      <c r="K86"/>
      <c r="L86"/>
      <c r="M86"/>
      <c r="W86"/>
      <c r="X86"/>
      <c r="Y86"/>
    </row>
    <row r="87" spans="11:25" x14ac:dyDescent="0.3">
      <c r="K87"/>
      <c r="L87"/>
      <c r="M87"/>
      <c r="W87"/>
      <c r="X87"/>
      <c r="Y87"/>
    </row>
    <row r="88" spans="11:25" x14ac:dyDescent="0.3">
      <c r="K88"/>
      <c r="L88"/>
      <c r="M88"/>
      <c r="W88"/>
      <c r="X88"/>
      <c r="Y88"/>
    </row>
    <row r="89" spans="11:25" x14ac:dyDescent="0.3">
      <c r="W89"/>
      <c r="X89"/>
      <c r="Y89"/>
    </row>
    <row r="90" spans="11:25" x14ac:dyDescent="0.3">
      <c r="W90"/>
      <c r="X90"/>
      <c r="Y90"/>
    </row>
    <row r="91" spans="11:25" x14ac:dyDescent="0.3">
      <c r="W91"/>
      <c r="X91"/>
      <c r="Y91"/>
    </row>
    <row r="92" spans="11:25" x14ac:dyDescent="0.3">
      <c r="W92"/>
      <c r="X92"/>
      <c r="Y92"/>
    </row>
    <row r="93" spans="11:25" x14ac:dyDescent="0.3">
      <c r="W93"/>
      <c r="X93"/>
      <c r="Y93"/>
    </row>
    <row r="94" spans="11:25" x14ac:dyDescent="0.3">
      <c r="W94"/>
      <c r="X94"/>
      <c r="Y94"/>
    </row>
    <row r="95" spans="11:25" x14ac:dyDescent="0.3">
      <c r="W95"/>
      <c r="X95"/>
      <c r="Y95"/>
    </row>
    <row r="96" spans="11:25" x14ac:dyDescent="0.3">
      <c r="W96"/>
      <c r="X96"/>
      <c r="Y96"/>
    </row>
    <row r="97" spans="23:25" x14ac:dyDescent="0.3">
      <c r="W97"/>
      <c r="X97"/>
      <c r="Y97"/>
    </row>
    <row r="98" spans="23:25" x14ac:dyDescent="0.3">
      <c r="W98"/>
      <c r="X98"/>
      <c r="Y98"/>
    </row>
    <row r="99" spans="23:25" x14ac:dyDescent="0.3">
      <c r="W99"/>
      <c r="X99"/>
      <c r="Y99"/>
    </row>
    <row r="100" spans="23:25" x14ac:dyDescent="0.3">
      <c r="W100"/>
      <c r="X100"/>
      <c r="Y100"/>
    </row>
    <row r="101" spans="23:25" x14ac:dyDescent="0.3">
      <c r="W101"/>
      <c r="X101"/>
      <c r="Y101"/>
    </row>
    <row r="102" spans="23:25" x14ac:dyDescent="0.3">
      <c r="W102"/>
      <c r="X102"/>
      <c r="Y102"/>
    </row>
    <row r="103" spans="23:25" x14ac:dyDescent="0.3">
      <c r="W103"/>
      <c r="X103"/>
      <c r="Y103"/>
    </row>
    <row r="104" spans="23:25" x14ac:dyDescent="0.3">
      <c r="W104"/>
      <c r="X104"/>
      <c r="Y104"/>
    </row>
    <row r="105" spans="23:25" x14ac:dyDescent="0.3">
      <c r="W105"/>
      <c r="X105"/>
      <c r="Y105"/>
    </row>
    <row r="106" spans="23:25" x14ac:dyDescent="0.3">
      <c r="W106"/>
      <c r="X106"/>
      <c r="Y106"/>
    </row>
    <row r="107" spans="23:25" x14ac:dyDescent="0.3">
      <c r="W107"/>
      <c r="X107"/>
      <c r="Y107"/>
    </row>
    <row r="108" spans="23:25" x14ac:dyDescent="0.3">
      <c r="W108"/>
      <c r="X108"/>
      <c r="Y108"/>
    </row>
    <row r="109" spans="23:25" x14ac:dyDescent="0.3">
      <c r="W109"/>
      <c r="X109"/>
      <c r="Y109"/>
    </row>
    <row r="110" spans="23:25" x14ac:dyDescent="0.3">
      <c r="W110"/>
      <c r="X110"/>
      <c r="Y110"/>
    </row>
    <row r="111" spans="23:25" x14ac:dyDescent="0.3">
      <c r="W111"/>
      <c r="X111"/>
      <c r="Y111"/>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66104-F87E-4316-B2DC-E2737DB18F81}">
  <dimension ref="A1:P44"/>
  <sheetViews>
    <sheetView showGridLines="0" zoomScale="80" zoomScaleNormal="80" workbookViewId="0">
      <pane ySplit="6" topLeftCell="A7" activePane="bottomLeft" state="frozen"/>
      <selection pane="bottomLeft" activeCell="P44" sqref="A1:P44"/>
    </sheetView>
  </sheetViews>
  <sheetFormatPr defaultRowHeight="16.5" x14ac:dyDescent="0.3"/>
  <cols>
    <col min="1" max="1" width="9" customWidth="1"/>
    <col min="3" max="3" width="12.25" customWidth="1"/>
  </cols>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6"/>
      <c r="B22" s="6"/>
      <c r="C22" s="6"/>
      <c r="D22" s="6"/>
      <c r="E22" s="6"/>
      <c r="F22" s="6"/>
      <c r="G22" s="6"/>
      <c r="H22" s="6"/>
      <c r="I22" s="6"/>
      <c r="J22" s="6"/>
      <c r="K22" s="6"/>
      <c r="L22" s="6"/>
      <c r="M22" s="6"/>
      <c r="N22" s="6"/>
      <c r="O22" s="6"/>
      <c r="P22" s="6"/>
    </row>
    <row r="23" spans="1:16" x14ac:dyDescent="0.3">
      <c r="A23" s="6"/>
      <c r="B23" s="6"/>
      <c r="C23" s="6"/>
      <c r="D23" s="6"/>
      <c r="E23" s="6"/>
      <c r="F23" s="6"/>
      <c r="G23" s="6"/>
      <c r="H23" s="6"/>
      <c r="I23" s="6"/>
      <c r="J23" s="6"/>
      <c r="K23" s="6"/>
      <c r="L23" s="6"/>
      <c r="M23" s="6"/>
      <c r="N23" s="6"/>
      <c r="O23" s="6"/>
      <c r="P23" s="6"/>
    </row>
    <row r="24" spans="1:16" x14ac:dyDescent="0.3">
      <c r="A24" s="6"/>
      <c r="B24" s="6"/>
      <c r="C24" s="6"/>
      <c r="D24" s="6"/>
      <c r="E24" s="6"/>
      <c r="F24" s="6"/>
      <c r="G24" s="6"/>
      <c r="H24" s="6"/>
      <c r="I24" s="6"/>
      <c r="J24" s="6"/>
      <c r="K24" s="6"/>
      <c r="L24" s="6"/>
      <c r="M24" s="6"/>
      <c r="N24" s="6"/>
      <c r="O24" s="6"/>
      <c r="P24" s="6"/>
    </row>
    <row r="25" spans="1:16" x14ac:dyDescent="0.3">
      <c r="A25" s="6"/>
      <c r="B25" s="6"/>
      <c r="C25" s="6"/>
      <c r="D25" s="6"/>
      <c r="E25" s="6"/>
      <c r="F25" s="6"/>
      <c r="G25" s="6"/>
      <c r="H25" s="6"/>
      <c r="I25" s="6"/>
      <c r="J25" s="6"/>
      <c r="K25" s="6"/>
      <c r="L25" s="6"/>
      <c r="M25" s="6"/>
      <c r="N25" s="6"/>
      <c r="O25" s="6"/>
      <c r="P25" s="6"/>
    </row>
    <row r="26" spans="1:16" x14ac:dyDescent="0.3">
      <c r="A26" s="6"/>
      <c r="B26" s="6"/>
      <c r="C26" s="6"/>
      <c r="D26" s="6"/>
      <c r="E26" s="6"/>
      <c r="F26" s="6"/>
      <c r="G26" s="6"/>
      <c r="H26" s="6"/>
      <c r="I26" s="6"/>
      <c r="J26" s="6"/>
      <c r="K26" s="6"/>
      <c r="L26" s="6"/>
      <c r="M26" s="6"/>
      <c r="N26" s="6"/>
      <c r="O26" s="6"/>
      <c r="P26" s="6"/>
    </row>
    <row r="27" spans="1:16" x14ac:dyDescent="0.3">
      <c r="A27" s="6"/>
      <c r="B27" s="6"/>
      <c r="C27" s="6"/>
      <c r="D27" s="6"/>
      <c r="E27" s="6"/>
      <c r="F27" s="6"/>
      <c r="G27" s="6"/>
      <c r="H27" s="6"/>
      <c r="I27" s="6"/>
      <c r="J27" s="6"/>
      <c r="K27" s="6"/>
      <c r="L27" s="6"/>
      <c r="M27" s="6"/>
      <c r="N27" s="6"/>
      <c r="O27" s="6"/>
      <c r="P27" s="6"/>
    </row>
    <row r="28" spans="1:16" x14ac:dyDescent="0.3">
      <c r="A28" s="6"/>
      <c r="B28" s="6"/>
      <c r="C28" s="6"/>
      <c r="D28" s="6"/>
      <c r="E28" s="6"/>
      <c r="F28" s="6"/>
      <c r="G28" s="6"/>
      <c r="H28" s="6"/>
      <c r="I28" s="6"/>
      <c r="J28" s="6"/>
      <c r="K28" s="6"/>
      <c r="L28" s="6"/>
      <c r="M28" s="6"/>
      <c r="N28" s="6"/>
      <c r="O28" s="6"/>
      <c r="P28" s="6"/>
    </row>
    <row r="29" spans="1:16" x14ac:dyDescent="0.3">
      <c r="A29" s="6"/>
      <c r="B29" s="6"/>
      <c r="C29" s="6"/>
      <c r="D29" s="6"/>
      <c r="E29" s="6"/>
      <c r="F29" s="6"/>
      <c r="G29" s="6"/>
      <c r="H29" s="6"/>
      <c r="I29" s="6"/>
      <c r="J29" s="6"/>
      <c r="K29" s="6"/>
      <c r="L29" s="6"/>
      <c r="M29" s="6"/>
      <c r="N29" s="6"/>
      <c r="O29" s="6"/>
      <c r="P29" s="6"/>
    </row>
    <row r="30" spans="1:16" x14ac:dyDescent="0.3">
      <c r="A30" s="6"/>
      <c r="B30" s="6"/>
      <c r="C30" s="6"/>
      <c r="D30" s="6"/>
      <c r="E30" s="6"/>
      <c r="F30" s="6"/>
      <c r="G30" s="6"/>
      <c r="H30" s="6"/>
      <c r="I30" s="6"/>
      <c r="J30" s="6"/>
      <c r="K30" s="6"/>
      <c r="L30" s="6"/>
      <c r="M30" s="6"/>
      <c r="N30" s="6"/>
      <c r="O30" s="6"/>
      <c r="P30" s="6"/>
    </row>
    <row r="31" spans="1:16" x14ac:dyDescent="0.3">
      <c r="A31" s="6"/>
      <c r="B31" s="6"/>
      <c r="C31" s="6"/>
      <c r="D31" s="6"/>
      <c r="E31" s="6"/>
      <c r="F31" s="6"/>
      <c r="G31" s="6"/>
      <c r="H31" s="6"/>
      <c r="I31" s="6"/>
      <c r="J31" s="6"/>
      <c r="K31" s="6"/>
      <c r="L31" s="6"/>
      <c r="M31" s="6"/>
      <c r="N31" s="6"/>
      <c r="O31" s="6"/>
      <c r="P31" s="6"/>
    </row>
    <row r="32" spans="1:16" x14ac:dyDescent="0.3">
      <c r="A32" s="6"/>
      <c r="B32" s="6"/>
      <c r="C32" s="6"/>
      <c r="D32" s="6"/>
      <c r="E32" s="6"/>
      <c r="F32" s="6"/>
      <c r="G32" s="6"/>
      <c r="H32" s="6"/>
      <c r="I32" s="6"/>
      <c r="J32" s="6"/>
      <c r="K32" s="6"/>
      <c r="L32" s="6"/>
      <c r="M32" s="6"/>
      <c r="N32" s="6"/>
      <c r="O32" s="6"/>
      <c r="P32" s="6"/>
    </row>
    <row r="33" spans="1:16" x14ac:dyDescent="0.3">
      <c r="A33" s="6"/>
      <c r="B33" s="6"/>
      <c r="C33" s="6"/>
      <c r="D33" s="6"/>
      <c r="E33" s="6"/>
      <c r="F33" s="6"/>
      <c r="G33" s="6"/>
      <c r="H33" s="6"/>
      <c r="I33" s="6"/>
      <c r="J33" s="6"/>
      <c r="K33" s="6"/>
      <c r="L33" s="6"/>
      <c r="M33" s="6"/>
      <c r="N33" s="6"/>
      <c r="O33" s="6"/>
      <c r="P33" s="6"/>
    </row>
    <row r="34" spans="1:16" x14ac:dyDescent="0.3">
      <c r="A34" s="6"/>
      <c r="B34" s="6"/>
      <c r="C34" s="6"/>
      <c r="D34" s="6"/>
      <c r="E34" s="6"/>
      <c r="F34" s="6"/>
      <c r="G34" s="6"/>
      <c r="H34" s="6"/>
      <c r="I34" s="6"/>
      <c r="J34" s="6"/>
      <c r="K34" s="6"/>
      <c r="L34" s="6"/>
      <c r="M34" s="6"/>
      <c r="N34" s="6"/>
      <c r="O34" s="6"/>
      <c r="P34" s="6"/>
    </row>
    <row r="35" spans="1:16" x14ac:dyDescent="0.3">
      <c r="A35" s="6"/>
      <c r="B35" s="6"/>
      <c r="C35" s="6"/>
      <c r="D35" s="6"/>
      <c r="E35" s="6"/>
      <c r="F35" s="6"/>
      <c r="G35" s="6"/>
      <c r="H35" s="6"/>
      <c r="I35" s="6"/>
      <c r="J35" s="6"/>
      <c r="K35" s="6"/>
      <c r="L35" s="6"/>
      <c r="M35" s="6"/>
      <c r="N35" s="6"/>
      <c r="O35" s="6"/>
      <c r="P35" s="6"/>
    </row>
    <row r="36" spans="1:16" x14ac:dyDescent="0.3">
      <c r="A36" s="6"/>
      <c r="B36" s="6"/>
      <c r="C36" s="6"/>
      <c r="D36" s="6"/>
      <c r="E36" s="6"/>
      <c r="F36" s="6"/>
      <c r="G36" s="6"/>
      <c r="H36" s="6"/>
      <c r="I36" s="6"/>
      <c r="J36" s="6"/>
      <c r="K36" s="6"/>
      <c r="L36" s="6"/>
      <c r="M36" s="6"/>
      <c r="N36" s="6"/>
      <c r="O36" s="6"/>
      <c r="P36" s="6"/>
    </row>
    <row r="37" spans="1:16" x14ac:dyDescent="0.3">
      <c r="A37" s="6"/>
      <c r="B37" s="6"/>
      <c r="C37" s="6"/>
      <c r="D37" s="6"/>
      <c r="E37" s="6"/>
      <c r="F37" s="6"/>
      <c r="G37" s="6"/>
      <c r="H37" s="6"/>
      <c r="I37" s="6"/>
      <c r="J37" s="6"/>
      <c r="K37" s="6"/>
      <c r="L37" s="6"/>
      <c r="M37" s="6"/>
      <c r="N37" s="6"/>
      <c r="O37" s="6"/>
      <c r="P37" s="6"/>
    </row>
    <row r="38" spans="1:16" x14ac:dyDescent="0.3">
      <c r="A38" s="6"/>
      <c r="B38" s="6"/>
      <c r="C38" s="6"/>
      <c r="D38" s="6"/>
      <c r="E38" s="6"/>
      <c r="F38" s="6"/>
      <c r="G38" s="6"/>
      <c r="H38" s="6"/>
      <c r="I38" s="6"/>
      <c r="J38" s="6"/>
      <c r="K38" s="6"/>
      <c r="L38" s="6"/>
      <c r="M38" s="6"/>
      <c r="N38" s="6"/>
      <c r="O38" s="6"/>
      <c r="P38" s="6"/>
    </row>
    <row r="39" spans="1:16" x14ac:dyDescent="0.3">
      <c r="A39" s="6"/>
      <c r="B39" s="6"/>
      <c r="C39" s="6"/>
      <c r="D39" s="6"/>
      <c r="E39" s="6"/>
      <c r="F39" s="6"/>
      <c r="G39" s="6"/>
      <c r="H39" s="6"/>
      <c r="I39" s="6"/>
      <c r="J39" s="6"/>
      <c r="K39" s="6"/>
      <c r="L39" s="6"/>
      <c r="M39" s="6"/>
      <c r="N39" s="6"/>
      <c r="O39" s="6"/>
      <c r="P39" s="6"/>
    </row>
    <row r="40" spans="1:16" x14ac:dyDescent="0.3">
      <c r="A40" s="6"/>
      <c r="B40" s="6"/>
      <c r="C40" s="6"/>
      <c r="D40" s="6"/>
      <c r="E40" s="6"/>
      <c r="F40" s="6"/>
      <c r="G40" s="6"/>
      <c r="H40" s="6"/>
      <c r="I40" s="6"/>
      <c r="J40" s="6"/>
      <c r="K40" s="6"/>
      <c r="L40" s="6"/>
      <c r="M40" s="6"/>
      <c r="N40" s="6"/>
      <c r="O40" s="6"/>
      <c r="P40" s="6"/>
    </row>
    <row r="41" spans="1:16" x14ac:dyDescent="0.3">
      <c r="A41" s="6"/>
      <c r="B41" s="6"/>
      <c r="C41" s="6"/>
      <c r="D41" s="6"/>
      <c r="E41" s="6"/>
      <c r="F41" s="6"/>
      <c r="G41" s="6"/>
      <c r="H41" s="6"/>
      <c r="I41" s="6"/>
      <c r="J41" s="6"/>
      <c r="K41" s="6"/>
      <c r="L41" s="6"/>
      <c r="M41" s="6"/>
      <c r="N41" s="6"/>
      <c r="O41" s="6"/>
      <c r="P41" s="6"/>
    </row>
    <row r="42" spans="1:16" x14ac:dyDescent="0.3">
      <c r="A42" s="6"/>
      <c r="B42" s="6"/>
      <c r="C42" s="6"/>
      <c r="D42" s="6"/>
      <c r="E42" s="6"/>
      <c r="F42" s="6"/>
      <c r="G42" s="6"/>
      <c r="H42" s="6"/>
      <c r="I42" s="6"/>
      <c r="J42" s="6"/>
      <c r="K42" s="6"/>
      <c r="L42" s="6"/>
      <c r="M42" s="6"/>
      <c r="N42" s="6"/>
      <c r="O42" s="6"/>
      <c r="P42" s="6"/>
    </row>
    <row r="43" spans="1:16" x14ac:dyDescent="0.3">
      <c r="A43" s="6"/>
      <c r="B43" s="6"/>
      <c r="C43" s="6"/>
      <c r="D43" s="6"/>
      <c r="E43" s="6"/>
      <c r="F43" s="6"/>
      <c r="G43" s="6"/>
      <c r="H43" s="6"/>
      <c r="I43" s="6"/>
      <c r="J43" s="6"/>
      <c r="K43" s="6"/>
      <c r="L43" s="6"/>
      <c r="M43" s="6"/>
      <c r="N43" s="6"/>
      <c r="O43" s="6"/>
      <c r="P43" s="6"/>
    </row>
    <row r="44" spans="1:16" x14ac:dyDescent="0.3">
      <c r="A44" s="6"/>
      <c r="B44" s="6"/>
      <c r="C44" s="6"/>
      <c r="D44" s="6"/>
      <c r="E44" s="6"/>
      <c r="F44" s="6"/>
      <c r="G44" s="6"/>
      <c r="H44" s="6"/>
      <c r="I44" s="6"/>
      <c r="J44" s="6"/>
      <c r="K44" s="6"/>
      <c r="L44" s="6"/>
      <c r="M44" s="6"/>
      <c r="N44" s="6"/>
      <c r="O44" s="6"/>
      <c r="P4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CDAF8C-F7DE-49B2-9663-E639339636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Ricky Leonardo Silaban</dc:creator>
  <cp:lastModifiedBy>Ricky Leonardo Silaban</cp:lastModifiedBy>
  <dcterms:created xsi:type="dcterms:W3CDTF">2026-10-24T01:42:12Z</dcterms:created>
  <dcterms:modified xsi:type="dcterms:W3CDTF">2026-10-26T07:28:56Z</dcterms:modified>
</cp:coreProperties>
</file>