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60" yWindow="345" windowWidth="14940" windowHeight="8145" activeTab="2"/>
  </bookViews>
  <sheets>
    <sheet name="Funciones de Búsquedas" sheetId="5" r:id="rId1"/>
    <sheet name="01" sheetId="10" r:id="rId2"/>
    <sheet name="02" sheetId="7" r:id="rId3"/>
    <sheet name="Alumnos" sheetId="4" r:id="rId4"/>
    <sheet name="Condición" sheetId="6" r:id="rId5"/>
    <sheet name="Categoría" sheetId="11" r:id="rId6"/>
  </sheets>
  <definedNames>
    <definedName name="_xlnm._FilterDatabase" localSheetId="3" hidden="1">Alumnos!$A$2:$H$172</definedName>
    <definedName name="ALUMNOS">Alumnos!$A$2:$H$172</definedName>
    <definedName name="CATEGORIA">Categoría!$B$4:$C$6</definedName>
    <definedName name="CONDICIOBN">Condición!$C$3:$E$5</definedName>
    <definedName name="CONDICION">Condición!$C$3:$E$5</definedName>
    <definedName name="DIAS">'01'!$H$5:$I$11</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umeros">'01'!$H$5:$H$11</definedName>
  </definedNames>
  <calcPr calcId="145621"/>
</workbook>
</file>

<file path=xl/calcChain.xml><?xml version="1.0" encoding="utf-8"?>
<calcChain xmlns="http://schemas.openxmlformats.org/spreadsheetml/2006/main">
  <c r="H8" i="7" l="1"/>
  <c r="H15" i="7" s="1"/>
  <c r="E8" i="7"/>
  <c r="E13" i="7"/>
  <c r="H13" i="7" s="1"/>
  <c r="H6" i="7"/>
  <c r="E15" i="7" l="1"/>
  <c r="D5" i="10"/>
  <c r="D6" i="10"/>
  <c r="D7" i="10"/>
  <c r="D8" i="10"/>
  <c r="D9" i="10"/>
  <c r="D10" i="10"/>
  <c r="D11" i="10"/>
  <c r="D12" i="10"/>
</calcChain>
</file>

<file path=xl/sharedStrings.xml><?xml version="1.0" encoding="utf-8"?>
<sst xmlns="http://schemas.openxmlformats.org/spreadsheetml/2006/main" count="748" uniqueCount="372">
  <si>
    <t>Apellidos</t>
  </si>
  <si>
    <t>Promedio</t>
  </si>
  <si>
    <t>Condición</t>
  </si>
  <si>
    <t>Pensión</t>
  </si>
  <si>
    <t>CERVANTES GARZON</t>
  </si>
  <si>
    <t>FLAVIA FERNANDA</t>
  </si>
  <si>
    <t>F</t>
  </si>
  <si>
    <t>Pagante</t>
  </si>
  <si>
    <t>BACA LUCANAS</t>
  </si>
  <si>
    <t>LUIS JESUS</t>
  </si>
  <si>
    <t>M</t>
  </si>
  <si>
    <t>Becado</t>
  </si>
  <si>
    <t>MILIAN FLORIAN</t>
  </si>
  <si>
    <t>GIULIANNA  LIZZET</t>
  </si>
  <si>
    <t>TELENTA BARRUETO</t>
  </si>
  <si>
    <t>CINTHIA PATRICIA</t>
  </si>
  <si>
    <t>SALDAÑA MLADENOVIC</t>
  </si>
  <si>
    <t>SAMANTHA</t>
  </si>
  <si>
    <t>Media Beca</t>
  </si>
  <si>
    <t>ECHEVARRIA VENEGAS</t>
  </si>
  <si>
    <t>DANIELA</t>
  </si>
  <si>
    <t>DEL SOLAR GONZALES</t>
  </si>
  <si>
    <t>DANAE</t>
  </si>
  <si>
    <t xml:space="preserve">BARRETO MERINO </t>
  </si>
  <si>
    <t>PIERO EMILIO SIMON</t>
  </si>
  <si>
    <t>LAMA SEGURA</t>
  </si>
  <si>
    <t>YESENIA SCARLETT</t>
  </si>
  <si>
    <t>PIERO LEONIDAS</t>
  </si>
  <si>
    <t>GOYCOCHEA OJEDA</t>
  </si>
  <si>
    <t>MAYRA</t>
  </si>
  <si>
    <t>PALOMINO LINDO</t>
  </si>
  <si>
    <t>MILAGROS VIRGINIA</t>
  </si>
  <si>
    <t>ORTIZ  HERRERA</t>
  </si>
  <si>
    <t>CINTHIA</t>
  </si>
  <si>
    <t>MORALES ARBE</t>
  </si>
  <si>
    <t>LUIS FELIPE</t>
  </si>
  <si>
    <t>ALARCON MUÑOVERO</t>
  </si>
  <si>
    <t>MARIANA</t>
  </si>
  <si>
    <t>ESCUDERO LAM</t>
  </si>
  <si>
    <t>FEDERICO E</t>
  </si>
  <si>
    <t>ALEJANDRIA GLORIA</t>
  </si>
  <si>
    <t>NANCY FIORELLA</t>
  </si>
  <si>
    <t>NORIEGA NISHIKAWA</t>
  </si>
  <si>
    <t>JOSE RICARDO</t>
  </si>
  <si>
    <t>AHON BUSTILLOS</t>
  </si>
  <si>
    <t>VALERIA</t>
  </si>
  <si>
    <t>FERNANDEZ CAMPOS</t>
  </si>
  <si>
    <t>ELISA STEFHANIA</t>
  </si>
  <si>
    <t>ALONSO</t>
  </si>
  <si>
    <t>CHICOMA CUBA</t>
  </si>
  <si>
    <t>CINTHIA ALLISON</t>
  </si>
  <si>
    <t>DIANDERAS MORALES</t>
  </si>
  <si>
    <t>ALDO</t>
  </si>
  <si>
    <t>LEON MENDOZA</t>
  </si>
  <si>
    <t>KATEHERINE NADIAZHDA</t>
  </si>
  <si>
    <t xml:space="preserve">VARGAS SAAVEDRA </t>
  </si>
  <si>
    <t>CAMILA JOVITA</t>
  </si>
  <si>
    <t>PINTO PONCE</t>
  </si>
  <si>
    <t>IRIS LORENA</t>
  </si>
  <si>
    <t>AGARIE CONDOR</t>
  </si>
  <si>
    <t>JUAN KENJI</t>
  </si>
  <si>
    <t>CHACON YSLA</t>
  </si>
  <si>
    <t>DANIELA INES</t>
  </si>
  <si>
    <t>HINOJOSA MELENDEZ</t>
  </si>
  <si>
    <t>DANNY</t>
  </si>
  <si>
    <t>RODRIGUEZ TAPIA</t>
  </si>
  <si>
    <t>ALISSON GABRIELA</t>
  </si>
  <si>
    <t>RODRIGUEZ  ATUNCA</t>
  </si>
  <si>
    <t>JOSE YERSINIO</t>
  </si>
  <si>
    <t>MOSCOL FRANCO</t>
  </si>
  <si>
    <t>FIORELLA FRANCESCA</t>
  </si>
  <si>
    <t>RAMIREZ VERASTEGUI</t>
  </si>
  <si>
    <t>FRIDA  CAROLINA</t>
  </si>
  <si>
    <t>TINEDO OLIVA</t>
  </si>
  <si>
    <t xml:space="preserve">NATALIA MARCELA </t>
  </si>
  <si>
    <t>VISCONTI  MICHELENA</t>
  </si>
  <si>
    <t>FRANCISCO JOSEPHE</t>
  </si>
  <si>
    <t>NATHALY JOSELYN</t>
  </si>
  <si>
    <t>RUIZ LANDERS</t>
  </si>
  <si>
    <t>ALDO FABRIZIO</t>
  </si>
  <si>
    <t>TORRES CHAVEZ</t>
  </si>
  <si>
    <t>GONZALO ANDRES</t>
  </si>
  <si>
    <t>VALERIA XIMENA</t>
  </si>
  <si>
    <t>RAMIREZ  POZO</t>
  </si>
  <si>
    <t xml:space="preserve">EDUARDO </t>
  </si>
  <si>
    <t>ROLAND</t>
  </si>
  <si>
    <t>RAMIREZ GLUSCHUCK</t>
  </si>
  <si>
    <t>YLLEN MICHELLE</t>
  </si>
  <si>
    <t>DIAZ  MEZA DIEGO</t>
  </si>
  <si>
    <t>DIEGO EDUARDO</t>
  </si>
  <si>
    <t>BRENIS DEL CASTILLO</t>
  </si>
  <si>
    <t>ARIANA ISABEL</t>
  </si>
  <si>
    <t>CANTORIN  RODRIGO</t>
  </si>
  <si>
    <t>CARLOS DEL CARMEN</t>
  </si>
  <si>
    <t>TOLEDO CACHIQUE</t>
  </si>
  <si>
    <t>GIAN PAUL</t>
  </si>
  <si>
    <t>NANCY JAQUELINE</t>
  </si>
  <si>
    <t>CEDRON VIVANCO</t>
  </si>
  <si>
    <t>SEBASTIAN</t>
  </si>
  <si>
    <t>PONTE CERNA</t>
  </si>
  <si>
    <t>RENATO</t>
  </si>
  <si>
    <t>SALAZAR NEYRA</t>
  </si>
  <si>
    <t>JUAN EMANUEL</t>
  </si>
  <si>
    <t>ESPINOZA ARELLANO</t>
  </si>
  <si>
    <t>WILLY EMANUEL</t>
  </si>
  <si>
    <t>CHAVEZ GARCIA</t>
  </si>
  <si>
    <t xml:space="preserve">GUSTAVO JAVIER </t>
  </si>
  <si>
    <t>RUIZ ZAMORA</t>
  </si>
  <si>
    <t>ALEJANDRA DEL CARMEN</t>
  </si>
  <si>
    <t>SERVAN LIRA</t>
  </si>
  <si>
    <t>SOFIA LILIANA</t>
  </si>
  <si>
    <t>CALDERON COBEÑAS</t>
  </si>
  <si>
    <t>JOSUE DAVID</t>
  </si>
  <si>
    <t xml:space="preserve">GONZALES GARCIA </t>
  </si>
  <si>
    <t>JOSE LUIS</t>
  </si>
  <si>
    <t>BRAVO FARFAN</t>
  </si>
  <si>
    <t>ALVARO GABRIEL</t>
  </si>
  <si>
    <t>DE AMAT MARREROS</t>
  </si>
  <si>
    <t>DESIREE MARILIA</t>
  </si>
  <si>
    <t>TELLES JARAMILLO</t>
  </si>
  <si>
    <t>PATRICIA ASUNTA</t>
  </si>
  <si>
    <t>ALCANTARA SEPULVEDA</t>
  </si>
  <si>
    <t xml:space="preserve">JOAN MANUEL   </t>
  </si>
  <si>
    <t>GOMEZ ARRASCUE</t>
  </si>
  <si>
    <t>MARIA JOSEFINA</t>
  </si>
  <si>
    <t>DE FLORIO MELENDEZ</t>
  </si>
  <si>
    <t>MONTOYA MELCHOR</t>
  </si>
  <si>
    <t>MELISSA YESSENIA</t>
  </si>
  <si>
    <t>NINAHUANCA RICALDI</t>
  </si>
  <si>
    <t>HARLESS HANSET</t>
  </si>
  <si>
    <t>STUCCHI CARO</t>
  </si>
  <si>
    <t>IAN</t>
  </si>
  <si>
    <t>ROSAELENA</t>
  </si>
  <si>
    <t>AGREDA CARDENAS</t>
  </si>
  <si>
    <t>ESTEFANIA BRAYANT</t>
  </si>
  <si>
    <t>CARDENAS OLIVARES</t>
  </si>
  <si>
    <t>FABIANA GISELLE</t>
  </si>
  <si>
    <t>GALLARDO COLAN</t>
  </si>
  <si>
    <t>CAROLINA LEONOR</t>
  </si>
  <si>
    <t>CASTRO VIDALON</t>
  </si>
  <si>
    <t>DIANA AURORA</t>
  </si>
  <si>
    <t>CHAVEZ HURTADO</t>
  </si>
  <si>
    <t>SALMA</t>
  </si>
  <si>
    <t>KEVIN</t>
  </si>
  <si>
    <t>DIEGO ALONSO</t>
  </si>
  <si>
    <t>MUSCHI MELGAREJO</t>
  </si>
  <si>
    <t>NASHA BEATRIZ</t>
  </si>
  <si>
    <t>BENAVENTE CAMPANA</t>
  </si>
  <si>
    <t xml:space="preserve">CHAMOCHUMBI JORIE </t>
  </si>
  <si>
    <t>JUAN CARLOS</t>
  </si>
  <si>
    <t>HOYOS PEREDA</t>
  </si>
  <si>
    <t>RAPHAEL</t>
  </si>
  <si>
    <t>VERA BALCAZAR</t>
  </si>
  <si>
    <t>KATHERINE</t>
  </si>
  <si>
    <t>BIANCA</t>
  </si>
  <si>
    <t>ALARCON NUÑOVERO</t>
  </si>
  <si>
    <t>ALEJANDRA VANESSA</t>
  </si>
  <si>
    <t>TORRES RUIZ</t>
  </si>
  <si>
    <t>GUILLERMO ALFREDO</t>
  </si>
  <si>
    <t>OSHIRO GUSHIKEN</t>
  </si>
  <si>
    <t>LUIS  MIGUEL</t>
  </si>
  <si>
    <t>ORELLANA LARRAIN</t>
  </si>
  <si>
    <t>MAURICIO ALONSO</t>
  </si>
  <si>
    <t>RODRIGUEZ MOROTE</t>
  </si>
  <si>
    <t>DANIEL JESUS</t>
  </si>
  <si>
    <t>PARODI RODRIGUEZ</t>
  </si>
  <si>
    <t>LUCIA PATRICIA</t>
  </si>
  <si>
    <t>RIVADENEYRA AGÜERO</t>
  </si>
  <si>
    <t>ALEXANDER FABRIZIO</t>
  </si>
  <si>
    <t>VLADIMIR SEBASTIAN</t>
  </si>
  <si>
    <t>CALDERON VILLANUEVA</t>
  </si>
  <si>
    <t>MIGUEL ANGEL</t>
  </si>
  <si>
    <t>TORRES YOKOKURA</t>
  </si>
  <si>
    <t xml:space="preserve">JORGE ALEJANDRO </t>
  </si>
  <si>
    <t>CRISTIAN LUDWING</t>
  </si>
  <si>
    <t>DEL CASTILLO RAMIREZ</t>
  </si>
  <si>
    <t>JOAN PAULO</t>
  </si>
  <si>
    <t>REE NORIEGA</t>
  </si>
  <si>
    <t>ARTURO JOSE</t>
  </si>
  <si>
    <t>KARINA ROSA</t>
  </si>
  <si>
    <t>BERMEJO ROSAS</t>
  </si>
  <si>
    <t>PAULO CESAR</t>
  </si>
  <si>
    <t>POLO BAZALAR</t>
  </si>
  <si>
    <t>ANDREA MARIA</t>
  </si>
  <si>
    <t>DE LA TORRE CARRANZA</t>
  </si>
  <si>
    <t>JUAN LUIS</t>
  </si>
  <si>
    <t>TOLENTINO CHUJUTALLI</t>
  </si>
  <si>
    <t>DANNA SOFIA</t>
  </si>
  <si>
    <t>WESTRY LAZARTE</t>
  </si>
  <si>
    <t>JOSE ALONSO</t>
  </si>
  <si>
    <t>FALCONI ALVARADO</t>
  </si>
  <si>
    <t>CAMILA NICOLE YSELA</t>
  </si>
  <si>
    <t>LIMAYLLA MEJIA</t>
  </si>
  <si>
    <t>CARLOS LUIGI</t>
  </si>
  <si>
    <t>CHIRINOS BERNUY</t>
  </si>
  <si>
    <t>VARGAS MORALES</t>
  </si>
  <si>
    <t>JUVER BRYAN</t>
  </si>
  <si>
    <t>ERIKSSON PINTO</t>
  </si>
  <si>
    <t>MAYRA ALICE</t>
  </si>
  <si>
    <t>BELTRAN MORALES</t>
  </si>
  <si>
    <t xml:space="preserve">ANDREA ALESSANDRA </t>
  </si>
  <si>
    <t>CUETO INFANTE</t>
  </si>
  <si>
    <t>INGRID ASTRID</t>
  </si>
  <si>
    <t>MORALES GALDOS</t>
  </si>
  <si>
    <t>JUAN PABLO MANUEL</t>
  </si>
  <si>
    <t>CLAUDIA FIORELLA</t>
  </si>
  <si>
    <t>ANGULO HENKE</t>
  </si>
  <si>
    <t>ALESSANDRA GRACE</t>
  </si>
  <si>
    <t>RAMOS SALAZAR</t>
  </si>
  <si>
    <t>RAFAEL RAMIRO</t>
  </si>
  <si>
    <t>VILLENA CUMPA</t>
  </si>
  <si>
    <t>ALESSANDRA PATRICIA</t>
  </si>
  <si>
    <t>LOPEZ GARCIA</t>
  </si>
  <si>
    <t>GIANCARLO SAMIR</t>
  </si>
  <si>
    <t>BRAVO MARTINEZ</t>
  </si>
  <si>
    <t>ALEJANDRA</t>
  </si>
  <si>
    <t>SANCHEZ LOPEZ</t>
  </si>
  <si>
    <t>FRANCISCO JESUS</t>
  </si>
  <si>
    <t>CESAR AUGUSTO</t>
  </si>
  <si>
    <t>RAISA SHERLYNG</t>
  </si>
  <si>
    <t>SOTOMAYOR SAAVEDRA</t>
  </si>
  <si>
    <t>IVAN JAVIER</t>
  </si>
  <si>
    <t>QUINTANA RONCAL</t>
  </si>
  <si>
    <t>DIEGO ADRIAN</t>
  </si>
  <si>
    <t>REINOSO CAMPOS</t>
  </si>
  <si>
    <t>PIERO ROBERTO</t>
  </si>
  <si>
    <t>GUZMAN ESPINOZA</t>
  </si>
  <si>
    <t>RODRIGO FERNANDO</t>
  </si>
  <si>
    <t>CRUZ DE LA TORRE</t>
  </si>
  <si>
    <t>MANUEL ANTONIO</t>
  </si>
  <si>
    <t>GERMAN MOISES</t>
  </si>
  <si>
    <t>KIMIE</t>
  </si>
  <si>
    <t>VALENCIA GAGO</t>
  </si>
  <si>
    <t>MELANIE NANCY</t>
  </si>
  <si>
    <t>CHAVEZ  CARDENAS</t>
  </si>
  <si>
    <t>JORGE FRANCISCO</t>
  </si>
  <si>
    <t>MIRANDA PONCE DE LEON</t>
  </si>
  <si>
    <t>NICOLE</t>
  </si>
  <si>
    <t>BRICEÑO TIPACTI</t>
  </si>
  <si>
    <t>PATRICIA</t>
  </si>
  <si>
    <t>RONDON FLORES</t>
  </si>
  <si>
    <t>LIZA MARIA</t>
  </si>
  <si>
    <t>LOZADA ROSELL</t>
  </si>
  <si>
    <t>FERNANDEZ CASARETTO</t>
  </si>
  <si>
    <t xml:space="preserve">DIEGO DANIEL </t>
  </si>
  <si>
    <t>ALVAREZ ALTAMIRANO</t>
  </si>
  <si>
    <t>DANIEL RICARDO</t>
  </si>
  <si>
    <t>OCHOA CALDERON</t>
  </si>
  <si>
    <t>ALEXIA FABIANA</t>
  </si>
  <si>
    <t>MIRANDA SOTELO</t>
  </si>
  <si>
    <t>FRANCO</t>
  </si>
  <si>
    <t>PONCE BEYTIA</t>
  </si>
  <si>
    <t>CARLOS ARTURO</t>
  </si>
  <si>
    <t>FLORIANO FEIJO</t>
  </si>
  <si>
    <t>JOSE ALBERTO</t>
  </si>
  <si>
    <t>CHALE COBARRUBIAS</t>
  </si>
  <si>
    <t>CHRISTOPHER ELLIAN</t>
  </si>
  <si>
    <t>FERRETI MORAN</t>
  </si>
  <si>
    <t>FABIANA</t>
  </si>
  <si>
    <t>ALTAMIRANO SALDARRIAGA</t>
  </si>
  <si>
    <t>JOSE MIGUEL</t>
  </si>
  <si>
    <t>CESPEDES DUEÑAS</t>
  </si>
  <si>
    <t>JUAN ENRIQUE</t>
  </si>
  <si>
    <t>CORNEJO CASTRO</t>
  </si>
  <si>
    <t>SOLVEIG DANIELA</t>
  </si>
  <si>
    <t>RAMIREZ CALLEJA</t>
  </si>
  <si>
    <t>WILMER AHMED</t>
  </si>
  <si>
    <t>LOAYZA ALFARO</t>
  </si>
  <si>
    <t>ADRIANO</t>
  </si>
  <si>
    <t>FERNANDEZ RODRIGUEZ</t>
  </si>
  <si>
    <t>MICHELE NAOMI</t>
  </si>
  <si>
    <t>EGOAVIL CHINCHAY</t>
  </si>
  <si>
    <t>MARIA ALEJANDRA</t>
  </si>
  <si>
    <t>TRUCIOS CORNEJO</t>
  </si>
  <si>
    <t xml:space="preserve">ALESSANDRA </t>
  </si>
  <si>
    <t>FALEN OLIVARES</t>
  </si>
  <si>
    <t>ANDREA</t>
  </si>
  <si>
    <t>OTINIANO DE LOS SANTOS</t>
  </si>
  <si>
    <t>GINO</t>
  </si>
  <si>
    <t>VANYA INGA</t>
  </si>
  <si>
    <t>CHIRIBOGA BOLIVAR</t>
  </si>
  <si>
    <t>JUAN DIEGO</t>
  </si>
  <si>
    <t>RAMIREZ OCAÑA</t>
  </si>
  <si>
    <t>HARRY ERO</t>
  </si>
  <si>
    <t>ABRAHAM GUILLERMO</t>
  </si>
  <si>
    <t>RASILLA DELGADO</t>
  </si>
  <si>
    <t>MARIO JOSE  MANUEL</t>
  </si>
  <si>
    <t>FLORES ALZAMORA</t>
  </si>
  <si>
    <t>MARIO FERNANDO</t>
  </si>
  <si>
    <t>BENATE MENDOZA</t>
  </si>
  <si>
    <t>JUAN DOMINGO</t>
  </si>
  <si>
    <t>IADAHEL GABRIEL</t>
  </si>
  <si>
    <t xml:space="preserve">SUEMI YACKELINE    </t>
  </si>
  <si>
    <t>YAMIR ANDRE</t>
  </si>
  <si>
    <t>KATHERINE PAOLA</t>
  </si>
  <si>
    <t>CABALLERO SALAS</t>
  </si>
  <si>
    <t>KATHERINE VICTORIA</t>
  </si>
  <si>
    <t>BARRETO MERINO</t>
  </si>
  <si>
    <t>LEONARDO MAURICIO I</t>
  </si>
  <si>
    <t>ESPINOZA BAR</t>
  </si>
  <si>
    <t>MIGUEL ALEJANDRO MOISES</t>
  </si>
  <si>
    <t>YANCUL HERRERA</t>
  </si>
  <si>
    <t>LUIS ENRIQUE</t>
  </si>
  <si>
    <t>ADRIAN</t>
  </si>
  <si>
    <t>ADRIAN RICARDO</t>
  </si>
  <si>
    <t>RUIZ  COLLAZOS</t>
  </si>
  <si>
    <t>DANIEL ANDRES</t>
  </si>
  <si>
    <t>VERGARA HOLGUIN</t>
  </si>
  <si>
    <t>DEYBY</t>
  </si>
  <si>
    <t>CAMPOS VARGAS</t>
  </si>
  <si>
    <t>JAVIER ALONSO</t>
  </si>
  <si>
    <t>LORENA KARINA</t>
  </si>
  <si>
    <t>APELLIDOS</t>
  </si>
  <si>
    <t>PROMEDIO</t>
  </si>
  <si>
    <t>A</t>
  </si>
  <si>
    <t>B</t>
  </si>
  <si>
    <t>C</t>
  </si>
  <si>
    <t>Detalle</t>
  </si>
  <si>
    <t>Categoría</t>
  </si>
  <si>
    <t>Tercio Superior</t>
  </si>
  <si>
    <t>Quinto Superior</t>
  </si>
  <si>
    <t>Décimo Superior</t>
  </si>
  <si>
    <t>NOMBRES</t>
  </si>
  <si>
    <t>Código</t>
  </si>
  <si>
    <t>Nombres</t>
  </si>
  <si>
    <t>DATOS DE ALUMNO</t>
  </si>
  <si>
    <t>CÓDIGO</t>
  </si>
  <si>
    <t>DATOS DE LA CONDICIÓN DEL ALUMNO</t>
  </si>
  <si>
    <t>CONDICIÓN</t>
  </si>
  <si>
    <t>Donde:</t>
  </si>
  <si>
    <t>=BuscarV(valor_buscado, matriz_buscar_en, indicador_columnas, [ordenado])</t>
  </si>
  <si>
    <t>FUNCIÓN DE BÚSQUEDA VERTICAL</t>
  </si>
  <si>
    <t>FUNCIÓN DE BÚSQUEDA HORIZONTAL</t>
  </si>
  <si>
    <t>=BuscarH(valor_buscado, matriz_buscar_en, indicador_filas, [ordenado])</t>
  </si>
  <si>
    <t>NOTA: En otras versiones del Excel 2010, se usará el nombre ConsultaV() y los mismos parámetros.</t>
  </si>
  <si>
    <t>NOTA: En otras versiones del Excel 2010, se usará el nombre ConsultaH() y los mismos parámetros.</t>
  </si>
  <si>
    <r>
      <rPr>
        <b/>
        <sz val="11"/>
        <rFont val="Arial"/>
        <family val="2"/>
      </rPr>
      <t>valor_buscado</t>
    </r>
    <r>
      <rPr>
        <sz val="11"/>
        <rFont val="Arial"/>
        <family val="2"/>
      </rPr>
      <t>: es el valor o la celda con el dato a buscar en la matriz.</t>
    </r>
  </si>
  <si>
    <r>
      <rPr>
        <b/>
        <sz val="11"/>
        <rFont val="Arial"/>
        <family val="2"/>
      </rPr>
      <t>matriz_buscar_en</t>
    </r>
    <r>
      <rPr>
        <sz val="11"/>
        <rFont val="Arial"/>
        <family val="2"/>
      </rPr>
      <t>: es el rango o nomnre de rango donde se buscará el dato del primer parámetro.</t>
    </r>
    <r>
      <rPr>
        <b/>
        <sz val="11"/>
        <rFont val="Arial"/>
        <family val="2"/>
      </rPr>
      <t/>
    </r>
  </si>
  <si>
    <r>
      <rPr>
        <b/>
        <sz val="11"/>
        <rFont val="Arial"/>
        <family val="2"/>
      </rPr>
      <t>indicador_columnas | indicador_filas</t>
    </r>
    <r>
      <rPr>
        <sz val="11"/>
        <rFont val="Arial"/>
        <family val="2"/>
      </rPr>
      <t>: es el número de orden de la columna o fila que devolverá la función si encuentra el dato buscado.</t>
    </r>
  </si>
  <si>
    <t>CONSULTA DE ALUMNOS</t>
  </si>
  <si>
    <r>
      <rPr>
        <b/>
        <sz val="11"/>
        <rFont val="Arial"/>
        <family val="2"/>
      </rPr>
      <t>[ordenado]</t>
    </r>
    <r>
      <rPr>
        <sz val="11"/>
        <rFont val="Arial"/>
        <family val="2"/>
      </rPr>
      <t xml:space="preserve">: valor opcional, se establece en VERDADERO o 1, si la tabla esta ordenada por el primer campo, caso contrario será FALSO o 0. Además permite establecer la forma de buscar el dato en la tabla, </t>
    </r>
    <r>
      <rPr>
        <b/>
        <sz val="11"/>
        <rFont val="Arial"/>
        <family val="2"/>
      </rPr>
      <t>Por coincidencia aproximada</t>
    </r>
    <r>
      <rPr>
        <sz val="11"/>
        <rFont val="Arial"/>
        <family val="2"/>
      </rPr>
      <t xml:space="preserve"> o </t>
    </r>
    <r>
      <rPr>
        <b/>
        <sz val="11"/>
        <rFont val="Arial"/>
        <family val="2"/>
      </rPr>
      <t>Por coindidencia exacta</t>
    </r>
    <r>
      <rPr>
        <sz val="11"/>
        <rFont val="Arial"/>
        <family val="2"/>
      </rPr>
      <t>.</t>
    </r>
  </si>
  <si>
    <t>Genero</t>
  </si>
  <si>
    <t>Detalle de la Condición</t>
  </si>
  <si>
    <t>Categoría del Alumno</t>
  </si>
  <si>
    <t>PENSIÓN</t>
  </si>
  <si>
    <t>Cód. Fac.</t>
  </si>
  <si>
    <t>Cód. Esp.</t>
  </si>
  <si>
    <t>ALEX DANIEL</t>
  </si>
  <si>
    <t>FERNANDO GIANCARLO</t>
  </si>
  <si>
    <t>DETALLE</t>
  </si>
  <si>
    <t>CATEGORÍA</t>
  </si>
  <si>
    <t>Cursos</t>
  </si>
  <si>
    <t>Día</t>
  </si>
  <si>
    <t>Día de la semana</t>
  </si>
  <si>
    <t>PowerPoint</t>
  </si>
  <si>
    <t>Word Avanzado</t>
  </si>
  <si>
    <t>Word Básico</t>
  </si>
  <si>
    <t>Excel Básico</t>
  </si>
  <si>
    <t>Excel Intermedio</t>
  </si>
  <si>
    <t>Excel Avanzado</t>
  </si>
  <si>
    <t>Access Básico</t>
  </si>
  <si>
    <t>Access Avanzado</t>
  </si>
  <si>
    <t>Lunes</t>
  </si>
  <si>
    <t>Número</t>
  </si>
  <si>
    <t>Martes</t>
  </si>
  <si>
    <t>Miércoles</t>
  </si>
  <si>
    <t>Jueves</t>
  </si>
  <si>
    <t>Viernes</t>
  </si>
  <si>
    <t>Sábado</t>
  </si>
  <si>
    <t>Domingo</t>
  </si>
  <si>
    <t>PROGRAMACIÓN DE CURSOS</t>
  </si>
  <si>
    <t>Utilizo BuscarV porque los datos están en columnas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</si>
</sst>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64" formatCode="_(* #,##0.00_);_(* \(#,##0.00\);_(* &quot;-&quot;??_);_(@_)"/>
    <numFmt numFmtId="165" formatCode="_-* #,##0.00\ &quot;€&quot;_-;\-* #,##0.00\ &quot;€&quot;_-;_-* &quot;-&quot;??\ &quot;€&quot;_-;_-@_-"/>
    <numFmt numFmtId="166" formatCode="_(&quot;S/.&quot;\ * #,##0.00_);_(&quot;S/.&quot;\ * \(#,##0.00\);_(&quot;S/.&quot;\ * &quot;-&quot;??_);_(@_)"/>
    <numFmt numFmtId="167" formatCode="#,##0.00_ ;\-#,##0.00\ "/>
  </numFmts>
  <fonts count="39" x14ac:knownFonts="1">
    <font>
      <sz val="11"/>
      <color indexed="8"/>
      <name val="Calibri"/>
      <family val="2"/>
    </font>
    <font>
      <sz val="11"/>
      <color theme="1"/>
      <name val="Tw Cen MT"/>
      <family val="2"/>
      <scheme val="minor"/>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sz val="10"/>
      <name val="Arial"/>
      <family val="2"/>
    </font>
    <font>
      <sz val="10"/>
      <name val="MS Sans Serif"/>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sz val="8"/>
      <name val="Calibri"/>
      <family val="2"/>
    </font>
    <font>
      <b/>
      <sz val="10"/>
      <name val="Arial"/>
      <family val="2"/>
    </font>
    <font>
      <sz val="10"/>
      <color indexed="8"/>
      <name val="Arial"/>
      <family val="2"/>
    </font>
    <font>
      <b/>
      <sz val="10"/>
      <color indexed="8"/>
      <name val="Arial"/>
      <family val="2"/>
    </font>
    <font>
      <sz val="10"/>
      <name val="Arial"/>
      <family val="2"/>
    </font>
    <font>
      <sz val="8"/>
      <name val="Arial"/>
      <family val="2"/>
    </font>
    <font>
      <b/>
      <sz val="10"/>
      <color theme="4" tint="-0.499984740745262"/>
      <name val="Arial"/>
      <family val="2"/>
    </font>
    <font>
      <b/>
      <sz val="10"/>
      <color rgb="FFFF0000"/>
      <name val="Arial"/>
      <family val="2"/>
    </font>
    <font>
      <b/>
      <sz val="12"/>
      <name val="Arial"/>
      <family val="2"/>
    </font>
    <font>
      <sz val="11"/>
      <name val="Arial"/>
      <family val="2"/>
    </font>
    <font>
      <b/>
      <sz val="18"/>
      <color rgb="FFFF0000"/>
      <name val="Arial"/>
      <family val="2"/>
    </font>
    <font>
      <b/>
      <i/>
      <sz val="11"/>
      <name val="Arial"/>
      <family val="2"/>
    </font>
    <font>
      <b/>
      <sz val="11"/>
      <name val="Arial"/>
      <family val="2"/>
    </font>
    <font>
      <sz val="12"/>
      <name val="Arial"/>
      <family val="2"/>
    </font>
    <font>
      <b/>
      <sz val="9"/>
      <color indexed="8"/>
      <name val="Arial"/>
      <family val="2"/>
    </font>
    <font>
      <b/>
      <sz val="18"/>
      <name val="Arial"/>
      <family val="2"/>
    </font>
    <font>
      <b/>
      <sz val="16"/>
      <color indexed="8"/>
      <name val="Arial"/>
      <family val="2"/>
    </font>
    <font>
      <i/>
      <sz val="10"/>
      <color indexed="8"/>
      <name val="Arial"/>
      <family val="2"/>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theme="4" tint="0.79998168889431442"/>
        <bgColor indexed="64"/>
      </patternFill>
    </fill>
    <fill>
      <patternFill patternType="solid">
        <fgColor theme="5" tint="0.79998168889431442"/>
        <bgColor indexed="64"/>
      </patternFill>
    </fill>
  </fills>
  <borders count="3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style="thin">
        <color indexed="64"/>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58">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4" fillId="4" borderId="0" applyNumberFormat="0" applyBorder="0" applyAlignment="0" applyProtection="0"/>
    <xf numFmtId="0" fontId="5" fillId="16" borderId="1" applyNumberFormat="0" applyAlignment="0" applyProtection="0"/>
    <xf numFmtId="0" fontId="6" fillId="17" borderId="2" applyNumberFormat="0" applyAlignment="0" applyProtection="0"/>
    <xf numFmtId="0" fontId="7" fillId="0" borderId="3" applyNumberFormat="0" applyFill="0" applyAlignment="0" applyProtection="0"/>
    <xf numFmtId="0" fontId="8" fillId="0" borderId="0" applyNumberFormat="0" applyFill="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21" borderId="0" applyNumberFormat="0" applyBorder="0" applyAlignment="0" applyProtection="0"/>
    <xf numFmtId="0" fontId="9" fillId="7" borderId="1" applyNumberFormat="0" applyAlignment="0" applyProtection="0"/>
    <xf numFmtId="0" fontId="10" fillId="3" borderId="0" applyNumberFormat="0" applyBorder="0" applyAlignment="0" applyProtection="0"/>
    <xf numFmtId="0" fontId="11" fillId="22" borderId="0" applyNumberFormat="0" applyBorder="0" applyAlignment="0" applyProtection="0"/>
    <xf numFmtId="0" fontId="13" fillId="0" borderId="0"/>
    <xf numFmtId="0" fontId="23" fillId="0" borderId="0"/>
    <xf numFmtId="0" fontId="25" fillId="0" borderId="0"/>
    <xf numFmtId="0" fontId="2" fillId="23" borderId="4" applyNumberFormat="0" applyFont="0" applyAlignment="0" applyProtection="0"/>
    <xf numFmtId="0" fontId="14" fillId="16" borderId="5"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6" applyNumberFormat="0" applyFill="0" applyAlignment="0" applyProtection="0"/>
    <xf numFmtId="0" fontId="19" fillId="0" borderId="7" applyNumberFormat="0" applyFill="0" applyAlignment="0" applyProtection="0"/>
    <xf numFmtId="0" fontId="8" fillId="0" borderId="8" applyNumberFormat="0" applyFill="0" applyAlignment="0" applyProtection="0"/>
    <xf numFmtId="0" fontId="20" fillId="0" borderId="9" applyNumberFormat="0" applyFill="0" applyAlignment="0" applyProtection="0"/>
    <xf numFmtId="0" fontId="12" fillId="0" borderId="0"/>
    <xf numFmtId="0" fontId="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4" fontId="12" fillId="0" borderId="0" applyFont="0" applyFill="0" applyBorder="0" applyAlignment="0" applyProtection="0"/>
    <xf numFmtId="166" fontId="12" fillId="0" borderId="0" applyFont="0" applyFill="0" applyBorder="0" applyAlignment="0" applyProtection="0"/>
    <xf numFmtId="0" fontId="2" fillId="0" borderId="0" applyFont="0" applyFill="0" applyBorder="0" applyAlignment="0" applyProtection="0"/>
    <xf numFmtId="0" fontId="12" fillId="0" borderId="0"/>
    <xf numFmtId="0" fontId="2" fillId="0" borderId="0"/>
    <xf numFmtId="9" fontId="12" fillId="0" borderId="0" applyFont="0" applyFill="0" applyBorder="0" applyAlignment="0" applyProtection="0"/>
    <xf numFmtId="9" fontId="12" fillId="0" borderId="0" applyFont="0" applyFill="0" applyBorder="0" applyAlignment="0" applyProtection="0"/>
    <xf numFmtId="0" fontId="1" fillId="0" borderId="0"/>
    <xf numFmtId="43" fontId="2" fillId="0" borderId="0" applyFont="0" applyFill="0" applyBorder="0" applyAlignment="0" applyProtection="0"/>
  </cellStyleXfs>
  <cellXfs count="105">
    <xf numFmtId="0" fontId="0" fillId="0" borderId="0" xfId="0"/>
    <xf numFmtId="0" fontId="0" fillId="0" borderId="0" xfId="0" applyAlignment="1">
      <alignment vertical="center"/>
    </xf>
    <xf numFmtId="0" fontId="25" fillId="0" borderId="0" xfId="35" applyAlignment="1">
      <alignment vertical="center"/>
    </xf>
    <xf numFmtId="0" fontId="25" fillId="0" borderId="0" xfId="35" applyAlignment="1">
      <alignment horizontal="center" vertical="center"/>
    </xf>
    <xf numFmtId="0" fontId="29" fillId="0" borderId="0" xfId="52" applyFont="1" applyAlignment="1" applyProtection="1">
      <alignment vertical="center"/>
    </xf>
    <xf numFmtId="0" fontId="30" fillId="0" borderId="0" xfId="52" applyFont="1" applyAlignment="1" applyProtection="1">
      <alignment vertical="center"/>
    </xf>
    <xf numFmtId="0" fontId="31" fillId="0" borderId="0" xfId="52" quotePrefix="1" applyFont="1" applyAlignment="1" applyProtection="1">
      <alignment vertical="center"/>
    </xf>
    <xf numFmtId="0" fontId="33" fillId="0" borderId="0" xfId="52" applyFont="1" applyAlignment="1" applyProtection="1">
      <alignment vertical="center"/>
    </xf>
    <xf numFmtId="0" fontId="34" fillId="0" borderId="0" xfId="52" applyFont="1" applyAlignment="1" applyProtection="1">
      <alignment vertical="center"/>
    </xf>
    <xf numFmtId="0" fontId="32" fillId="0" borderId="0" xfId="52" applyFont="1" applyAlignment="1" applyProtection="1">
      <alignment vertical="center"/>
    </xf>
    <xf numFmtId="0" fontId="30" fillId="0" borderId="0" xfId="52" applyFont="1" applyAlignment="1" applyProtection="1">
      <alignment horizontal="left" vertical="center" indent="1"/>
    </xf>
    <xf numFmtId="0" fontId="0" fillId="0" borderId="0" xfId="0" applyProtection="1"/>
    <xf numFmtId="0" fontId="30" fillId="0" borderId="0" xfId="52" applyFont="1" applyAlignment="1" applyProtection="1">
      <alignment horizontal="left" vertical="center" wrapText="1" indent="1"/>
    </xf>
    <xf numFmtId="0" fontId="23" fillId="0" borderId="15" xfId="0" applyFont="1" applyFill="1" applyBorder="1" applyAlignment="1" applyProtection="1">
      <alignment vertical="center"/>
    </xf>
    <xf numFmtId="0" fontId="23" fillId="0" borderId="16" xfId="0" applyFont="1" applyFill="1" applyBorder="1" applyAlignment="1" applyProtection="1">
      <alignment vertical="center"/>
    </xf>
    <xf numFmtId="14" fontId="23" fillId="0" borderId="16" xfId="0" applyNumberFormat="1" applyFont="1" applyFill="1" applyBorder="1" applyAlignment="1" applyProtection="1">
      <alignment horizontal="center" vertical="center"/>
    </xf>
    <xf numFmtId="0" fontId="23" fillId="0" borderId="17" xfId="0" applyFont="1" applyFill="1" applyBorder="1" applyAlignment="1" applyProtection="1">
      <alignment vertical="center"/>
    </xf>
    <xf numFmtId="0" fontId="23" fillId="0" borderId="18" xfId="0" applyFont="1" applyFill="1" applyBorder="1" applyAlignment="1" applyProtection="1">
      <alignment vertical="center"/>
    </xf>
    <xf numFmtId="0" fontId="22" fillId="0" borderId="21" xfId="0" applyFont="1" applyFill="1" applyBorder="1" applyAlignment="1" applyProtection="1">
      <alignment horizontal="left" vertical="center"/>
    </xf>
    <xf numFmtId="0" fontId="23" fillId="0" borderId="22" xfId="0" applyFont="1" applyFill="1" applyBorder="1" applyAlignment="1" applyProtection="1">
      <alignment vertical="center"/>
    </xf>
    <xf numFmtId="0" fontId="22" fillId="0" borderId="22" xfId="0" applyFont="1" applyFill="1" applyBorder="1" applyAlignment="1" applyProtection="1">
      <alignment horizontal="center" vertical="center"/>
    </xf>
    <xf numFmtId="0" fontId="23" fillId="0" borderId="23" xfId="0" applyFont="1" applyFill="1" applyBorder="1" applyAlignment="1" applyProtection="1">
      <alignment vertical="center"/>
    </xf>
    <xf numFmtId="0" fontId="23" fillId="0" borderId="12" xfId="0" applyFont="1" applyFill="1" applyBorder="1" applyAlignment="1" applyProtection="1">
      <alignment vertical="center"/>
    </xf>
    <xf numFmtId="0" fontId="23" fillId="0" borderId="24" xfId="0" applyFont="1" applyFill="1" applyBorder="1" applyAlignment="1" applyProtection="1">
      <alignment vertical="center"/>
    </xf>
    <xf numFmtId="0" fontId="23" fillId="0" borderId="0" xfId="0" applyFont="1" applyFill="1" applyBorder="1" applyAlignment="1" applyProtection="1">
      <alignment vertical="center"/>
    </xf>
    <xf numFmtId="0" fontId="23" fillId="0" borderId="25" xfId="0" applyFont="1" applyFill="1" applyBorder="1" applyAlignment="1" applyProtection="1">
      <alignment vertical="center"/>
    </xf>
    <xf numFmtId="0" fontId="27" fillId="0" borderId="20" xfId="35" applyFont="1" applyFill="1" applyBorder="1" applyAlignment="1" applyProtection="1">
      <alignment horizontal="center" vertical="center"/>
    </xf>
    <xf numFmtId="0" fontId="24" fillId="0" borderId="20" xfId="0" applyFont="1" applyFill="1" applyBorder="1" applyAlignment="1" applyProtection="1">
      <alignment horizontal="center" vertical="center"/>
    </xf>
    <xf numFmtId="0" fontId="22" fillId="0" borderId="10" xfId="35" applyFont="1" applyFill="1" applyBorder="1" applyAlignment="1" applyProtection="1">
      <alignment vertical="center"/>
    </xf>
    <xf numFmtId="0" fontId="23" fillId="0" borderId="25" xfId="0" applyFont="1" applyFill="1" applyBorder="1" applyAlignment="1" applyProtection="1">
      <alignment horizontal="center" vertical="center"/>
    </xf>
    <xf numFmtId="0" fontId="23" fillId="0" borderId="0" xfId="0" applyFont="1" applyFill="1" applyAlignment="1" applyProtection="1">
      <alignment vertical="center"/>
    </xf>
    <xf numFmtId="0" fontId="23" fillId="0" borderId="26" xfId="0" applyFont="1" applyFill="1" applyBorder="1" applyAlignment="1" applyProtection="1">
      <alignment vertical="center"/>
    </xf>
    <xf numFmtId="0" fontId="23" fillId="0" borderId="27" xfId="0" applyFont="1" applyFill="1" applyBorder="1" applyAlignment="1" applyProtection="1">
      <alignment vertical="center"/>
    </xf>
    <xf numFmtId="0" fontId="23" fillId="0" borderId="28" xfId="0" applyFont="1" applyFill="1" applyBorder="1" applyAlignment="1" applyProtection="1">
      <alignment vertical="center"/>
    </xf>
    <xf numFmtId="0" fontId="24" fillId="0" borderId="22" xfId="34" applyFont="1" applyFill="1" applyBorder="1" applyAlignment="1" applyProtection="1">
      <alignment horizontal="left" vertical="center"/>
    </xf>
    <xf numFmtId="0" fontId="24" fillId="0" borderId="22" xfId="34" applyFont="1" applyFill="1" applyBorder="1" applyAlignment="1" applyProtection="1">
      <alignment horizontal="center" vertical="center"/>
    </xf>
    <xf numFmtId="0" fontId="23" fillId="0" borderId="19" xfId="0" applyFont="1" applyFill="1" applyBorder="1" applyAlignment="1" applyProtection="1">
      <alignment vertical="center"/>
    </xf>
    <xf numFmtId="0" fontId="23" fillId="0" borderId="11" xfId="0" applyFont="1" applyFill="1" applyBorder="1" applyAlignment="1" applyProtection="1">
      <alignment vertical="center"/>
    </xf>
    <xf numFmtId="0" fontId="23" fillId="0" borderId="29" xfId="0" applyFont="1" applyFill="1" applyBorder="1" applyAlignment="1" applyProtection="1">
      <alignment vertical="center"/>
    </xf>
    <xf numFmtId="0" fontId="23" fillId="0" borderId="0" xfId="0" applyFont="1" applyAlignment="1" applyProtection="1">
      <alignment vertical="center"/>
    </xf>
    <xf numFmtId="0" fontId="28" fillId="25" borderId="10" xfId="0" applyFont="1" applyFill="1" applyBorder="1" applyAlignment="1" applyProtection="1">
      <alignment horizontal="center" vertical="center"/>
    </xf>
    <xf numFmtId="0" fontId="36" fillId="0" borderId="0" xfId="52" quotePrefix="1" applyFont="1" applyAlignment="1" applyProtection="1">
      <alignment vertical="center"/>
    </xf>
    <xf numFmtId="0" fontId="22" fillId="0" borderId="13" xfId="35" applyFont="1" applyFill="1" applyBorder="1" applyAlignment="1" applyProtection="1">
      <alignment vertical="center"/>
    </xf>
    <xf numFmtId="0" fontId="22" fillId="24" borderId="0" xfId="35" applyFont="1" applyFill="1" applyBorder="1" applyAlignment="1">
      <alignment horizontal="center" vertical="center"/>
    </xf>
    <xf numFmtId="0" fontId="22" fillId="0" borderId="30" xfId="35" applyFont="1" applyBorder="1" applyAlignment="1">
      <alignment horizontal="center" vertical="center"/>
    </xf>
    <xf numFmtId="0" fontId="25" fillId="0" borderId="30" xfId="35" applyFill="1" applyBorder="1" applyAlignment="1">
      <alignment vertical="center"/>
    </xf>
    <xf numFmtId="0" fontId="25" fillId="0" borderId="30" xfId="35" applyFont="1" applyFill="1" applyBorder="1" applyAlignment="1">
      <alignment horizontal="center" vertical="center"/>
    </xf>
    <xf numFmtId="0" fontId="25" fillId="0" borderId="30" xfId="35" applyBorder="1" applyAlignment="1">
      <alignment horizontal="center" vertical="center"/>
    </xf>
    <xf numFmtId="0" fontId="12" fillId="0" borderId="30" xfId="35" applyFont="1" applyBorder="1" applyAlignment="1">
      <alignment horizontal="center" vertical="center"/>
    </xf>
    <xf numFmtId="0" fontId="22" fillId="0" borderId="31" xfId="35" applyFont="1" applyBorder="1" applyAlignment="1">
      <alignment horizontal="center" vertical="center"/>
    </xf>
    <xf numFmtId="0" fontId="25" fillId="0" borderId="31" xfId="35" applyBorder="1" applyAlignment="1">
      <alignment vertical="center"/>
    </xf>
    <xf numFmtId="0" fontId="12" fillId="0" borderId="31" xfId="35" applyFont="1" applyFill="1" applyBorder="1" applyAlignment="1">
      <alignment horizontal="center" vertical="center"/>
    </xf>
    <xf numFmtId="0" fontId="25" fillId="0" borderId="31" xfId="35" applyBorder="1" applyAlignment="1">
      <alignment horizontal="center" vertical="center"/>
    </xf>
    <xf numFmtId="0" fontId="12" fillId="0" borderId="31" xfId="35" applyFont="1" applyBorder="1" applyAlignment="1">
      <alignment horizontal="center" vertical="center"/>
    </xf>
    <xf numFmtId="0" fontId="25" fillId="0" borderId="31" xfId="35" applyBorder="1" applyAlignment="1">
      <alignment horizontal="left" vertical="center"/>
    </xf>
    <xf numFmtId="0" fontId="25" fillId="0" borderId="31" xfId="35" applyFont="1" applyFill="1" applyBorder="1" applyAlignment="1">
      <alignment horizontal="center" vertical="center"/>
    </xf>
    <xf numFmtId="0" fontId="12" fillId="0" borderId="31" xfId="35" applyFont="1" applyBorder="1" applyAlignment="1">
      <alignment vertical="center"/>
    </xf>
    <xf numFmtId="0" fontId="12" fillId="0" borderId="31" xfId="35" applyFont="1" applyFill="1" applyBorder="1" applyAlignment="1">
      <alignment vertical="center"/>
    </xf>
    <xf numFmtId="0" fontId="12" fillId="0" borderId="31" xfId="35" applyFont="1" applyBorder="1" applyAlignment="1">
      <alignment horizontal="left" vertical="center"/>
    </xf>
    <xf numFmtId="0" fontId="25" fillId="0" borderId="31" xfId="35" applyFill="1" applyBorder="1" applyAlignment="1">
      <alignment vertical="center"/>
    </xf>
    <xf numFmtId="0" fontId="12" fillId="0" borderId="31" xfId="35" applyFont="1" applyFill="1" applyBorder="1" applyAlignment="1">
      <alignment horizontal="left" vertical="center"/>
    </xf>
    <xf numFmtId="0" fontId="25" fillId="0" borderId="31" xfId="35" applyFill="1" applyBorder="1" applyAlignment="1">
      <alignment horizontal="left" vertical="center"/>
    </xf>
    <xf numFmtId="0" fontId="25" fillId="0" borderId="31" xfId="35" applyFill="1" applyBorder="1" applyAlignment="1">
      <alignment horizontal="center" vertical="center"/>
    </xf>
    <xf numFmtId="0" fontId="23" fillId="0" borderId="31" xfId="35" applyFont="1" applyBorder="1" applyAlignment="1">
      <alignment vertical="center"/>
    </xf>
    <xf numFmtId="0" fontId="23" fillId="0" borderId="31" xfId="35" applyFont="1" applyBorder="1" applyAlignment="1">
      <alignment horizontal="center" vertical="center"/>
    </xf>
    <xf numFmtId="0" fontId="22" fillId="0" borderId="32" xfId="35" applyFont="1" applyBorder="1" applyAlignment="1">
      <alignment horizontal="center" vertical="center"/>
    </xf>
    <xf numFmtId="0" fontId="12" fillId="0" borderId="32" xfId="35" applyFont="1" applyBorder="1" applyAlignment="1">
      <alignment vertical="center"/>
    </xf>
    <xf numFmtId="0" fontId="12" fillId="0" borderId="32" xfId="35" applyFont="1" applyFill="1" applyBorder="1" applyAlignment="1">
      <alignment horizontal="center" vertical="center"/>
    </xf>
    <xf numFmtId="0" fontId="25" fillId="0" borderId="32" xfId="35" applyBorder="1" applyAlignment="1">
      <alignment horizontal="center" vertical="center"/>
    </xf>
    <xf numFmtId="0" fontId="22" fillId="0" borderId="13" xfId="35" applyFont="1" applyFill="1" applyBorder="1" applyAlignment="1">
      <alignment horizontal="center" vertical="center"/>
    </xf>
    <xf numFmtId="0" fontId="22" fillId="0" borderId="20" xfId="35" applyFont="1" applyFill="1" applyBorder="1" applyAlignment="1">
      <alignment horizontal="center" vertical="center"/>
    </xf>
    <xf numFmtId="0" fontId="22" fillId="0" borderId="14" xfId="35" applyFont="1" applyFill="1" applyBorder="1" applyAlignment="1">
      <alignment horizontal="center" vertical="center"/>
    </xf>
    <xf numFmtId="0" fontId="25" fillId="0" borderId="13" xfId="35" applyBorder="1" applyAlignment="1">
      <alignment horizontal="center" vertical="center"/>
    </xf>
    <xf numFmtId="0" fontId="25" fillId="0" borderId="20" xfId="35" applyBorder="1" applyAlignment="1">
      <alignment horizontal="center" vertical="center"/>
    </xf>
    <xf numFmtId="0" fontId="25" fillId="0" borderId="14" xfId="35" applyBorder="1" applyAlignment="1">
      <alignment horizontal="center" vertical="center"/>
    </xf>
    <xf numFmtId="167" fontId="23" fillId="0" borderId="13" xfId="57" applyNumberFormat="1" applyFont="1" applyBorder="1" applyAlignment="1">
      <alignment vertical="center"/>
    </xf>
    <xf numFmtId="167" fontId="23" fillId="0" borderId="20" xfId="57" applyNumberFormat="1" applyFont="1" applyBorder="1" applyAlignment="1">
      <alignment vertical="center"/>
    </xf>
    <xf numFmtId="167" fontId="23" fillId="0" borderId="14" xfId="57" applyNumberFormat="1" applyFont="1" applyBorder="1" applyAlignment="1">
      <alignment vertical="center"/>
    </xf>
    <xf numFmtId="0" fontId="20" fillId="0" borderId="30" xfId="0" applyFont="1" applyBorder="1" applyAlignment="1">
      <alignment horizontal="center" vertical="center"/>
    </xf>
    <xf numFmtId="0" fontId="0" fillId="0" borderId="30" xfId="0" applyBorder="1" applyAlignment="1">
      <alignment horizontal="center" vertical="center"/>
    </xf>
    <xf numFmtId="0" fontId="20" fillId="0" borderId="31" xfId="0" applyFont="1" applyBorder="1" applyAlignment="1">
      <alignment horizontal="center" vertical="center"/>
    </xf>
    <xf numFmtId="0" fontId="0" fillId="0" borderId="31" xfId="0" applyBorder="1" applyAlignment="1">
      <alignment horizontal="center" vertical="center"/>
    </xf>
    <xf numFmtId="0" fontId="20" fillId="0" borderId="32" xfId="0" applyFont="1" applyBorder="1" applyAlignment="1">
      <alignment horizontal="center" vertical="center"/>
    </xf>
    <xf numFmtId="0" fontId="0" fillId="0" borderId="32" xfId="0" applyBorder="1" applyAlignment="1">
      <alignment horizontal="center" vertical="center"/>
    </xf>
    <xf numFmtId="0" fontId="23" fillId="0" borderId="0" xfId="0" applyFont="1" applyAlignment="1">
      <alignment vertical="center"/>
    </xf>
    <xf numFmtId="0" fontId="23" fillId="0" borderId="10" xfId="0" applyFont="1" applyBorder="1" applyAlignment="1">
      <alignment vertical="center"/>
    </xf>
    <xf numFmtId="0" fontId="23" fillId="0" borderId="10" xfId="0" applyFont="1" applyBorder="1" applyAlignment="1">
      <alignment horizontal="center" vertical="center"/>
    </xf>
    <xf numFmtId="0" fontId="23" fillId="0" borderId="31" xfId="0" applyFont="1" applyBorder="1" applyAlignment="1">
      <alignment horizontal="center" vertical="center"/>
    </xf>
    <xf numFmtId="0" fontId="23" fillId="0" borderId="32" xfId="0" applyFont="1" applyBorder="1" applyAlignment="1">
      <alignment horizontal="center" vertical="center"/>
    </xf>
    <xf numFmtId="0" fontId="24" fillId="0" borderId="11" xfId="0" applyFont="1" applyBorder="1" applyAlignment="1">
      <alignment horizontal="center" vertical="center"/>
    </xf>
    <xf numFmtId="0" fontId="24" fillId="0" borderId="0" xfId="0" applyFont="1" applyAlignment="1">
      <alignment vertical="center"/>
    </xf>
    <xf numFmtId="0" fontId="24" fillId="0" borderId="0" xfId="0" applyFont="1" applyAlignment="1">
      <alignment horizontal="center" vertical="center"/>
    </xf>
    <xf numFmtId="0" fontId="37" fillId="0" borderId="0" xfId="0" applyFont="1" applyAlignment="1">
      <alignment vertical="center"/>
    </xf>
    <xf numFmtId="0" fontId="22" fillId="24" borderId="12" xfId="35" applyFont="1" applyFill="1" applyBorder="1" applyAlignment="1">
      <alignment horizontal="center" vertical="center"/>
    </xf>
    <xf numFmtId="0" fontId="22" fillId="24" borderId="11" xfId="35" applyFont="1" applyFill="1" applyBorder="1" applyAlignment="1">
      <alignment horizontal="center" vertical="center"/>
    </xf>
    <xf numFmtId="0" fontId="35" fillId="24" borderId="10" xfId="57" applyNumberFormat="1" applyFont="1" applyFill="1" applyBorder="1" applyAlignment="1" applyProtection="1">
      <alignment vertical="center"/>
    </xf>
    <xf numFmtId="0" fontId="35" fillId="24" borderId="10" xfId="0" applyNumberFormat="1" applyFont="1" applyFill="1" applyBorder="1" applyAlignment="1" applyProtection="1">
      <alignment vertical="center"/>
    </xf>
    <xf numFmtId="0" fontId="35" fillId="24" borderId="10" xfId="33" applyNumberFormat="1" applyFont="1" applyFill="1" applyBorder="1" applyAlignment="1" applyProtection="1">
      <alignment vertical="center"/>
    </xf>
    <xf numFmtId="0" fontId="38" fillId="0" borderId="0" xfId="0" applyFont="1" applyAlignment="1">
      <alignment vertical="center"/>
    </xf>
    <xf numFmtId="0" fontId="30" fillId="0" borderId="0" xfId="52" applyFont="1" applyAlignment="1" applyProtection="1">
      <alignment horizontal="left" vertical="center" wrapText="1" indent="1"/>
    </xf>
    <xf numFmtId="0" fontId="36" fillId="24" borderId="13" xfId="0" applyFont="1" applyFill="1" applyBorder="1" applyAlignment="1" applyProtection="1">
      <alignment horizontal="left" vertical="center" indent="1"/>
    </xf>
    <xf numFmtId="0" fontId="36" fillId="24" borderId="20" xfId="0" applyFont="1" applyFill="1" applyBorder="1" applyAlignment="1" applyProtection="1">
      <alignment horizontal="left" vertical="center" indent="1"/>
    </xf>
    <xf numFmtId="0" fontId="36" fillId="24" borderId="14" xfId="0" applyFont="1" applyFill="1" applyBorder="1" applyAlignment="1" applyProtection="1">
      <alignment horizontal="left" vertical="center" indent="1"/>
    </xf>
    <xf numFmtId="0" fontId="22" fillId="24" borderId="11" xfId="35" applyFont="1" applyFill="1" applyBorder="1" applyAlignment="1">
      <alignment horizontal="center" vertical="center"/>
    </xf>
    <xf numFmtId="0" fontId="22" fillId="24" borderId="0" xfId="35" applyFont="1" applyFill="1" applyBorder="1" applyAlignment="1">
      <alignment horizontal="center" vertical="center"/>
    </xf>
  </cellXfs>
  <cellStyles count="58">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Buena" xfId="19" builtinId="26" customBuiltin="1"/>
    <cellStyle name="Cálculo" xfId="20" builtinId="22" customBuiltin="1"/>
    <cellStyle name="Celda de comprobación" xfId="21" builtinId="23" customBuiltin="1"/>
    <cellStyle name="Celda vinculada" xfId="22" builtinId="24" customBuiltin="1"/>
    <cellStyle name="Encabezado 4" xfId="23" builtinId="19" customBuiltin="1"/>
    <cellStyle name="Énfasis1" xfId="24" builtinId="29" customBuiltin="1"/>
    <cellStyle name="Énfasis2" xfId="25" builtinId="33" customBuiltin="1"/>
    <cellStyle name="Énfasis3" xfId="26" builtinId="37" customBuiltin="1"/>
    <cellStyle name="Énfasis4" xfId="27" builtinId="41" customBuiltin="1"/>
    <cellStyle name="Énfasis5" xfId="28" builtinId="45" customBuiltin="1"/>
    <cellStyle name="Énfasis6" xfId="29" builtinId="49" customBuiltin="1"/>
    <cellStyle name="Entrada" xfId="30" builtinId="20" customBuiltin="1"/>
    <cellStyle name="Euro" xfId="47"/>
    <cellStyle name="Euro 2" xfId="48"/>
    <cellStyle name="Incorrecto" xfId="31" builtinId="27" customBuiltin="1"/>
    <cellStyle name="Millares" xfId="57" builtinId="3"/>
    <cellStyle name="Millares 2" xfId="49"/>
    <cellStyle name="Moneda 2" xfId="50"/>
    <cellStyle name="Moneda 3" xfId="51"/>
    <cellStyle name="Moneda 4" xfId="46"/>
    <cellStyle name="Neutral" xfId="32" builtinId="28" customBuiltin="1"/>
    <cellStyle name="Normal" xfId="0" builtinId="0"/>
    <cellStyle name="Normal 2" xfId="52"/>
    <cellStyle name="Normal 3" xfId="45"/>
    <cellStyle name="Normal 4" xfId="53"/>
    <cellStyle name="Normal 5" xfId="56"/>
    <cellStyle name="Normal_Hoja1" xfId="33"/>
    <cellStyle name="Normal_Hoja3" xfId="34"/>
    <cellStyle name="Normal_Rv Ejercicio Intermedio" xfId="35"/>
    <cellStyle name="Notas" xfId="36" builtinId="10" customBuiltin="1"/>
    <cellStyle name="Porcentual 2" xfId="54"/>
    <cellStyle name="Porcentual 2 2" xfId="55"/>
    <cellStyle name="Salida" xfId="37" builtinId="21" customBuiltin="1"/>
    <cellStyle name="Texto de advertencia" xfId="38" builtinId="11" customBuiltin="1"/>
    <cellStyle name="Texto explicativo" xfId="39" builtinId="53" customBuiltin="1"/>
    <cellStyle name="Título" xfId="40" builtinId="15" customBuiltin="1"/>
    <cellStyle name="Título 1" xfId="41" builtinId="16" customBuiltin="1"/>
    <cellStyle name="Título 2" xfId="42" builtinId="17" customBuiltin="1"/>
    <cellStyle name="Título 3" xfId="43" builtinId="18" customBuiltin="1"/>
    <cellStyle name="Total" xfId="44" builtinId="25" customBuiltin="1"/>
  </cellStyles>
  <dxfs count="0"/>
  <tableStyles count="1" defaultTableStyle="TableStyleMedium9" defaultPivotStyle="PivotStyleLight16">
    <tableStyle name="MySqlDefault" pivot="0" table="0" count="0"/>
  </tableStyles>
  <colors>
    <mruColors>
      <color rgb="FF99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11</xdr:col>
      <xdr:colOff>0</xdr:colOff>
      <xdr:row>0</xdr:row>
      <xdr:rowOff>127000</xdr:rowOff>
    </xdr:from>
    <xdr:to>
      <xdr:col>22</xdr:col>
      <xdr:colOff>618000</xdr:colOff>
      <xdr:row>12</xdr:row>
      <xdr:rowOff>181417</xdr:rowOff>
    </xdr:to>
    <xdr:sp macro="" textlink="">
      <xdr:nvSpPr>
        <xdr:cNvPr id="11" name="Text Box 2" descr="Pergamino"/>
        <xdr:cNvSpPr txBox="1">
          <a:spLocks noChangeArrowheads="1"/>
        </xdr:cNvSpPr>
      </xdr:nvSpPr>
      <xdr:spPr bwMode="auto">
        <a:xfrm>
          <a:off x="7387167" y="127000"/>
          <a:ext cx="9000000" cy="3113000"/>
        </a:xfrm>
        <a:prstGeom prst="roundRect">
          <a:avLst>
            <a:gd name="adj" fmla="val 4955"/>
          </a:avLst>
        </a:prstGeom>
        <a:ln>
          <a:headEnd/>
          <a:tailEnd/>
        </a:ln>
      </xdr:spPr>
      <xdr:style>
        <a:lnRef idx="1">
          <a:schemeClr val="accent5"/>
        </a:lnRef>
        <a:fillRef idx="2">
          <a:schemeClr val="accent5"/>
        </a:fillRef>
        <a:effectRef idx="1">
          <a:schemeClr val="accent5"/>
        </a:effectRef>
        <a:fontRef idx="minor">
          <a:schemeClr val="dk1"/>
        </a:fontRef>
      </xdr:style>
      <xdr:txBody>
        <a:bodyPr vertOverflow="clip" wrap="square" lIns="27432" tIns="27432" rIns="27432" bIns="0" anchor="ctr" upright="1"/>
        <a:lstStyle/>
        <a:p>
          <a:pPr algn="l" rtl="0">
            <a:defRPr sz="1000"/>
          </a:pPr>
          <a:r>
            <a:rPr lang="es-PE" sz="1200" b="0" i="0" u="none" strike="noStrike" baseline="0">
              <a:solidFill>
                <a:srgbClr val="000080"/>
              </a:solidFill>
              <a:latin typeface="Arial" pitchFamily="34" charset="0"/>
              <a:cs typeface="Arial" pitchFamily="34" charset="0"/>
            </a:rPr>
            <a:t>Escribe las fórmulas necesarias para que al ingresar un código de alumno se muestren todos sus datos asociados. Tome en cuenta que para completar la actividad deberá utilizar la información de las hojas </a:t>
          </a:r>
          <a:r>
            <a:rPr lang="es-PE" sz="1200" b="1" i="0" u="none" strike="noStrike" baseline="0">
              <a:solidFill>
                <a:srgbClr val="000080"/>
              </a:solidFill>
              <a:latin typeface="Arial" pitchFamily="34" charset="0"/>
              <a:cs typeface="Arial" pitchFamily="34" charset="0"/>
            </a:rPr>
            <a:t>Alumnos, Condición </a:t>
          </a:r>
          <a:r>
            <a:rPr lang="es-PE" sz="1200" b="0" i="0" u="none" strike="noStrike" baseline="0">
              <a:solidFill>
                <a:srgbClr val="000080"/>
              </a:solidFill>
              <a:latin typeface="Arial" pitchFamily="34" charset="0"/>
              <a:cs typeface="Arial" pitchFamily="34" charset="0"/>
            </a:rPr>
            <a:t>y </a:t>
          </a:r>
          <a:r>
            <a:rPr lang="es-PE" sz="1200" b="1" i="0" u="none" strike="noStrike" baseline="0">
              <a:solidFill>
                <a:srgbClr val="000080"/>
              </a:solidFill>
              <a:latin typeface="Arial" pitchFamily="34" charset="0"/>
              <a:cs typeface="Arial" pitchFamily="34" charset="0"/>
            </a:rPr>
            <a:t>Categoría</a:t>
          </a:r>
          <a:r>
            <a:rPr lang="es-PE" sz="1200" b="0" i="0" u="none" strike="noStrike" baseline="0">
              <a:solidFill>
                <a:srgbClr val="000080"/>
              </a:solidFill>
              <a:latin typeface="Arial" pitchFamily="34" charset="0"/>
              <a:cs typeface="Arial" pitchFamily="34" charset="0"/>
            </a:rPr>
            <a:t>.</a:t>
          </a:r>
        </a:p>
        <a:p>
          <a:pPr algn="l" rtl="0">
            <a:defRPr sz="1000"/>
          </a:pPr>
          <a:endParaRPr lang="es-PE" sz="1200" b="0" i="0" u="none" strike="noStrike" baseline="0">
            <a:solidFill>
              <a:srgbClr val="000080"/>
            </a:solidFill>
            <a:latin typeface="Arial" pitchFamily="34" charset="0"/>
            <a:cs typeface="Arial" pitchFamily="34" charset="0"/>
          </a:endParaRPr>
        </a:p>
        <a:p>
          <a:pPr algn="l" rtl="0">
            <a:defRPr sz="1000"/>
          </a:pPr>
          <a:r>
            <a:rPr lang="es-PE" sz="1200" b="0" i="0" u="none" strike="noStrike" baseline="0">
              <a:solidFill>
                <a:srgbClr val="000080"/>
              </a:solidFill>
              <a:latin typeface="Arial" pitchFamily="34" charset="0"/>
              <a:cs typeface="Arial" pitchFamily="34" charset="0"/>
            </a:rPr>
            <a:t>Recuerda:</a:t>
          </a:r>
        </a:p>
        <a:p>
          <a:pPr algn="l" rtl="0">
            <a:defRPr sz="1000"/>
          </a:pPr>
          <a:endParaRPr lang="es-PE" sz="1200" b="0" i="0" u="none" strike="noStrike" baseline="0">
            <a:solidFill>
              <a:srgbClr val="000080"/>
            </a:solidFill>
            <a:latin typeface="Arial" pitchFamily="34" charset="0"/>
            <a:cs typeface="Arial" pitchFamily="34" charset="0"/>
          </a:endParaRPr>
        </a:p>
        <a:p>
          <a:pPr algn="l" rtl="0">
            <a:defRPr sz="1000"/>
          </a:pPr>
          <a:r>
            <a:rPr lang="es-PE" sz="1200" b="1" i="0" u="none" strike="noStrike" baseline="0">
              <a:solidFill>
                <a:srgbClr val="000080"/>
              </a:solidFill>
              <a:latin typeface="Arial" pitchFamily="34" charset="0"/>
              <a:cs typeface="Arial" pitchFamily="34" charset="0"/>
            </a:rPr>
            <a:t>valor_buscado</a:t>
          </a:r>
          <a:r>
            <a:rPr lang="es-PE" sz="1200" b="0" i="0" u="none" strike="noStrike" baseline="0">
              <a:solidFill>
                <a:srgbClr val="000080"/>
              </a:solidFill>
              <a:latin typeface="Arial" pitchFamily="34" charset="0"/>
              <a:cs typeface="Arial" pitchFamily="34" charset="0"/>
            </a:rPr>
            <a:t>: es el valor o la celda con el dato a buscar en la matriz.</a:t>
          </a:r>
        </a:p>
        <a:p>
          <a:pPr algn="l" rtl="0">
            <a:defRPr sz="1000"/>
          </a:pPr>
          <a:endParaRPr lang="es-PE" sz="1200" b="0" i="0" u="none" strike="noStrike" baseline="0">
            <a:solidFill>
              <a:srgbClr val="000080"/>
            </a:solidFill>
            <a:latin typeface="Arial" pitchFamily="34" charset="0"/>
            <a:cs typeface="Arial" pitchFamily="34" charset="0"/>
          </a:endParaRPr>
        </a:p>
        <a:p>
          <a:pPr algn="l" rtl="0">
            <a:defRPr sz="1000"/>
          </a:pPr>
          <a:r>
            <a:rPr lang="es-PE" sz="1200" b="1" i="0" u="none" strike="noStrike" baseline="0">
              <a:solidFill>
                <a:srgbClr val="000080"/>
              </a:solidFill>
              <a:latin typeface="Arial" pitchFamily="34" charset="0"/>
              <a:cs typeface="Arial" pitchFamily="34" charset="0"/>
            </a:rPr>
            <a:t>matriz_buscar_en</a:t>
          </a:r>
          <a:r>
            <a:rPr lang="es-PE" sz="1200" b="0" i="0" u="none" strike="noStrike" baseline="0">
              <a:solidFill>
                <a:srgbClr val="000080"/>
              </a:solidFill>
              <a:latin typeface="Arial" pitchFamily="34" charset="0"/>
              <a:cs typeface="Arial" pitchFamily="34" charset="0"/>
            </a:rPr>
            <a:t>: es el rango o nomnre de rango donde se buscará el dato del primer parámetro.</a:t>
          </a:r>
        </a:p>
        <a:p>
          <a:pPr algn="l" rtl="0">
            <a:defRPr sz="1000"/>
          </a:pPr>
          <a:endParaRPr lang="es-PE" sz="1200" b="0" i="0" u="none" strike="noStrike" baseline="0">
            <a:solidFill>
              <a:srgbClr val="000080"/>
            </a:solidFill>
            <a:latin typeface="Arial" pitchFamily="34" charset="0"/>
            <a:cs typeface="Arial" pitchFamily="34" charset="0"/>
          </a:endParaRPr>
        </a:p>
        <a:p>
          <a:pPr algn="l" rtl="0">
            <a:defRPr sz="1000"/>
          </a:pPr>
          <a:r>
            <a:rPr lang="es-PE" sz="1200" b="1" i="0" u="none" strike="noStrike" baseline="0">
              <a:solidFill>
                <a:srgbClr val="000080"/>
              </a:solidFill>
              <a:latin typeface="Arial" pitchFamily="34" charset="0"/>
              <a:cs typeface="Arial" pitchFamily="34" charset="0"/>
            </a:rPr>
            <a:t>indicador_columnas | indicador_filas</a:t>
          </a:r>
          <a:r>
            <a:rPr lang="es-PE" sz="1200" b="0" i="0" u="none" strike="noStrike" baseline="0">
              <a:solidFill>
                <a:srgbClr val="000080"/>
              </a:solidFill>
              <a:latin typeface="Arial" pitchFamily="34" charset="0"/>
              <a:cs typeface="Arial" pitchFamily="34" charset="0"/>
            </a:rPr>
            <a:t>: es el número de orden de la columna o fila que devolverá la función si encuentra el dato buscado.</a:t>
          </a:r>
        </a:p>
        <a:p>
          <a:pPr algn="l" rtl="0">
            <a:defRPr sz="1000"/>
          </a:pPr>
          <a:endParaRPr lang="es-PE" sz="1200" b="0" i="0" u="none" strike="noStrike" baseline="0">
            <a:solidFill>
              <a:srgbClr val="000080"/>
            </a:solidFill>
            <a:latin typeface="Arial" pitchFamily="34" charset="0"/>
            <a:cs typeface="Arial" pitchFamily="34" charset="0"/>
          </a:endParaRPr>
        </a:p>
        <a:p>
          <a:pPr algn="l" rtl="0">
            <a:defRPr sz="1000"/>
          </a:pPr>
          <a:r>
            <a:rPr lang="es-PE" sz="1200" b="1" i="0" u="none" strike="noStrike" baseline="0">
              <a:solidFill>
                <a:srgbClr val="000080"/>
              </a:solidFill>
              <a:latin typeface="Arial" pitchFamily="34" charset="0"/>
              <a:cs typeface="Arial" pitchFamily="34" charset="0"/>
            </a:rPr>
            <a:t>[ordenado]</a:t>
          </a:r>
          <a:r>
            <a:rPr lang="es-PE" sz="1200" b="0" i="0" u="none" strike="noStrike" baseline="0">
              <a:solidFill>
                <a:srgbClr val="000080"/>
              </a:solidFill>
              <a:latin typeface="Arial" pitchFamily="34" charset="0"/>
              <a:cs typeface="Arial" pitchFamily="34" charset="0"/>
            </a:rPr>
            <a:t>: valor opcional, se establece en VERDADERO o 1, si la tabla esta ordenada por el primer campo, caso contrario será FALSO o 0. Además permite establecer la forma de buscar el dato en la tabla, </a:t>
          </a:r>
          <a:r>
            <a:rPr lang="es-PE" sz="1200" b="1" i="0" u="none" strike="noStrike" baseline="0">
              <a:solidFill>
                <a:srgbClr val="000080"/>
              </a:solidFill>
              <a:latin typeface="Arial" pitchFamily="34" charset="0"/>
              <a:cs typeface="Arial" pitchFamily="34" charset="0"/>
            </a:rPr>
            <a:t>Por coincidencia aproximada </a:t>
          </a:r>
          <a:r>
            <a:rPr lang="es-PE" sz="1200" b="0" i="0" u="none" strike="noStrike" baseline="0">
              <a:solidFill>
                <a:srgbClr val="000080"/>
              </a:solidFill>
              <a:latin typeface="Arial" pitchFamily="34" charset="0"/>
              <a:cs typeface="Arial" pitchFamily="34" charset="0"/>
            </a:rPr>
            <a:t>o </a:t>
          </a:r>
          <a:r>
            <a:rPr lang="es-PE" sz="1200" b="1" i="0" u="none" strike="noStrike" baseline="0">
              <a:solidFill>
                <a:srgbClr val="000080"/>
              </a:solidFill>
              <a:latin typeface="Arial" pitchFamily="34" charset="0"/>
              <a:cs typeface="Arial" pitchFamily="34" charset="0"/>
            </a:rPr>
            <a:t>Por coindidencia exacta</a:t>
          </a:r>
          <a:r>
            <a:rPr lang="es-PE" sz="1200" b="0" i="0" u="none" strike="noStrike" baseline="0">
              <a:solidFill>
                <a:srgbClr val="000080"/>
              </a:solidFill>
              <a:latin typeface="Arial" pitchFamily="34" charset="0"/>
              <a:cs typeface="Arial" pitchFamily="34" charset="0"/>
            </a:rPr>
            <a:t>.</a:t>
          </a:r>
        </a:p>
      </xdr:txBody>
    </xdr:sp>
    <xdr:clientData/>
  </xdr:twoCellAnchor>
  <xdr:twoCellAnchor editAs="oneCell">
    <xdr:from>
      <xdr:col>11</xdr:col>
      <xdr:colOff>0</xdr:colOff>
      <xdr:row>14</xdr:row>
      <xdr:rowOff>0</xdr:rowOff>
    </xdr:from>
    <xdr:to>
      <xdr:col>21</xdr:col>
      <xdr:colOff>369359</xdr:colOff>
      <xdr:row>16</xdr:row>
      <xdr:rowOff>9525</xdr:rowOff>
    </xdr:to>
    <xdr:pic>
      <xdr:nvPicPr>
        <xdr:cNvPr id="24" name="23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87167" y="3545417"/>
          <a:ext cx="7989359" cy="4963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17</xdr:row>
      <xdr:rowOff>0</xdr:rowOff>
    </xdr:from>
    <xdr:to>
      <xdr:col>12</xdr:col>
      <xdr:colOff>752475</xdr:colOff>
      <xdr:row>20</xdr:row>
      <xdr:rowOff>9525</xdr:rowOff>
    </xdr:to>
    <xdr:pic>
      <xdr:nvPicPr>
        <xdr:cNvPr id="27" name="26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391400" y="4343400"/>
          <a:ext cx="1514475" cy="752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17</xdr:row>
      <xdr:rowOff>0</xdr:rowOff>
    </xdr:from>
    <xdr:to>
      <xdr:col>16</xdr:col>
      <xdr:colOff>295275</xdr:colOff>
      <xdr:row>21</xdr:row>
      <xdr:rowOff>9525</xdr:rowOff>
    </xdr:to>
    <xdr:pic>
      <xdr:nvPicPr>
        <xdr:cNvPr id="28" name="27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677400" y="4343400"/>
          <a:ext cx="1819275" cy="1000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23</xdr:row>
      <xdr:rowOff>0</xdr:rowOff>
    </xdr:from>
    <xdr:to>
      <xdr:col>18</xdr:col>
      <xdr:colOff>66000</xdr:colOff>
      <xdr:row>36</xdr:row>
      <xdr:rowOff>75584</xdr:rowOff>
    </xdr:to>
    <xdr:pic>
      <xdr:nvPicPr>
        <xdr:cNvPr id="29" name="28 Imagen"/>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387167" y="5736167"/>
          <a:ext cx="5400000" cy="324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23</xdr:row>
      <xdr:rowOff>0</xdr:rowOff>
    </xdr:from>
    <xdr:to>
      <xdr:col>26</xdr:col>
      <xdr:colOff>66000</xdr:colOff>
      <xdr:row>36</xdr:row>
      <xdr:rowOff>75584</xdr:rowOff>
    </xdr:to>
    <xdr:pic>
      <xdr:nvPicPr>
        <xdr:cNvPr id="30" name="29 Imagen"/>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483167" y="5736167"/>
          <a:ext cx="5400000" cy="324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Intermedio">
  <a:themeElements>
    <a:clrScheme name="Intermedio">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Intermedio">
      <a:majorFont>
        <a:latin typeface="Tw Cen MT"/>
        <a:ea typeface=""/>
        <a:cs typeface=""/>
        <a:font script="Grek" typeface="Calibri"/>
        <a:font script="Cyrl" typeface="Calibri"/>
        <a:font script="Jpan" typeface="HGPｺﾞｼｯｸE"/>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Tw Cen MT"/>
        <a:ea typeface=""/>
        <a:cs typeface=""/>
        <a:font script="Grek" typeface="Calibri"/>
        <a:font script="Cyrl" typeface="Calibri"/>
        <a:font script="Jpan" typeface="HGPｺﾞｼｯｸE"/>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inorFont>
    </a:fontScheme>
    <a:fmtScheme name="Intermedio">
      <a:fillStyleLst>
        <a:solidFill>
          <a:schemeClr val="phClr"/>
        </a:solidFill>
        <a:solidFill>
          <a:schemeClr val="phClr">
            <a:tint val="50000"/>
          </a:schemeClr>
        </a:solidFill>
        <a:solidFill>
          <a:schemeClr val="phClr"/>
        </a:solidFill>
      </a:fillStyleLst>
      <a:lnStyleLst>
        <a:ln w="10000" cap="flat" cmpd="sng" algn="ctr">
          <a:solidFill>
            <a:schemeClr val="phClr"/>
          </a:solidFill>
          <a:prstDash val="solid"/>
        </a:ln>
        <a:ln w="19050" cap="flat" cmpd="sng" algn="ctr">
          <a:solidFill>
            <a:schemeClr val="phClr"/>
          </a:solidFill>
          <a:prstDash val="solid"/>
        </a:ln>
        <a:ln w="47625" cap="flat" cmpd="dbl" algn="ctr">
          <a:solidFill>
            <a:schemeClr val="phClr"/>
          </a:solidFill>
          <a:prstDash val="solid"/>
        </a:ln>
      </a:lnStyleLst>
      <a:effectStyleLst>
        <a:effectStyle>
          <a:effectLst>
            <a:outerShdw blurRad="38100" dist="30000" dir="5400000" rotWithShape="0">
              <a:srgbClr val="000000">
                <a:alpha val="45000"/>
              </a:srgbClr>
            </a:outerShdw>
          </a:effectLst>
        </a:effectStyle>
        <a:effectStyle>
          <a:effectLst>
            <a:outerShdw blurRad="38100" dist="30000" dir="5400000" rotWithShape="0">
              <a:srgbClr val="000000">
                <a:alpha val="45000"/>
              </a:srgbClr>
            </a:outerShdw>
          </a:effectLst>
        </a:effectStyle>
        <a:effectStyle>
          <a:effectLst>
            <a:outerShdw blurRad="38100" dist="25400" dir="5400000" rotWithShape="0">
              <a:srgbClr val="000000">
                <a:alpha val="35000"/>
              </a:srgbClr>
            </a:outerShdw>
          </a:effectLst>
          <a:scene3d>
            <a:camera prst="isometricTopDown" fov="0">
              <a:rot lat="0" lon="0" rev="0"/>
            </a:camera>
            <a:lightRig rig="balanced" dir="t">
              <a:rot lat="0" lon="0" rev="13800000"/>
            </a:lightRig>
          </a:scene3d>
          <a:sp3d extrusionH="12700" prstMaterial="plastic">
            <a:bevelT w="38100" h="25400" prst="softRound"/>
            <a:contourClr>
              <a:schemeClr val="phClr"/>
            </a:contourClr>
          </a:sp3d>
        </a:effectStyle>
      </a:effectStyleLst>
      <a:bgFillStyleLst>
        <a:solidFill>
          <a:schemeClr val="phClr"/>
        </a:solidFill>
        <a:blipFill>
          <a:blip xmlns:r="http://schemas.openxmlformats.org/officeDocument/2006/relationships" r:embed="rId1">
            <a:duotone>
              <a:schemeClr val="phClr">
                <a:shade val="90000"/>
                <a:satMod val="140000"/>
              </a:schemeClr>
              <a:schemeClr val="phClr">
                <a:satMod val="120000"/>
              </a:schemeClr>
            </a:duotone>
          </a:blip>
          <a:tile tx="0" ty="0" sx="100000" sy="100000" flip="none" algn="tl"/>
        </a:blipFill>
        <a:blipFill>
          <a:blip xmlns:r="http://schemas.openxmlformats.org/officeDocument/2006/relationships" r:embed="rId2">
            <a:duotone>
              <a:schemeClr val="phClr">
                <a:shade val="90000"/>
                <a:satMod val="140000"/>
              </a:schemeClr>
              <a:schemeClr val="phClr">
                <a:satMod val="12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showGridLines="0" showRowColHeaders="0" zoomScale="120" zoomScaleNormal="120" workbookViewId="0">
      <selection activeCell="D6" sqref="D6"/>
    </sheetView>
  </sheetViews>
  <sheetFormatPr baseColWidth="10" defaultRowHeight="20.100000000000001" customHeight="1" x14ac:dyDescent="0.25"/>
  <cols>
    <col min="1" max="1" width="5.7109375" style="11" customWidth="1"/>
    <col min="2" max="3" width="2.7109375" style="11" customWidth="1"/>
    <col min="4" max="4" width="17.85546875" style="11" customWidth="1"/>
    <col min="5" max="5" width="25.7109375" style="11" customWidth="1"/>
    <col min="6" max="6" width="5.7109375" style="11" customWidth="1"/>
    <col min="7" max="7" width="17.85546875" style="11" customWidth="1"/>
    <col min="8" max="8" width="25.7109375" style="11" customWidth="1"/>
    <col min="9" max="10" width="2.7109375" style="11" customWidth="1"/>
    <col min="11" max="11" width="5.7109375" style="11" customWidth="1"/>
    <col min="12" max="16384" width="11.42578125" style="11"/>
  </cols>
  <sheetData>
    <row r="1" spans="1:14" s="5" customFormat="1" ht="20.100000000000001" customHeight="1" x14ac:dyDescent="0.25">
      <c r="A1" s="4" t="s">
        <v>331</v>
      </c>
    </row>
    <row r="2" spans="1:14" s="5" customFormat="1" ht="39.950000000000003" customHeight="1" x14ac:dyDescent="0.25">
      <c r="B2" s="6"/>
      <c r="C2" s="6"/>
      <c r="D2" s="41" t="s">
        <v>330</v>
      </c>
      <c r="E2" s="6"/>
      <c r="F2" s="6"/>
      <c r="G2" s="6"/>
    </row>
    <row r="3" spans="1:14" s="5" customFormat="1" ht="20.100000000000001" customHeight="1" x14ac:dyDescent="0.25">
      <c r="A3" s="4"/>
      <c r="E3" s="7" t="s">
        <v>334</v>
      </c>
    </row>
    <row r="4" spans="1:14" s="5" customFormat="1" ht="20.100000000000001" customHeight="1" x14ac:dyDescent="0.25">
      <c r="A4" s="8"/>
      <c r="E4" s="7"/>
    </row>
    <row r="5" spans="1:14" s="5" customFormat="1" ht="20.100000000000001" customHeight="1" x14ac:dyDescent="0.25">
      <c r="A5" s="4" t="s">
        <v>332</v>
      </c>
    </row>
    <row r="6" spans="1:14" s="5" customFormat="1" ht="39.950000000000003" customHeight="1" x14ac:dyDescent="0.25">
      <c r="B6" s="6"/>
      <c r="C6" s="6"/>
      <c r="D6" s="41" t="s">
        <v>333</v>
      </c>
      <c r="E6" s="6"/>
      <c r="F6" s="6"/>
      <c r="G6" s="6"/>
    </row>
    <row r="7" spans="1:14" s="5" customFormat="1" ht="20.100000000000001" customHeight="1" x14ac:dyDescent="0.25">
      <c r="A7" s="4"/>
      <c r="E7" s="7" t="s">
        <v>335</v>
      </c>
    </row>
    <row r="8" spans="1:14" s="5" customFormat="1" ht="20.100000000000001" customHeight="1" x14ac:dyDescent="0.25">
      <c r="B8" s="6"/>
      <c r="C8" s="6"/>
      <c r="D8" s="6"/>
      <c r="E8" s="6"/>
      <c r="F8" s="6"/>
      <c r="G8" s="6"/>
    </row>
    <row r="9" spans="1:14" s="5" customFormat="1" ht="20.100000000000001" customHeight="1" x14ac:dyDescent="0.25">
      <c r="A9" s="9" t="s">
        <v>329</v>
      </c>
    </row>
    <row r="10" spans="1:14" s="5" customFormat="1" ht="20.100000000000001" customHeight="1" x14ac:dyDescent="0.25">
      <c r="A10" s="10" t="s">
        <v>336</v>
      </c>
    </row>
    <row r="11" spans="1:14" s="5" customFormat="1" ht="20.100000000000001" customHeight="1" x14ac:dyDescent="0.25">
      <c r="A11" s="10" t="s">
        <v>337</v>
      </c>
    </row>
    <row r="12" spans="1:14" s="5" customFormat="1" ht="20.100000000000001" customHeight="1" x14ac:dyDescent="0.25">
      <c r="A12" s="10" t="s">
        <v>338</v>
      </c>
    </row>
    <row r="13" spans="1:14" s="5" customFormat="1" ht="20.100000000000001" customHeight="1" x14ac:dyDescent="0.25">
      <c r="A13" s="99" t="s">
        <v>340</v>
      </c>
      <c r="B13" s="99"/>
      <c r="C13" s="99"/>
      <c r="D13" s="99"/>
      <c r="E13" s="99"/>
      <c r="F13" s="99"/>
      <c r="G13" s="99"/>
      <c r="H13" s="99"/>
      <c r="I13" s="99"/>
      <c r="J13" s="99"/>
      <c r="K13" s="99"/>
      <c r="L13" s="99"/>
      <c r="M13" s="99"/>
      <c r="N13" s="99"/>
    </row>
    <row r="14" spans="1:14" ht="20.100000000000001" customHeight="1" x14ac:dyDescent="0.25">
      <c r="A14" s="99"/>
      <c r="B14" s="99"/>
      <c r="C14" s="99"/>
      <c r="D14" s="99"/>
      <c r="E14" s="99"/>
      <c r="F14" s="99"/>
      <c r="G14" s="99"/>
      <c r="H14" s="99"/>
      <c r="I14" s="99"/>
      <c r="J14" s="99"/>
      <c r="K14" s="99"/>
      <c r="L14" s="99"/>
      <c r="M14" s="99"/>
      <c r="N14" s="99"/>
    </row>
  </sheetData>
  <sheetProtection password="E4E1" sheet="1" objects="1" scenarios="1" selectLockedCells="1" selectUnlockedCells="1"/>
  <mergeCells count="1">
    <mergeCell ref="A13:N14"/>
  </mergeCells>
  <phoneticPr fontId="21" type="noConversion"/>
  <pageMargins left="0.75" right="0.75" top="1" bottom="1" header="0" footer="0"/>
  <pageSetup paperSize="9" orientation="portrait" horizontalDpi="4294967292"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2"/>
  <sheetViews>
    <sheetView workbookViewId="0">
      <selection activeCell="D6" sqref="D6"/>
    </sheetView>
  </sheetViews>
  <sheetFormatPr baseColWidth="10" defaultRowHeight="20.100000000000001" customHeight="1" x14ac:dyDescent="0.25"/>
  <cols>
    <col min="1" max="1" width="5.7109375" style="84" customWidth="1"/>
    <col min="2" max="2" width="15.85546875" style="84" bestFit="1" customWidth="1"/>
    <col min="3" max="3" width="11.42578125" style="84"/>
    <col min="4" max="4" width="17" style="84" bestFit="1" customWidth="1"/>
    <col min="5" max="16384" width="11.42578125" style="84"/>
  </cols>
  <sheetData>
    <row r="2" spans="2:9" ht="30" customHeight="1" x14ac:dyDescent="0.25">
      <c r="B2" s="92" t="s">
        <v>370</v>
      </c>
      <c r="H2" s="98" t="s">
        <v>371</v>
      </c>
    </row>
    <row r="4" spans="2:9" ht="20.100000000000001" customHeight="1" x14ac:dyDescent="0.25">
      <c r="B4" s="90" t="s">
        <v>351</v>
      </c>
      <c r="C4" s="91" t="s">
        <v>352</v>
      </c>
      <c r="D4" s="90" t="s">
        <v>353</v>
      </c>
      <c r="H4" s="89" t="s">
        <v>363</v>
      </c>
      <c r="I4" s="89" t="s">
        <v>352</v>
      </c>
    </row>
    <row r="5" spans="2:9" ht="20.100000000000001" customHeight="1" x14ac:dyDescent="0.25">
      <c r="B5" s="85" t="s">
        <v>356</v>
      </c>
      <c r="C5" s="86">
        <v>5</v>
      </c>
      <c r="D5" s="85" t="str">
        <f>VLOOKUP(C5,DIAS,2,TRUE)</f>
        <v>Viernes</v>
      </c>
      <c r="H5" s="87">
        <v>1</v>
      </c>
      <c r="I5" s="87" t="s">
        <v>362</v>
      </c>
    </row>
    <row r="6" spans="2:9" ht="20.100000000000001" customHeight="1" x14ac:dyDescent="0.25">
      <c r="B6" s="85" t="s">
        <v>357</v>
      </c>
      <c r="C6" s="86">
        <v>1</v>
      </c>
      <c r="D6" s="85" t="str">
        <f t="shared" ref="D6:D12" si="0">VLOOKUP(C6,DIAS,2,FALSE)</f>
        <v>Lunes</v>
      </c>
      <c r="H6" s="87">
        <v>2</v>
      </c>
      <c r="I6" s="87" t="s">
        <v>364</v>
      </c>
    </row>
    <row r="7" spans="2:9" ht="20.100000000000001" customHeight="1" x14ac:dyDescent="0.25">
      <c r="B7" s="85" t="s">
        <v>354</v>
      </c>
      <c r="C7" s="86">
        <v>7</v>
      </c>
      <c r="D7" s="85" t="str">
        <f t="shared" si="0"/>
        <v>Domingo</v>
      </c>
      <c r="H7" s="87">
        <v>3</v>
      </c>
      <c r="I7" s="87" t="s">
        <v>365</v>
      </c>
    </row>
    <row r="8" spans="2:9" ht="20.100000000000001" customHeight="1" x14ac:dyDescent="0.25">
      <c r="B8" s="85" t="s">
        <v>355</v>
      </c>
      <c r="C8" s="86">
        <v>6</v>
      </c>
      <c r="D8" s="85" t="str">
        <f t="shared" si="0"/>
        <v>Sábado</v>
      </c>
      <c r="H8" s="87">
        <v>4</v>
      </c>
      <c r="I8" s="87" t="s">
        <v>366</v>
      </c>
    </row>
    <row r="9" spans="2:9" ht="20.100000000000001" customHeight="1" x14ac:dyDescent="0.25">
      <c r="B9" s="85" t="s">
        <v>358</v>
      </c>
      <c r="C9" s="86">
        <v>2</v>
      </c>
      <c r="D9" s="85" t="str">
        <f t="shared" si="0"/>
        <v>Martes</v>
      </c>
      <c r="H9" s="87">
        <v>5</v>
      </c>
      <c r="I9" s="87" t="s">
        <v>367</v>
      </c>
    </row>
    <row r="10" spans="2:9" ht="20.100000000000001" customHeight="1" x14ac:dyDescent="0.25">
      <c r="B10" s="85" t="s">
        <v>359</v>
      </c>
      <c r="C10" s="86">
        <v>4</v>
      </c>
      <c r="D10" s="85" t="str">
        <f t="shared" si="0"/>
        <v>Jueves</v>
      </c>
      <c r="H10" s="87">
        <v>6</v>
      </c>
      <c r="I10" s="87" t="s">
        <v>368</v>
      </c>
    </row>
    <row r="11" spans="2:9" ht="20.100000000000001" customHeight="1" x14ac:dyDescent="0.25">
      <c r="B11" s="85" t="s">
        <v>360</v>
      </c>
      <c r="C11" s="86">
        <v>2</v>
      </c>
      <c r="D11" s="85" t="str">
        <f t="shared" si="0"/>
        <v>Martes</v>
      </c>
      <c r="H11" s="88">
        <v>7</v>
      </c>
      <c r="I11" s="88" t="s">
        <v>369</v>
      </c>
    </row>
    <row r="12" spans="2:9" ht="20.100000000000001" customHeight="1" x14ac:dyDescent="0.25">
      <c r="B12" s="85" t="s">
        <v>361</v>
      </c>
      <c r="C12" s="86">
        <v>5</v>
      </c>
      <c r="D12" s="85" t="str">
        <f t="shared" si="0"/>
        <v>Viernes</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showGridLines="0" tabSelected="1" zoomScale="90" zoomScaleNormal="90" workbookViewId="0">
      <selection activeCell="E6" sqref="E6"/>
    </sheetView>
  </sheetViews>
  <sheetFormatPr baseColWidth="10" defaultRowHeight="20.100000000000001" customHeight="1" x14ac:dyDescent="0.25"/>
  <cols>
    <col min="1" max="1" width="5.7109375" style="11" customWidth="1"/>
    <col min="2" max="3" width="2.7109375" style="11" customWidth="1"/>
    <col min="4" max="4" width="15.7109375" style="11" customWidth="1"/>
    <col min="5" max="5" width="25.7109375" style="11" customWidth="1"/>
    <col min="6" max="6" width="5.7109375" style="11" customWidth="1"/>
    <col min="7" max="7" width="15.7109375" style="11" customWidth="1"/>
    <col min="8" max="8" width="25.7109375" style="11" customWidth="1"/>
    <col min="9" max="10" width="2.7109375" style="11" customWidth="1"/>
    <col min="11" max="11" width="5.7109375" style="11" customWidth="1"/>
    <col min="12" max="16384" width="11.42578125" style="11"/>
  </cols>
  <sheetData>
    <row r="1" spans="1:14" ht="20.100000000000001" customHeight="1" x14ac:dyDescent="0.25">
      <c r="A1" s="12"/>
      <c r="B1" s="12"/>
      <c r="C1" s="12"/>
      <c r="D1" s="12"/>
      <c r="E1" s="12"/>
      <c r="F1" s="12"/>
      <c r="G1" s="12"/>
      <c r="H1" s="12"/>
      <c r="I1" s="12"/>
      <c r="J1" s="12"/>
      <c r="K1" s="12"/>
      <c r="L1" s="12"/>
      <c r="M1" s="12"/>
      <c r="N1" s="12"/>
    </row>
    <row r="2" spans="1:14" ht="30" customHeight="1" x14ac:dyDescent="0.25">
      <c r="B2" s="100" t="s">
        <v>339</v>
      </c>
      <c r="C2" s="101"/>
      <c r="D2" s="101"/>
      <c r="E2" s="101"/>
      <c r="F2" s="101"/>
      <c r="G2" s="101"/>
      <c r="H2" s="101"/>
      <c r="I2" s="101"/>
      <c r="J2" s="102"/>
    </row>
    <row r="3" spans="1:14" ht="20.100000000000001" customHeight="1" thickBot="1" x14ac:dyDescent="0.3">
      <c r="B3" s="13"/>
      <c r="C3" s="14"/>
      <c r="D3" s="14"/>
      <c r="E3" s="14"/>
      <c r="F3" s="14"/>
      <c r="G3" s="15"/>
      <c r="H3" s="15"/>
      <c r="I3" s="15"/>
      <c r="J3" s="16"/>
    </row>
    <row r="4" spans="1:14" ht="20.100000000000001" customHeight="1" thickTop="1" x14ac:dyDescent="0.25">
      <c r="B4" s="17"/>
      <c r="C4" s="18" t="s">
        <v>325</v>
      </c>
      <c r="D4" s="19"/>
      <c r="E4" s="20"/>
      <c r="F4" s="20"/>
      <c r="G4" s="20"/>
      <c r="H4" s="19"/>
      <c r="I4" s="21"/>
      <c r="J4" s="22"/>
    </row>
    <row r="5" spans="1:14" ht="20.100000000000001" customHeight="1" x14ac:dyDescent="0.25">
      <c r="B5" s="17"/>
      <c r="C5" s="23"/>
      <c r="D5" s="24"/>
      <c r="E5" s="24"/>
      <c r="F5" s="24"/>
      <c r="G5" s="24"/>
      <c r="H5" s="24"/>
      <c r="I5" s="25"/>
      <c r="J5" s="22"/>
    </row>
    <row r="6" spans="1:14" ht="20.100000000000001" customHeight="1" x14ac:dyDescent="0.25">
      <c r="B6" s="17"/>
      <c r="C6" s="23"/>
      <c r="D6" s="28" t="s">
        <v>326</v>
      </c>
      <c r="E6" s="40">
        <v>64</v>
      </c>
      <c r="F6" s="24"/>
      <c r="G6" s="28" t="s">
        <v>312</v>
      </c>
      <c r="H6" s="96" t="str">
        <f>IFERROR(VLOOKUP(E6,ALUMNOS,2,FALSE),"")</f>
        <v>NINAHUANCA RICALDI</v>
      </c>
      <c r="I6" s="25"/>
      <c r="J6" s="22"/>
    </row>
    <row r="7" spans="1:14" ht="20.100000000000001" customHeight="1" x14ac:dyDescent="0.25">
      <c r="B7" s="17"/>
      <c r="C7" s="23"/>
      <c r="D7" s="26"/>
      <c r="E7" s="27"/>
      <c r="F7" s="24"/>
      <c r="G7" s="24"/>
      <c r="H7" s="24"/>
      <c r="I7" s="25"/>
      <c r="J7" s="22"/>
    </row>
    <row r="8" spans="1:14" ht="20.100000000000001" customHeight="1" x14ac:dyDescent="0.25">
      <c r="B8" s="17"/>
      <c r="C8" s="23"/>
      <c r="D8" s="28" t="s">
        <v>322</v>
      </c>
      <c r="E8" s="96" t="str">
        <f>IFERROR(VLOOKUP(E6,ALUMNOS,3,FALSE),"")</f>
        <v>HARLESS HANSET</v>
      </c>
      <c r="F8" s="24"/>
      <c r="G8" s="28" t="s">
        <v>313</v>
      </c>
      <c r="H8" s="96">
        <f>IFERROR(VLOOKUP(E6,ALUMNOS,7,FALSE),"")</f>
        <v>20</v>
      </c>
      <c r="I8" s="29"/>
      <c r="J8" s="22"/>
    </row>
    <row r="9" spans="1:14" ht="20.100000000000001" customHeight="1" thickBot="1" x14ac:dyDescent="0.3">
      <c r="B9" s="17"/>
      <c r="C9" s="31"/>
      <c r="D9" s="32"/>
      <c r="E9" s="32"/>
      <c r="F9" s="32"/>
      <c r="G9" s="32"/>
      <c r="H9" s="32"/>
      <c r="I9" s="33"/>
      <c r="J9" s="22"/>
    </row>
    <row r="10" spans="1:14" ht="20.100000000000001" customHeight="1" thickTop="1" thickBot="1" x14ac:dyDescent="0.3">
      <c r="B10" s="17"/>
      <c r="C10" s="24"/>
      <c r="D10" s="24"/>
      <c r="E10" s="24"/>
      <c r="F10" s="24"/>
      <c r="G10" s="24"/>
      <c r="H10" s="24"/>
      <c r="I10" s="24"/>
      <c r="J10" s="22"/>
    </row>
    <row r="11" spans="1:14" ht="20.100000000000001" customHeight="1" thickTop="1" x14ac:dyDescent="0.25">
      <c r="B11" s="17"/>
      <c r="C11" s="18" t="s">
        <v>327</v>
      </c>
      <c r="D11" s="34"/>
      <c r="E11" s="35"/>
      <c r="F11" s="35"/>
      <c r="G11" s="35"/>
      <c r="H11" s="19"/>
      <c r="I11" s="21"/>
      <c r="J11" s="22"/>
    </row>
    <row r="12" spans="1:14" ht="20.100000000000001" customHeight="1" x14ac:dyDescent="0.25">
      <c r="B12" s="17"/>
      <c r="C12" s="23"/>
      <c r="D12" s="24"/>
      <c r="E12" s="24"/>
      <c r="F12" s="24"/>
      <c r="G12" s="24"/>
      <c r="H12" s="24"/>
      <c r="I12" s="25"/>
      <c r="J12" s="22"/>
    </row>
    <row r="13" spans="1:14" ht="20.100000000000001" customHeight="1" x14ac:dyDescent="0.25">
      <c r="B13" s="17"/>
      <c r="C13" s="23"/>
      <c r="D13" s="42" t="s">
        <v>328</v>
      </c>
      <c r="E13" s="96" t="str">
        <f>IFERROR(VLOOKUP(E6,ALUMNOS,8,FALSE),"")</f>
        <v>A</v>
      </c>
      <c r="F13" s="30"/>
      <c r="G13" s="42" t="s">
        <v>349</v>
      </c>
      <c r="H13" s="97" t="str">
        <f>IFERROR(HLOOKUP(E13,CONDICIOBN,2,FALSE),"")</f>
        <v>Becado</v>
      </c>
      <c r="I13" s="25"/>
      <c r="J13" s="22"/>
    </row>
    <row r="14" spans="1:14" ht="20.100000000000001" customHeight="1" x14ac:dyDescent="0.25">
      <c r="B14" s="17"/>
      <c r="C14" s="23"/>
      <c r="I14" s="25"/>
      <c r="J14" s="22"/>
    </row>
    <row r="15" spans="1:14" ht="20.100000000000001" customHeight="1" x14ac:dyDescent="0.25">
      <c r="B15" s="17"/>
      <c r="C15" s="23"/>
      <c r="D15" s="42" t="s">
        <v>344</v>
      </c>
      <c r="E15" s="95">
        <f>IFERROR(HLOOKUP(E13,CONDICIOBN,3,FALSE),"")</f>
        <v>0</v>
      </c>
      <c r="F15" s="24"/>
      <c r="G15" s="42" t="s">
        <v>350</v>
      </c>
      <c r="H15" s="97" t="str">
        <f>IFERROR(VLOOKUP(H8,CATEGORIA,2,TRUE),"")</f>
        <v>Décimo Superior</v>
      </c>
      <c r="I15" s="25"/>
      <c r="J15" s="22"/>
    </row>
    <row r="16" spans="1:14" ht="20.100000000000001" customHeight="1" thickBot="1" x14ac:dyDescent="0.3">
      <c r="B16" s="17"/>
      <c r="C16" s="31"/>
      <c r="D16" s="32"/>
      <c r="E16" s="32"/>
      <c r="F16" s="32"/>
      <c r="G16" s="32"/>
      <c r="H16" s="32"/>
      <c r="I16" s="33"/>
      <c r="J16" s="22"/>
    </row>
    <row r="17" spans="2:10" ht="20.100000000000001" customHeight="1" thickTop="1" x14ac:dyDescent="0.25">
      <c r="B17" s="36"/>
      <c r="C17" s="37"/>
      <c r="D17" s="37"/>
      <c r="E17" s="37"/>
      <c r="F17" s="37"/>
      <c r="G17" s="37"/>
      <c r="H17" s="37"/>
      <c r="I17" s="37"/>
      <c r="J17" s="38"/>
    </row>
    <row r="18" spans="2:10" ht="20.100000000000001" customHeight="1" x14ac:dyDescent="0.25">
      <c r="B18" s="39"/>
      <c r="C18" s="39"/>
      <c r="D18" s="39"/>
      <c r="E18" s="39"/>
      <c r="F18" s="39"/>
      <c r="G18" s="39"/>
      <c r="H18" s="39"/>
      <c r="I18" s="39"/>
      <c r="J18" s="39"/>
    </row>
    <row r="19" spans="2:10" ht="20.100000000000001" customHeight="1" x14ac:dyDescent="0.25">
      <c r="B19" s="39"/>
      <c r="C19" s="39"/>
      <c r="D19" s="39"/>
      <c r="E19" s="39"/>
      <c r="F19" s="39"/>
      <c r="G19" s="39"/>
      <c r="H19" s="39"/>
      <c r="I19" s="39"/>
      <c r="J19" s="39"/>
    </row>
    <row r="20" spans="2:10" ht="20.100000000000001" customHeight="1" x14ac:dyDescent="0.25">
      <c r="B20" s="39"/>
      <c r="C20" s="39"/>
      <c r="D20" s="39"/>
      <c r="E20" s="39"/>
      <c r="F20" s="39"/>
      <c r="G20" s="39"/>
      <c r="H20" s="39"/>
      <c r="I20" s="39"/>
      <c r="J20" s="39"/>
    </row>
  </sheetData>
  <mergeCells count="1">
    <mergeCell ref="B2:J2"/>
  </mergeCells>
  <pageMargins left="0.75" right="0.75" top="1" bottom="1" header="0" footer="0"/>
  <pageSetup paperSize="9" orientation="portrait" horizontalDpi="4294967292" verticalDpi="0"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Alumnos!$A$3:$A$172</xm:f>
          </x14:formula1>
          <xm:sqref>E6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2"/>
  <sheetViews>
    <sheetView topLeftCell="A171" workbookViewId="0">
      <selection activeCell="H2" sqref="H2:H14"/>
    </sheetView>
  </sheetViews>
  <sheetFormatPr baseColWidth="10" defaultColWidth="11.42578125" defaultRowHeight="20.100000000000001" customHeight="1" x14ac:dyDescent="0.25"/>
  <cols>
    <col min="1" max="1" width="12.7109375" style="3" customWidth="1"/>
    <col min="2" max="3" width="25.7109375" style="2" customWidth="1"/>
    <col min="4" max="4" width="8.7109375" style="3" customWidth="1"/>
    <col min="5" max="6" width="12.7109375" style="2" customWidth="1"/>
    <col min="7" max="8" width="10.7109375" style="3" customWidth="1"/>
    <col min="9" max="16384" width="11.42578125" style="2"/>
  </cols>
  <sheetData>
    <row r="2" spans="1:8" ht="20.100000000000001" customHeight="1" x14ac:dyDescent="0.25">
      <c r="A2" s="43" t="s">
        <v>323</v>
      </c>
      <c r="B2" s="43" t="s">
        <v>0</v>
      </c>
      <c r="C2" s="43" t="s">
        <v>324</v>
      </c>
      <c r="D2" s="43" t="s">
        <v>341</v>
      </c>
      <c r="E2" s="43" t="s">
        <v>345</v>
      </c>
      <c r="F2" s="43" t="s">
        <v>346</v>
      </c>
      <c r="G2" s="43" t="s">
        <v>1</v>
      </c>
      <c r="H2" s="43" t="s">
        <v>2</v>
      </c>
    </row>
    <row r="3" spans="1:8" ht="20.100000000000001" customHeight="1" x14ac:dyDescent="0.25">
      <c r="A3" s="44">
        <v>50</v>
      </c>
      <c r="B3" s="45" t="s">
        <v>101</v>
      </c>
      <c r="C3" s="45" t="s">
        <v>102</v>
      </c>
      <c r="D3" s="46" t="s">
        <v>10</v>
      </c>
      <c r="E3" s="47">
        <v>1</v>
      </c>
      <c r="F3" s="48">
        <v>1</v>
      </c>
      <c r="G3" s="47">
        <v>18</v>
      </c>
      <c r="H3" s="47" t="s">
        <v>314</v>
      </c>
    </row>
    <row r="4" spans="1:8" ht="20.100000000000001" customHeight="1" x14ac:dyDescent="0.25">
      <c r="A4" s="49">
        <v>119</v>
      </c>
      <c r="B4" s="50" t="s">
        <v>224</v>
      </c>
      <c r="C4" s="50" t="s">
        <v>225</v>
      </c>
      <c r="D4" s="51" t="s">
        <v>10</v>
      </c>
      <c r="E4" s="52">
        <v>1</v>
      </c>
      <c r="F4" s="53">
        <v>2</v>
      </c>
      <c r="G4" s="52">
        <v>15</v>
      </c>
      <c r="H4" s="52" t="s">
        <v>314</v>
      </c>
    </row>
    <row r="5" spans="1:8" ht="20.100000000000001" customHeight="1" x14ac:dyDescent="0.25">
      <c r="A5" s="49">
        <v>71</v>
      </c>
      <c r="B5" s="54" t="s">
        <v>141</v>
      </c>
      <c r="C5" s="54" t="s">
        <v>142</v>
      </c>
      <c r="D5" s="52" t="s">
        <v>6</v>
      </c>
      <c r="E5" s="52">
        <v>2</v>
      </c>
      <c r="F5" s="52">
        <v>3</v>
      </c>
      <c r="G5" s="52">
        <v>15</v>
      </c>
      <c r="H5" s="52" t="s">
        <v>315</v>
      </c>
    </row>
    <row r="6" spans="1:8" ht="20.100000000000001" customHeight="1" x14ac:dyDescent="0.25">
      <c r="A6" s="49">
        <v>36</v>
      </c>
      <c r="B6" s="50" t="s">
        <v>49</v>
      </c>
      <c r="C6" s="50" t="s">
        <v>77</v>
      </c>
      <c r="D6" s="51" t="s">
        <v>6</v>
      </c>
      <c r="E6" s="52">
        <v>2</v>
      </c>
      <c r="F6" s="52">
        <v>4</v>
      </c>
      <c r="G6" s="52">
        <v>20</v>
      </c>
      <c r="H6" s="52" t="s">
        <v>315</v>
      </c>
    </row>
    <row r="7" spans="1:8" ht="20.100000000000001" customHeight="1" x14ac:dyDescent="0.25">
      <c r="A7" s="49">
        <v>4</v>
      </c>
      <c r="B7" s="50" t="s">
        <v>14</v>
      </c>
      <c r="C7" s="50" t="s">
        <v>15</v>
      </c>
      <c r="D7" s="51" t="s">
        <v>6</v>
      </c>
      <c r="E7" s="53">
        <v>3</v>
      </c>
      <c r="F7" s="53">
        <v>5</v>
      </c>
      <c r="G7" s="52">
        <v>18</v>
      </c>
      <c r="H7" s="52" t="s">
        <v>315</v>
      </c>
    </row>
    <row r="8" spans="1:8" ht="20.100000000000001" customHeight="1" x14ac:dyDescent="0.25">
      <c r="A8" s="49">
        <v>5</v>
      </c>
      <c r="B8" s="50" t="s">
        <v>16</v>
      </c>
      <c r="C8" s="50" t="s">
        <v>17</v>
      </c>
      <c r="D8" s="55" t="s">
        <v>6</v>
      </c>
      <c r="E8" s="52">
        <v>1</v>
      </c>
      <c r="F8" s="53">
        <v>2</v>
      </c>
      <c r="G8" s="52">
        <v>17</v>
      </c>
      <c r="H8" s="52" t="s">
        <v>316</v>
      </c>
    </row>
    <row r="9" spans="1:8" ht="20.100000000000001" customHeight="1" x14ac:dyDescent="0.25">
      <c r="A9" s="49">
        <v>73</v>
      </c>
      <c r="B9" s="50" t="s">
        <v>25</v>
      </c>
      <c r="C9" s="50" t="s">
        <v>144</v>
      </c>
      <c r="D9" s="51" t="s">
        <v>10</v>
      </c>
      <c r="E9" s="52">
        <v>1</v>
      </c>
      <c r="F9" s="53">
        <v>2</v>
      </c>
      <c r="G9" s="52">
        <v>16</v>
      </c>
      <c r="H9" s="52" t="s">
        <v>315</v>
      </c>
    </row>
    <row r="10" spans="1:8" ht="20.100000000000001" customHeight="1" x14ac:dyDescent="0.25">
      <c r="A10" s="49">
        <v>82</v>
      </c>
      <c r="B10" s="50" t="s">
        <v>159</v>
      </c>
      <c r="C10" s="50" t="s">
        <v>160</v>
      </c>
      <c r="D10" s="51" t="s">
        <v>10</v>
      </c>
      <c r="E10" s="52">
        <v>1</v>
      </c>
      <c r="F10" s="53">
        <v>6</v>
      </c>
      <c r="G10" s="52">
        <v>20</v>
      </c>
      <c r="H10" s="52" t="s">
        <v>316</v>
      </c>
    </row>
    <row r="11" spans="1:8" ht="20.100000000000001" customHeight="1" x14ac:dyDescent="0.25">
      <c r="A11" s="49">
        <v>165</v>
      </c>
      <c r="B11" s="50" t="s">
        <v>78</v>
      </c>
      <c r="C11" s="50" t="s">
        <v>303</v>
      </c>
      <c r="D11" s="55" t="s">
        <v>10</v>
      </c>
      <c r="E11" s="53">
        <v>4</v>
      </c>
      <c r="F11" s="53">
        <v>7</v>
      </c>
      <c r="G11" s="52">
        <v>20</v>
      </c>
      <c r="H11" s="52" t="s">
        <v>315</v>
      </c>
    </row>
    <row r="12" spans="1:8" ht="20.100000000000001" customHeight="1" x14ac:dyDescent="0.25">
      <c r="A12" s="49">
        <v>18</v>
      </c>
      <c r="B12" s="50" t="s">
        <v>42</v>
      </c>
      <c r="C12" s="50" t="s">
        <v>43</v>
      </c>
      <c r="D12" s="51" t="s">
        <v>10</v>
      </c>
      <c r="E12" s="52">
        <v>1</v>
      </c>
      <c r="F12" s="53">
        <v>8</v>
      </c>
      <c r="G12" s="52">
        <v>19</v>
      </c>
      <c r="H12" s="52" t="s">
        <v>315</v>
      </c>
    </row>
    <row r="13" spans="1:8" ht="20.100000000000001" customHeight="1" x14ac:dyDescent="0.25">
      <c r="A13" s="49">
        <v>3</v>
      </c>
      <c r="B13" s="50" t="s">
        <v>12</v>
      </c>
      <c r="C13" s="50" t="s">
        <v>13</v>
      </c>
      <c r="D13" s="51" t="s">
        <v>6</v>
      </c>
      <c r="E13" s="52">
        <v>1</v>
      </c>
      <c r="F13" s="53">
        <v>6</v>
      </c>
      <c r="G13" s="52">
        <v>15</v>
      </c>
      <c r="H13" s="52" t="s">
        <v>315</v>
      </c>
    </row>
    <row r="14" spans="1:8" ht="20.100000000000001" customHeight="1" x14ac:dyDescent="0.25">
      <c r="A14" s="49">
        <v>144</v>
      </c>
      <c r="B14" s="54" t="s">
        <v>271</v>
      </c>
      <c r="C14" s="54" t="s">
        <v>272</v>
      </c>
      <c r="D14" s="52" t="s">
        <v>6</v>
      </c>
      <c r="E14" s="53">
        <v>4</v>
      </c>
      <c r="F14" s="53">
        <v>7</v>
      </c>
      <c r="G14" s="52">
        <v>17</v>
      </c>
      <c r="H14" s="52" t="s">
        <v>316</v>
      </c>
    </row>
    <row r="15" spans="1:8" ht="20.100000000000001" customHeight="1" x14ac:dyDescent="0.25">
      <c r="A15" s="49">
        <v>64</v>
      </c>
      <c r="B15" s="50" t="s">
        <v>128</v>
      </c>
      <c r="C15" s="50" t="s">
        <v>129</v>
      </c>
      <c r="D15" s="51" t="s">
        <v>10</v>
      </c>
      <c r="E15" s="53">
        <v>3</v>
      </c>
      <c r="F15" s="53">
        <v>5</v>
      </c>
      <c r="G15" s="52">
        <v>20</v>
      </c>
      <c r="H15" s="52" t="s">
        <v>314</v>
      </c>
    </row>
    <row r="16" spans="1:8" ht="20.100000000000001" customHeight="1" x14ac:dyDescent="0.25">
      <c r="A16" s="49">
        <v>38</v>
      </c>
      <c r="B16" s="56" t="s">
        <v>80</v>
      </c>
      <c r="C16" s="56" t="s">
        <v>81</v>
      </c>
      <c r="D16" s="51" t="s">
        <v>10</v>
      </c>
      <c r="E16" s="53">
        <v>4</v>
      </c>
      <c r="F16" s="53">
        <v>7</v>
      </c>
      <c r="G16" s="52">
        <v>16</v>
      </c>
      <c r="H16" s="52" t="s">
        <v>314</v>
      </c>
    </row>
    <row r="17" spans="1:8" ht="20.100000000000001" customHeight="1" x14ac:dyDescent="0.25">
      <c r="A17" s="49">
        <v>53</v>
      </c>
      <c r="B17" s="57" t="s">
        <v>107</v>
      </c>
      <c r="C17" s="57" t="s">
        <v>108</v>
      </c>
      <c r="D17" s="55" t="s">
        <v>6</v>
      </c>
      <c r="E17" s="53">
        <v>4</v>
      </c>
      <c r="F17" s="52">
        <v>9</v>
      </c>
      <c r="G17" s="52">
        <v>15</v>
      </c>
      <c r="H17" s="52" t="s">
        <v>314</v>
      </c>
    </row>
    <row r="18" spans="1:8" ht="20.100000000000001" customHeight="1" x14ac:dyDescent="0.25">
      <c r="A18" s="49">
        <v>110</v>
      </c>
      <c r="B18" s="50" t="s">
        <v>208</v>
      </c>
      <c r="C18" s="50" t="s">
        <v>209</v>
      </c>
      <c r="D18" s="51" t="s">
        <v>10</v>
      </c>
      <c r="E18" s="53">
        <v>3</v>
      </c>
      <c r="F18" s="53">
        <v>5</v>
      </c>
      <c r="G18" s="52">
        <v>14</v>
      </c>
      <c r="H18" s="52" t="s">
        <v>314</v>
      </c>
    </row>
    <row r="19" spans="1:8" ht="20.100000000000001" customHeight="1" x14ac:dyDescent="0.25">
      <c r="A19" s="49">
        <v>30</v>
      </c>
      <c r="B19" s="58" t="s">
        <v>65</v>
      </c>
      <c r="C19" s="58" t="s">
        <v>66</v>
      </c>
      <c r="D19" s="53" t="s">
        <v>6</v>
      </c>
      <c r="E19" s="52">
        <v>2</v>
      </c>
      <c r="F19" s="52">
        <v>4</v>
      </c>
      <c r="G19" s="52">
        <v>17</v>
      </c>
      <c r="H19" s="52" t="s">
        <v>314</v>
      </c>
    </row>
    <row r="20" spans="1:8" ht="20.100000000000001" customHeight="1" x14ac:dyDescent="0.25">
      <c r="A20" s="49">
        <v>112</v>
      </c>
      <c r="B20" s="58" t="s">
        <v>212</v>
      </c>
      <c r="C20" s="58" t="s">
        <v>213</v>
      </c>
      <c r="D20" s="53" t="s">
        <v>10</v>
      </c>
      <c r="E20" s="52">
        <v>5</v>
      </c>
      <c r="F20" s="52">
        <v>10</v>
      </c>
      <c r="G20" s="52">
        <v>16</v>
      </c>
      <c r="H20" s="52" t="s">
        <v>316</v>
      </c>
    </row>
    <row r="21" spans="1:8" ht="20.100000000000001" customHeight="1" x14ac:dyDescent="0.25">
      <c r="A21" s="49">
        <v>59</v>
      </c>
      <c r="B21" s="59" t="s">
        <v>119</v>
      </c>
      <c r="C21" s="59" t="s">
        <v>120</v>
      </c>
      <c r="D21" s="51" t="s">
        <v>6</v>
      </c>
      <c r="E21" s="52">
        <v>1</v>
      </c>
      <c r="F21" s="53">
        <v>8</v>
      </c>
      <c r="G21" s="52">
        <v>14</v>
      </c>
      <c r="H21" s="52" t="s">
        <v>316</v>
      </c>
    </row>
    <row r="22" spans="1:8" ht="20.100000000000001" customHeight="1" x14ac:dyDescent="0.25">
      <c r="A22" s="49">
        <v>140</v>
      </c>
      <c r="B22" s="60" t="s">
        <v>263</v>
      </c>
      <c r="C22" s="60" t="s">
        <v>264</v>
      </c>
      <c r="D22" s="51" t="s">
        <v>6</v>
      </c>
      <c r="E22" s="53">
        <v>3</v>
      </c>
      <c r="F22" s="53">
        <v>5</v>
      </c>
      <c r="G22" s="52">
        <v>14</v>
      </c>
      <c r="H22" s="52" t="s">
        <v>315</v>
      </c>
    </row>
    <row r="23" spans="1:8" ht="20.100000000000001" customHeight="1" x14ac:dyDescent="0.25">
      <c r="A23" s="49">
        <v>43</v>
      </c>
      <c r="B23" s="50" t="s">
        <v>88</v>
      </c>
      <c r="C23" s="50" t="s">
        <v>89</v>
      </c>
      <c r="D23" s="51" t="s">
        <v>10</v>
      </c>
      <c r="E23" s="53">
        <v>4</v>
      </c>
      <c r="F23" s="52">
        <v>11</v>
      </c>
      <c r="G23" s="52">
        <v>16</v>
      </c>
      <c r="H23" s="52" t="s">
        <v>316</v>
      </c>
    </row>
    <row r="24" spans="1:8" ht="20.100000000000001" customHeight="1" x14ac:dyDescent="0.25">
      <c r="A24" s="49">
        <v>77</v>
      </c>
      <c r="B24" s="56" t="s">
        <v>150</v>
      </c>
      <c r="C24" s="56" t="s">
        <v>151</v>
      </c>
      <c r="D24" s="51" t="s">
        <v>10</v>
      </c>
      <c r="E24" s="52">
        <v>5</v>
      </c>
      <c r="F24" s="52">
        <v>10</v>
      </c>
      <c r="G24" s="52">
        <v>17</v>
      </c>
      <c r="H24" s="52" t="s">
        <v>314</v>
      </c>
    </row>
    <row r="25" spans="1:8" ht="20.100000000000001" customHeight="1" x14ac:dyDescent="0.25">
      <c r="A25" s="49">
        <v>85</v>
      </c>
      <c r="B25" s="59" t="s">
        <v>165</v>
      </c>
      <c r="C25" s="59" t="s">
        <v>166</v>
      </c>
      <c r="D25" s="51" t="s">
        <v>6</v>
      </c>
      <c r="E25" s="52">
        <v>2</v>
      </c>
      <c r="F25" s="52">
        <v>3</v>
      </c>
      <c r="G25" s="52">
        <v>20</v>
      </c>
      <c r="H25" s="52" t="s">
        <v>316</v>
      </c>
    </row>
    <row r="26" spans="1:8" ht="20.100000000000001" customHeight="1" x14ac:dyDescent="0.25">
      <c r="A26" s="49">
        <v>51</v>
      </c>
      <c r="B26" s="60" t="s">
        <v>103</v>
      </c>
      <c r="C26" s="60" t="s">
        <v>104</v>
      </c>
      <c r="D26" s="51" t="s">
        <v>10</v>
      </c>
      <c r="E26" s="52">
        <v>2</v>
      </c>
      <c r="F26" s="52">
        <v>12</v>
      </c>
      <c r="G26" s="52">
        <v>20</v>
      </c>
      <c r="H26" s="52" t="s">
        <v>316</v>
      </c>
    </row>
    <row r="27" spans="1:8" ht="20.100000000000001" customHeight="1" x14ac:dyDescent="0.25">
      <c r="A27" s="49">
        <v>16</v>
      </c>
      <c r="B27" s="50" t="s">
        <v>38</v>
      </c>
      <c r="C27" s="50" t="s">
        <v>39</v>
      </c>
      <c r="D27" s="51" t="s">
        <v>10</v>
      </c>
      <c r="E27" s="52">
        <v>5</v>
      </c>
      <c r="F27" s="52">
        <v>10</v>
      </c>
      <c r="G27" s="52">
        <v>14</v>
      </c>
      <c r="H27" s="52" t="s">
        <v>314</v>
      </c>
    </row>
    <row r="28" spans="1:8" ht="20.100000000000001" customHeight="1" x14ac:dyDescent="0.25">
      <c r="A28" s="49">
        <v>27</v>
      </c>
      <c r="B28" s="58" t="s">
        <v>59</v>
      </c>
      <c r="C28" s="58" t="s">
        <v>60</v>
      </c>
      <c r="D28" s="53" t="s">
        <v>10</v>
      </c>
      <c r="E28" s="52">
        <v>1</v>
      </c>
      <c r="F28" s="53">
        <v>1</v>
      </c>
      <c r="G28" s="52">
        <v>20</v>
      </c>
      <c r="H28" s="52" t="s">
        <v>316</v>
      </c>
    </row>
    <row r="29" spans="1:8" ht="20.100000000000001" customHeight="1" x14ac:dyDescent="0.25">
      <c r="A29" s="49">
        <v>48</v>
      </c>
      <c r="B29" s="58" t="s">
        <v>97</v>
      </c>
      <c r="C29" s="58" t="s">
        <v>98</v>
      </c>
      <c r="D29" s="53" t="s">
        <v>10</v>
      </c>
      <c r="E29" s="52">
        <v>5</v>
      </c>
      <c r="F29" s="52">
        <v>10</v>
      </c>
      <c r="G29" s="52">
        <v>19</v>
      </c>
      <c r="H29" s="52" t="s">
        <v>314</v>
      </c>
    </row>
    <row r="30" spans="1:8" ht="20.100000000000001" customHeight="1" x14ac:dyDescent="0.25">
      <c r="A30" s="49">
        <v>130</v>
      </c>
      <c r="B30" s="56" t="s">
        <v>243</v>
      </c>
      <c r="C30" s="50" t="s">
        <v>244</v>
      </c>
      <c r="D30" s="51" t="s">
        <v>10</v>
      </c>
      <c r="E30" s="52">
        <v>2</v>
      </c>
      <c r="F30" s="52">
        <v>13</v>
      </c>
      <c r="G30" s="52">
        <v>17</v>
      </c>
      <c r="H30" s="52" t="s">
        <v>314</v>
      </c>
    </row>
    <row r="31" spans="1:8" ht="20.100000000000001" customHeight="1" x14ac:dyDescent="0.25">
      <c r="A31" s="49">
        <v>19</v>
      </c>
      <c r="B31" s="58" t="s">
        <v>44</v>
      </c>
      <c r="C31" s="58" t="s">
        <v>45</v>
      </c>
      <c r="D31" s="53" t="s">
        <v>6</v>
      </c>
      <c r="E31" s="52">
        <v>5</v>
      </c>
      <c r="F31" s="52">
        <v>10</v>
      </c>
      <c r="G31" s="52">
        <v>17</v>
      </c>
      <c r="H31" s="52" t="s">
        <v>314</v>
      </c>
    </row>
    <row r="32" spans="1:8" ht="20.100000000000001" customHeight="1" x14ac:dyDescent="0.25">
      <c r="A32" s="49">
        <v>114</v>
      </c>
      <c r="B32" s="54" t="s">
        <v>216</v>
      </c>
      <c r="C32" s="54" t="s">
        <v>217</v>
      </c>
      <c r="D32" s="52" t="s">
        <v>10</v>
      </c>
      <c r="E32" s="52">
        <v>5</v>
      </c>
      <c r="F32" s="52">
        <v>10</v>
      </c>
      <c r="G32" s="52">
        <v>15</v>
      </c>
      <c r="H32" s="52" t="s">
        <v>316</v>
      </c>
    </row>
    <row r="33" spans="1:8" ht="20.100000000000001" customHeight="1" x14ac:dyDescent="0.25">
      <c r="A33" s="49">
        <v>52</v>
      </c>
      <c r="B33" s="61" t="s">
        <v>105</v>
      </c>
      <c r="C33" s="61" t="s">
        <v>106</v>
      </c>
      <c r="D33" s="62" t="s">
        <v>10</v>
      </c>
      <c r="E33" s="52">
        <v>2</v>
      </c>
      <c r="F33" s="52">
        <v>4</v>
      </c>
      <c r="G33" s="52">
        <v>18</v>
      </c>
      <c r="H33" s="52" t="s">
        <v>315</v>
      </c>
    </row>
    <row r="34" spans="1:8" ht="20.100000000000001" customHeight="1" x14ac:dyDescent="0.25">
      <c r="A34" s="49">
        <v>55</v>
      </c>
      <c r="B34" s="54" t="s">
        <v>111</v>
      </c>
      <c r="C34" s="54" t="s">
        <v>112</v>
      </c>
      <c r="D34" s="52" t="s">
        <v>10</v>
      </c>
      <c r="E34" s="52">
        <v>2</v>
      </c>
      <c r="F34" s="52">
        <v>3</v>
      </c>
      <c r="G34" s="52">
        <v>16</v>
      </c>
      <c r="H34" s="52" t="s">
        <v>316</v>
      </c>
    </row>
    <row r="35" spans="1:8" ht="20.100000000000001" customHeight="1" x14ac:dyDescent="0.25">
      <c r="A35" s="49">
        <v>151</v>
      </c>
      <c r="B35" s="54" t="s">
        <v>86</v>
      </c>
      <c r="C35" s="50" t="s">
        <v>284</v>
      </c>
      <c r="D35" s="55" t="s">
        <v>10</v>
      </c>
      <c r="E35" s="53">
        <v>4</v>
      </c>
      <c r="F35" s="52">
        <v>11</v>
      </c>
      <c r="G35" s="52">
        <v>14</v>
      </c>
      <c r="H35" s="52" t="s">
        <v>315</v>
      </c>
    </row>
    <row r="36" spans="1:8" ht="20.100000000000001" customHeight="1" x14ac:dyDescent="0.25">
      <c r="A36" s="49">
        <v>57</v>
      </c>
      <c r="B36" s="57" t="s">
        <v>115</v>
      </c>
      <c r="C36" s="57" t="s">
        <v>116</v>
      </c>
      <c r="D36" s="51" t="s">
        <v>10</v>
      </c>
      <c r="E36" s="52">
        <v>1</v>
      </c>
      <c r="F36" s="53">
        <v>8</v>
      </c>
      <c r="G36" s="52">
        <v>16</v>
      </c>
      <c r="H36" s="52" t="s">
        <v>314</v>
      </c>
    </row>
    <row r="37" spans="1:8" ht="20.100000000000001" customHeight="1" x14ac:dyDescent="0.25">
      <c r="A37" s="49">
        <v>83</v>
      </c>
      <c r="B37" s="54" t="s">
        <v>161</v>
      </c>
      <c r="C37" s="54" t="s">
        <v>162</v>
      </c>
      <c r="D37" s="52" t="s">
        <v>10</v>
      </c>
      <c r="E37" s="52">
        <v>1</v>
      </c>
      <c r="F37" s="53">
        <v>8</v>
      </c>
      <c r="G37" s="52">
        <v>20</v>
      </c>
      <c r="H37" s="52" t="s">
        <v>315</v>
      </c>
    </row>
    <row r="38" spans="1:8" ht="20.100000000000001" customHeight="1" x14ac:dyDescent="0.25">
      <c r="A38" s="49">
        <v>17</v>
      </c>
      <c r="B38" s="50" t="s">
        <v>40</v>
      </c>
      <c r="C38" s="50" t="s">
        <v>41</v>
      </c>
      <c r="D38" s="51" t="s">
        <v>6</v>
      </c>
      <c r="E38" s="53">
        <v>4</v>
      </c>
      <c r="F38" s="52">
        <v>9</v>
      </c>
      <c r="G38" s="52">
        <v>20</v>
      </c>
      <c r="H38" s="52" t="s">
        <v>315</v>
      </c>
    </row>
    <row r="39" spans="1:8" ht="20.100000000000001" customHeight="1" x14ac:dyDescent="0.25">
      <c r="A39" s="49">
        <v>39</v>
      </c>
      <c r="B39" s="50" t="s">
        <v>12</v>
      </c>
      <c r="C39" s="54" t="s">
        <v>82</v>
      </c>
      <c r="D39" s="52" t="s">
        <v>6</v>
      </c>
      <c r="E39" s="53">
        <v>4</v>
      </c>
      <c r="F39" s="52">
        <v>9</v>
      </c>
      <c r="G39" s="52">
        <v>15</v>
      </c>
      <c r="H39" s="52" t="s">
        <v>316</v>
      </c>
    </row>
    <row r="40" spans="1:8" ht="20.100000000000001" customHeight="1" x14ac:dyDescent="0.25">
      <c r="A40" s="49">
        <v>47</v>
      </c>
      <c r="B40" s="57" t="s">
        <v>40</v>
      </c>
      <c r="C40" s="57" t="s">
        <v>96</v>
      </c>
      <c r="D40" s="51" t="s">
        <v>6</v>
      </c>
      <c r="E40" s="52">
        <v>5</v>
      </c>
      <c r="F40" s="52">
        <v>10</v>
      </c>
      <c r="G40" s="52">
        <v>16</v>
      </c>
      <c r="H40" s="52" t="s">
        <v>314</v>
      </c>
    </row>
    <row r="41" spans="1:8" ht="20.100000000000001" customHeight="1" x14ac:dyDescent="0.25">
      <c r="A41" s="49">
        <v>69</v>
      </c>
      <c r="B41" s="56" t="s">
        <v>137</v>
      </c>
      <c r="C41" s="56" t="s">
        <v>138</v>
      </c>
      <c r="D41" s="51" t="s">
        <v>6</v>
      </c>
      <c r="E41" s="53">
        <v>4</v>
      </c>
      <c r="F41" s="52">
        <v>9</v>
      </c>
      <c r="G41" s="52">
        <v>15</v>
      </c>
      <c r="H41" s="52" t="s">
        <v>315</v>
      </c>
    </row>
    <row r="42" spans="1:8" ht="20.100000000000001" customHeight="1" x14ac:dyDescent="0.25">
      <c r="A42" s="49">
        <v>97</v>
      </c>
      <c r="B42" s="54" t="s">
        <v>107</v>
      </c>
      <c r="C42" s="54" t="s">
        <v>185</v>
      </c>
      <c r="D42" s="52" t="s">
        <v>10</v>
      </c>
      <c r="E42" s="53">
        <v>3</v>
      </c>
      <c r="F42" s="53">
        <v>5</v>
      </c>
      <c r="G42" s="52">
        <v>19</v>
      </c>
      <c r="H42" s="52" t="s">
        <v>314</v>
      </c>
    </row>
    <row r="43" spans="1:8" ht="20.100000000000001" customHeight="1" x14ac:dyDescent="0.25">
      <c r="A43" s="49">
        <v>33</v>
      </c>
      <c r="B43" s="50" t="s">
        <v>71</v>
      </c>
      <c r="C43" s="50" t="s">
        <v>72</v>
      </c>
      <c r="D43" s="51" t="s">
        <v>6</v>
      </c>
      <c r="E43" s="52">
        <v>5</v>
      </c>
      <c r="F43" s="52">
        <v>10</v>
      </c>
      <c r="G43" s="52">
        <v>16</v>
      </c>
      <c r="H43" s="52" t="s">
        <v>314</v>
      </c>
    </row>
    <row r="44" spans="1:8" ht="20.100000000000001" customHeight="1" x14ac:dyDescent="0.25">
      <c r="A44" s="49">
        <v>44</v>
      </c>
      <c r="B44" s="58" t="s">
        <v>90</v>
      </c>
      <c r="C44" s="58" t="s">
        <v>91</v>
      </c>
      <c r="D44" s="53" t="s">
        <v>6</v>
      </c>
      <c r="E44" s="52">
        <v>1</v>
      </c>
      <c r="F44" s="53">
        <v>14</v>
      </c>
      <c r="G44" s="52">
        <v>14</v>
      </c>
      <c r="H44" s="52" t="s">
        <v>314</v>
      </c>
    </row>
    <row r="45" spans="1:8" ht="20.100000000000001" customHeight="1" x14ac:dyDescent="0.25">
      <c r="A45" s="49">
        <v>139</v>
      </c>
      <c r="B45" s="50" t="s">
        <v>261</v>
      </c>
      <c r="C45" s="50" t="s">
        <v>262</v>
      </c>
      <c r="D45" s="55" t="s">
        <v>10</v>
      </c>
      <c r="E45" s="52">
        <v>5</v>
      </c>
      <c r="F45" s="52">
        <v>10</v>
      </c>
      <c r="G45" s="52">
        <v>14</v>
      </c>
      <c r="H45" s="52" t="s">
        <v>314</v>
      </c>
    </row>
    <row r="46" spans="1:8" ht="20.100000000000001" customHeight="1" x14ac:dyDescent="0.25">
      <c r="A46" s="49">
        <v>108</v>
      </c>
      <c r="B46" s="50" t="s">
        <v>12</v>
      </c>
      <c r="C46" s="50" t="s">
        <v>205</v>
      </c>
      <c r="D46" s="55" t="s">
        <v>6</v>
      </c>
      <c r="E46" s="52">
        <v>1</v>
      </c>
      <c r="F46" s="53">
        <v>2</v>
      </c>
      <c r="G46" s="52">
        <v>14</v>
      </c>
      <c r="H46" s="52" t="s">
        <v>315</v>
      </c>
    </row>
    <row r="47" spans="1:8" ht="20.100000000000001" customHeight="1" x14ac:dyDescent="0.25">
      <c r="A47" s="49">
        <v>128</v>
      </c>
      <c r="B47" s="59" t="s">
        <v>240</v>
      </c>
      <c r="C47" s="59" t="s">
        <v>241</v>
      </c>
      <c r="D47" s="51" t="s">
        <v>6</v>
      </c>
      <c r="E47" s="53">
        <v>4</v>
      </c>
      <c r="F47" s="52">
        <v>11</v>
      </c>
      <c r="G47" s="52">
        <v>20</v>
      </c>
      <c r="H47" s="52" t="s">
        <v>316</v>
      </c>
    </row>
    <row r="48" spans="1:8" ht="20.100000000000001" customHeight="1" x14ac:dyDescent="0.25">
      <c r="A48" s="49">
        <v>101</v>
      </c>
      <c r="B48" s="63" t="s">
        <v>192</v>
      </c>
      <c r="C48" s="63" t="s">
        <v>193</v>
      </c>
      <c r="D48" s="64" t="s">
        <v>10</v>
      </c>
      <c r="E48" s="53">
        <v>4</v>
      </c>
      <c r="F48" s="52">
        <v>11</v>
      </c>
      <c r="G48" s="52">
        <v>19</v>
      </c>
      <c r="H48" s="52" t="s">
        <v>314</v>
      </c>
    </row>
    <row r="49" spans="1:8" ht="20.100000000000001" customHeight="1" x14ac:dyDescent="0.25">
      <c r="A49" s="49">
        <v>152</v>
      </c>
      <c r="B49" s="50" t="s">
        <v>285</v>
      </c>
      <c r="C49" s="50" t="s">
        <v>286</v>
      </c>
      <c r="D49" s="51" t="s">
        <v>10</v>
      </c>
      <c r="E49" s="53">
        <v>4</v>
      </c>
      <c r="F49" s="52">
        <v>15</v>
      </c>
      <c r="G49" s="52">
        <v>17</v>
      </c>
      <c r="H49" s="52" t="s">
        <v>314</v>
      </c>
    </row>
    <row r="50" spans="1:8" ht="20.100000000000001" customHeight="1" x14ac:dyDescent="0.25">
      <c r="A50" s="49">
        <v>67</v>
      </c>
      <c r="B50" s="56" t="s">
        <v>133</v>
      </c>
      <c r="C50" s="56" t="s">
        <v>134</v>
      </c>
      <c r="D50" s="51" t="s">
        <v>6</v>
      </c>
      <c r="E50" s="52">
        <v>1</v>
      </c>
      <c r="F50" s="53">
        <v>14</v>
      </c>
      <c r="G50" s="52">
        <v>20</v>
      </c>
      <c r="H50" s="52" t="s">
        <v>314</v>
      </c>
    </row>
    <row r="51" spans="1:8" ht="20.100000000000001" customHeight="1" x14ac:dyDescent="0.25">
      <c r="A51" s="49">
        <v>11</v>
      </c>
      <c r="B51" s="50" t="s">
        <v>28</v>
      </c>
      <c r="C51" s="50" t="s">
        <v>29</v>
      </c>
      <c r="D51" s="51" t="s">
        <v>6</v>
      </c>
      <c r="E51" s="52">
        <v>1</v>
      </c>
      <c r="F51" s="53">
        <v>6</v>
      </c>
      <c r="G51" s="52">
        <v>16</v>
      </c>
      <c r="H51" s="52" t="s">
        <v>315</v>
      </c>
    </row>
    <row r="52" spans="1:8" ht="20.100000000000001" customHeight="1" x14ac:dyDescent="0.25">
      <c r="A52" s="49">
        <v>143</v>
      </c>
      <c r="B52" s="50" t="s">
        <v>269</v>
      </c>
      <c r="C52" s="50" t="s">
        <v>270</v>
      </c>
      <c r="D52" s="55" t="s">
        <v>6</v>
      </c>
      <c r="E52" s="53">
        <v>4</v>
      </c>
      <c r="F52" s="52">
        <v>9</v>
      </c>
      <c r="G52" s="52">
        <v>14</v>
      </c>
      <c r="H52" s="52" t="s">
        <v>316</v>
      </c>
    </row>
    <row r="53" spans="1:8" ht="20.100000000000001" customHeight="1" x14ac:dyDescent="0.25">
      <c r="A53" s="49">
        <v>91</v>
      </c>
      <c r="B53" s="50" t="s">
        <v>175</v>
      </c>
      <c r="C53" s="50" t="s">
        <v>176</v>
      </c>
      <c r="D53" s="51" t="s">
        <v>10</v>
      </c>
      <c r="E53" s="52">
        <v>1</v>
      </c>
      <c r="F53" s="53">
        <v>2</v>
      </c>
      <c r="G53" s="52">
        <v>16</v>
      </c>
      <c r="H53" s="52" t="s">
        <v>315</v>
      </c>
    </row>
    <row r="54" spans="1:8" ht="20.100000000000001" customHeight="1" x14ac:dyDescent="0.25">
      <c r="A54" s="49">
        <v>42</v>
      </c>
      <c r="B54" s="54" t="s">
        <v>86</v>
      </c>
      <c r="C54" s="54" t="s">
        <v>87</v>
      </c>
      <c r="D54" s="52" t="s">
        <v>6</v>
      </c>
      <c r="E54" s="53">
        <v>4</v>
      </c>
      <c r="F54" s="52">
        <v>15</v>
      </c>
      <c r="G54" s="52">
        <v>17</v>
      </c>
      <c r="H54" s="52" t="s">
        <v>314</v>
      </c>
    </row>
    <row r="55" spans="1:8" ht="20.100000000000001" customHeight="1" x14ac:dyDescent="0.25">
      <c r="A55" s="49">
        <v>49</v>
      </c>
      <c r="B55" s="58" t="s">
        <v>99</v>
      </c>
      <c r="C55" s="58" t="s">
        <v>100</v>
      </c>
      <c r="D55" s="53" t="s">
        <v>10</v>
      </c>
      <c r="E55" s="52">
        <v>2</v>
      </c>
      <c r="F55" s="52">
        <v>12</v>
      </c>
      <c r="G55" s="52">
        <v>16</v>
      </c>
      <c r="H55" s="52" t="s">
        <v>316</v>
      </c>
    </row>
    <row r="56" spans="1:8" ht="20.100000000000001" customHeight="1" x14ac:dyDescent="0.25">
      <c r="A56" s="49">
        <v>162</v>
      </c>
      <c r="B56" s="50" t="s">
        <v>297</v>
      </c>
      <c r="C56" s="50" t="s">
        <v>298</v>
      </c>
      <c r="D56" s="51" t="s">
        <v>10</v>
      </c>
      <c r="E56" s="52">
        <v>5</v>
      </c>
      <c r="F56" s="52">
        <v>10</v>
      </c>
      <c r="G56" s="52">
        <v>16</v>
      </c>
      <c r="H56" s="52" t="s">
        <v>314</v>
      </c>
    </row>
    <row r="57" spans="1:8" ht="20.100000000000001" customHeight="1" x14ac:dyDescent="0.25">
      <c r="A57" s="49">
        <v>22</v>
      </c>
      <c r="B57" s="50" t="s">
        <v>49</v>
      </c>
      <c r="C57" s="50" t="s">
        <v>50</v>
      </c>
      <c r="D57" s="51" t="s">
        <v>6</v>
      </c>
      <c r="E57" s="53">
        <v>4</v>
      </c>
      <c r="F57" s="52">
        <v>11</v>
      </c>
      <c r="G57" s="52">
        <v>19</v>
      </c>
      <c r="H57" s="52" t="s">
        <v>314</v>
      </c>
    </row>
    <row r="58" spans="1:8" ht="20.100000000000001" customHeight="1" x14ac:dyDescent="0.25">
      <c r="A58" s="49">
        <v>102</v>
      </c>
      <c r="B58" s="58" t="s">
        <v>194</v>
      </c>
      <c r="C58" s="58" t="s">
        <v>144</v>
      </c>
      <c r="D58" s="53" t="s">
        <v>10</v>
      </c>
      <c r="E58" s="52">
        <v>1</v>
      </c>
      <c r="F58" s="53">
        <v>14</v>
      </c>
      <c r="G58" s="52">
        <v>19</v>
      </c>
      <c r="H58" s="52" t="s">
        <v>315</v>
      </c>
    </row>
    <row r="59" spans="1:8" ht="20.100000000000001" customHeight="1" x14ac:dyDescent="0.25">
      <c r="A59" s="49">
        <v>89</v>
      </c>
      <c r="B59" s="50" t="s">
        <v>172</v>
      </c>
      <c r="C59" s="50" t="s">
        <v>173</v>
      </c>
      <c r="D59" s="51" t="s">
        <v>10</v>
      </c>
      <c r="E59" s="52">
        <v>2</v>
      </c>
      <c r="F59" s="52">
        <v>12</v>
      </c>
      <c r="G59" s="52">
        <v>17</v>
      </c>
      <c r="H59" s="52" t="s">
        <v>315</v>
      </c>
    </row>
    <row r="60" spans="1:8" ht="20.100000000000001" customHeight="1" x14ac:dyDescent="0.25">
      <c r="A60" s="49">
        <v>105</v>
      </c>
      <c r="B60" s="58" t="s">
        <v>199</v>
      </c>
      <c r="C60" s="50" t="s">
        <v>200</v>
      </c>
      <c r="D60" s="52" t="s">
        <v>6</v>
      </c>
      <c r="E60" s="52">
        <v>5</v>
      </c>
      <c r="F60" s="52">
        <v>10</v>
      </c>
      <c r="G60" s="52">
        <v>19</v>
      </c>
      <c r="H60" s="52" t="s">
        <v>316</v>
      </c>
    </row>
    <row r="61" spans="1:8" ht="20.100000000000001" customHeight="1" x14ac:dyDescent="0.25">
      <c r="A61" s="49">
        <v>29</v>
      </c>
      <c r="B61" s="58" t="s">
        <v>63</v>
      </c>
      <c r="C61" s="58" t="s">
        <v>64</v>
      </c>
      <c r="D61" s="53" t="s">
        <v>10</v>
      </c>
      <c r="E61" s="52">
        <v>2</v>
      </c>
      <c r="F61" s="52">
        <v>4</v>
      </c>
      <c r="G61" s="52">
        <v>18</v>
      </c>
      <c r="H61" s="52" t="s">
        <v>314</v>
      </c>
    </row>
    <row r="62" spans="1:8" ht="20.100000000000001" customHeight="1" x14ac:dyDescent="0.25">
      <c r="A62" s="49">
        <v>28</v>
      </c>
      <c r="B62" s="50" t="s">
        <v>61</v>
      </c>
      <c r="C62" s="50" t="s">
        <v>62</v>
      </c>
      <c r="D62" s="51" t="s">
        <v>6</v>
      </c>
      <c r="E62" s="53">
        <v>3</v>
      </c>
      <c r="F62" s="53">
        <v>5</v>
      </c>
      <c r="G62" s="52">
        <v>16</v>
      </c>
      <c r="H62" s="52" t="s">
        <v>314</v>
      </c>
    </row>
    <row r="63" spans="1:8" ht="20.100000000000001" customHeight="1" x14ac:dyDescent="0.25">
      <c r="A63" s="49">
        <v>137</v>
      </c>
      <c r="B63" s="58" t="s">
        <v>257</v>
      </c>
      <c r="C63" s="58" t="s">
        <v>258</v>
      </c>
      <c r="D63" s="53" t="s">
        <v>6</v>
      </c>
      <c r="E63" s="53">
        <v>3</v>
      </c>
      <c r="F63" s="53">
        <v>5</v>
      </c>
      <c r="G63" s="52">
        <v>18</v>
      </c>
      <c r="H63" s="52" t="s">
        <v>316</v>
      </c>
    </row>
    <row r="64" spans="1:8" ht="20.100000000000001" customHeight="1" x14ac:dyDescent="0.25">
      <c r="A64" s="49">
        <v>31</v>
      </c>
      <c r="B64" s="50" t="s">
        <v>67</v>
      </c>
      <c r="C64" s="50" t="s">
        <v>68</v>
      </c>
      <c r="D64" s="51" t="s">
        <v>10</v>
      </c>
      <c r="E64" s="53">
        <v>4</v>
      </c>
      <c r="F64" s="52">
        <v>15</v>
      </c>
      <c r="G64" s="52">
        <v>15</v>
      </c>
      <c r="H64" s="52" t="s">
        <v>315</v>
      </c>
    </row>
    <row r="65" spans="1:8" ht="20.100000000000001" customHeight="1" x14ac:dyDescent="0.25">
      <c r="A65" s="49">
        <v>8</v>
      </c>
      <c r="B65" s="50" t="s">
        <v>23</v>
      </c>
      <c r="C65" s="50" t="s">
        <v>24</v>
      </c>
      <c r="D65" s="51" t="s">
        <v>10</v>
      </c>
      <c r="E65" s="52">
        <v>2</v>
      </c>
      <c r="F65" s="52">
        <v>3</v>
      </c>
      <c r="G65" s="52">
        <v>17</v>
      </c>
      <c r="H65" s="52" t="s">
        <v>316</v>
      </c>
    </row>
    <row r="66" spans="1:8" ht="20.100000000000001" customHeight="1" x14ac:dyDescent="0.25">
      <c r="A66" s="49">
        <v>2</v>
      </c>
      <c r="B66" s="50" t="s">
        <v>8</v>
      </c>
      <c r="C66" s="50" t="s">
        <v>9</v>
      </c>
      <c r="D66" s="51" t="s">
        <v>10</v>
      </c>
      <c r="E66" s="53">
        <v>4</v>
      </c>
      <c r="F66" s="52">
        <v>11</v>
      </c>
      <c r="G66" s="52">
        <v>15</v>
      </c>
      <c r="H66" s="52" t="s">
        <v>314</v>
      </c>
    </row>
    <row r="67" spans="1:8" ht="20.100000000000001" customHeight="1" x14ac:dyDescent="0.25">
      <c r="A67" s="49">
        <v>94</v>
      </c>
      <c r="B67" s="50" t="s">
        <v>180</v>
      </c>
      <c r="C67" s="50" t="s">
        <v>181</v>
      </c>
      <c r="D67" s="51" t="s">
        <v>10</v>
      </c>
      <c r="E67" s="53">
        <v>4</v>
      </c>
      <c r="F67" s="53">
        <v>7</v>
      </c>
      <c r="G67" s="52">
        <v>20</v>
      </c>
      <c r="H67" s="52" t="s">
        <v>316</v>
      </c>
    </row>
    <row r="68" spans="1:8" ht="20.100000000000001" customHeight="1" x14ac:dyDescent="0.25">
      <c r="A68" s="49">
        <v>157</v>
      </c>
      <c r="B68" s="58" t="s">
        <v>59</v>
      </c>
      <c r="C68" s="58" t="s">
        <v>292</v>
      </c>
      <c r="D68" s="53" t="s">
        <v>6</v>
      </c>
      <c r="E68" s="52">
        <v>5</v>
      </c>
      <c r="F68" s="52">
        <v>10</v>
      </c>
      <c r="G68" s="52">
        <v>17</v>
      </c>
      <c r="H68" s="52" t="s">
        <v>316</v>
      </c>
    </row>
    <row r="69" spans="1:8" ht="20.100000000000001" customHeight="1" x14ac:dyDescent="0.25">
      <c r="A69" s="49">
        <v>63</v>
      </c>
      <c r="B69" s="50" t="s">
        <v>126</v>
      </c>
      <c r="C69" s="50" t="s">
        <v>127</v>
      </c>
      <c r="D69" s="51" t="s">
        <v>6</v>
      </c>
      <c r="E69" s="52">
        <v>5</v>
      </c>
      <c r="F69" s="52">
        <v>10</v>
      </c>
      <c r="G69" s="52">
        <v>15</v>
      </c>
      <c r="H69" s="52" t="s">
        <v>316</v>
      </c>
    </row>
    <row r="70" spans="1:8" ht="20.100000000000001" customHeight="1" x14ac:dyDescent="0.25">
      <c r="A70" s="49">
        <v>14</v>
      </c>
      <c r="B70" s="50" t="s">
        <v>34</v>
      </c>
      <c r="C70" s="50" t="s">
        <v>35</v>
      </c>
      <c r="D70" s="51" t="s">
        <v>10</v>
      </c>
      <c r="E70" s="52">
        <v>1</v>
      </c>
      <c r="F70" s="53">
        <v>8</v>
      </c>
      <c r="G70" s="52">
        <v>19</v>
      </c>
      <c r="H70" s="52" t="s">
        <v>315</v>
      </c>
    </row>
    <row r="71" spans="1:8" ht="20.100000000000001" customHeight="1" x14ac:dyDescent="0.25">
      <c r="A71" s="49">
        <v>20</v>
      </c>
      <c r="B71" s="59" t="s">
        <v>46</v>
      </c>
      <c r="C71" s="59" t="s">
        <v>47</v>
      </c>
      <c r="D71" s="51" t="s">
        <v>6</v>
      </c>
      <c r="E71" s="52">
        <v>2</v>
      </c>
      <c r="F71" s="52">
        <v>3</v>
      </c>
      <c r="G71" s="52">
        <v>14</v>
      </c>
      <c r="H71" s="52" t="s">
        <v>315</v>
      </c>
    </row>
    <row r="72" spans="1:8" ht="20.100000000000001" customHeight="1" x14ac:dyDescent="0.25">
      <c r="A72" s="49">
        <v>80</v>
      </c>
      <c r="B72" s="57" t="s">
        <v>155</v>
      </c>
      <c r="C72" s="57" t="s">
        <v>156</v>
      </c>
      <c r="D72" s="51" t="s">
        <v>6</v>
      </c>
      <c r="E72" s="53">
        <v>3</v>
      </c>
      <c r="F72" s="53">
        <v>5</v>
      </c>
      <c r="G72" s="52">
        <v>18</v>
      </c>
      <c r="H72" s="52" t="s">
        <v>316</v>
      </c>
    </row>
    <row r="73" spans="1:8" ht="20.100000000000001" customHeight="1" x14ac:dyDescent="0.25">
      <c r="A73" s="49">
        <v>21</v>
      </c>
      <c r="B73" s="50" t="s">
        <v>44</v>
      </c>
      <c r="C73" s="50" t="s">
        <v>48</v>
      </c>
      <c r="D73" s="51" t="s">
        <v>10</v>
      </c>
      <c r="E73" s="53">
        <v>3</v>
      </c>
      <c r="F73" s="53">
        <v>5</v>
      </c>
      <c r="G73" s="52">
        <v>19</v>
      </c>
      <c r="H73" s="52" t="s">
        <v>316</v>
      </c>
    </row>
    <row r="74" spans="1:8" ht="20.100000000000001" customHeight="1" x14ac:dyDescent="0.25">
      <c r="A74" s="49">
        <v>127</v>
      </c>
      <c r="B74" s="50" t="s">
        <v>238</v>
      </c>
      <c r="C74" s="50" t="s">
        <v>239</v>
      </c>
      <c r="D74" s="51" t="s">
        <v>6</v>
      </c>
      <c r="E74" s="52">
        <v>2</v>
      </c>
      <c r="F74" s="52">
        <v>4</v>
      </c>
      <c r="G74" s="52">
        <v>16</v>
      </c>
      <c r="H74" s="52" t="s">
        <v>316</v>
      </c>
    </row>
    <row r="75" spans="1:8" ht="20.100000000000001" customHeight="1" x14ac:dyDescent="0.25">
      <c r="A75" s="49">
        <v>86</v>
      </c>
      <c r="B75" s="58" t="s">
        <v>167</v>
      </c>
      <c r="C75" s="58" t="s">
        <v>168</v>
      </c>
      <c r="D75" s="53" t="s">
        <v>10</v>
      </c>
      <c r="E75" s="52">
        <v>5</v>
      </c>
      <c r="F75" s="52">
        <v>10</v>
      </c>
      <c r="G75" s="52">
        <v>17</v>
      </c>
      <c r="H75" s="52" t="s">
        <v>314</v>
      </c>
    </row>
    <row r="76" spans="1:8" ht="20.100000000000001" customHeight="1" x14ac:dyDescent="0.25">
      <c r="A76" s="49">
        <v>129</v>
      </c>
      <c r="B76" s="54" t="s">
        <v>242</v>
      </c>
      <c r="C76" s="54" t="s">
        <v>218</v>
      </c>
      <c r="D76" s="52" t="s">
        <v>10</v>
      </c>
      <c r="E76" s="52">
        <v>2</v>
      </c>
      <c r="F76" s="52">
        <v>13</v>
      </c>
      <c r="G76" s="52">
        <v>18</v>
      </c>
      <c r="H76" s="52" t="s">
        <v>314</v>
      </c>
    </row>
    <row r="77" spans="1:8" ht="20.100000000000001" customHeight="1" x14ac:dyDescent="0.25">
      <c r="A77" s="49">
        <v>95</v>
      </c>
      <c r="B77" s="58" t="s">
        <v>182</v>
      </c>
      <c r="C77" s="58" t="s">
        <v>183</v>
      </c>
      <c r="D77" s="53" t="s">
        <v>6</v>
      </c>
      <c r="E77" s="52">
        <v>2</v>
      </c>
      <c r="F77" s="52">
        <v>3</v>
      </c>
      <c r="G77" s="52">
        <v>16</v>
      </c>
      <c r="H77" s="52" t="s">
        <v>315</v>
      </c>
    </row>
    <row r="78" spans="1:8" ht="20.100000000000001" customHeight="1" x14ac:dyDescent="0.25">
      <c r="A78" s="49">
        <v>116</v>
      </c>
      <c r="B78" s="50" t="s">
        <v>25</v>
      </c>
      <c r="C78" s="50" t="s">
        <v>219</v>
      </c>
      <c r="D78" s="51" t="s">
        <v>6</v>
      </c>
      <c r="E78" s="52">
        <v>5</v>
      </c>
      <c r="F78" s="52">
        <v>10</v>
      </c>
      <c r="G78" s="52">
        <v>16</v>
      </c>
      <c r="H78" s="52" t="s">
        <v>316</v>
      </c>
    </row>
    <row r="79" spans="1:8" ht="20.100000000000001" customHeight="1" x14ac:dyDescent="0.25">
      <c r="A79" s="49">
        <v>7</v>
      </c>
      <c r="B79" s="57" t="s">
        <v>21</v>
      </c>
      <c r="C79" s="57" t="s">
        <v>22</v>
      </c>
      <c r="D79" s="51" t="s">
        <v>6</v>
      </c>
      <c r="E79" s="53">
        <v>3</v>
      </c>
      <c r="F79" s="53">
        <v>5</v>
      </c>
      <c r="G79" s="52">
        <v>20</v>
      </c>
      <c r="H79" s="52" t="s">
        <v>316</v>
      </c>
    </row>
    <row r="80" spans="1:8" ht="20.100000000000001" customHeight="1" x14ac:dyDescent="0.25">
      <c r="A80" s="49">
        <v>117</v>
      </c>
      <c r="B80" s="57" t="s">
        <v>220</v>
      </c>
      <c r="C80" s="57" t="s">
        <v>221</v>
      </c>
      <c r="D80" s="51" t="s">
        <v>10</v>
      </c>
      <c r="E80" s="53">
        <v>4</v>
      </c>
      <c r="F80" s="53">
        <v>7</v>
      </c>
      <c r="G80" s="52">
        <v>15</v>
      </c>
      <c r="H80" s="52" t="s">
        <v>316</v>
      </c>
    </row>
    <row r="81" spans="1:8" ht="20.100000000000001" customHeight="1" x14ac:dyDescent="0.25">
      <c r="A81" s="49">
        <v>25</v>
      </c>
      <c r="B81" s="58" t="s">
        <v>55</v>
      </c>
      <c r="C81" s="58" t="s">
        <v>56</v>
      </c>
      <c r="D81" s="53" t="s">
        <v>6</v>
      </c>
      <c r="E81" s="52">
        <v>2</v>
      </c>
      <c r="F81" s="52">
        <v>13</v>
      </c>
      <c r="G81" s="52">
        <v>19</v>
      </c>
      <c r="H81" s="52" t="s">
        <v>314</v>
      </c>
    </row>
    <row r="82" spans="1:8" ht="20.100000000000001" customHeight="1" x14ac:dyDescent="0.25">
      <c r="A82" s="49">
        <v>150</v>
      </c>
      <c r="B82" s="58" t="s">
        <v>282</v>
      </c>
      <c r="C82" s="58" t="s">
        <v>283</v>
      </c>
      <c r="D82" s="53" t="s">
        <v>10</v>
      </c>
      <c r="E82" s="53">
        <v>4</v>
      </c>
      <c r="F82" s="52">
        <v>11</v>
      </c>
      <c r="G82" s="52">
        <v>17</v>
      </c>
      <c r="H82" s="52" t="s">
        <v>314</v>
      </c>
    </row>
    <row r="83" spans="1:8" ht="20.100000000000001" customHeight="1" x14ac:dyDescent="0.25">
      <c r="A83" s="49">
        <v>66</v>
      </c>
      <c r="B83" s="50" t="s">
        <v>111</v>
      </c>
      <c r="C83" s="50" t="s">
        <v>132</v>
      </c>
      <c r="D83" s="51" t="s">
        <v>6</v>
      </c>
      <c r="E83" s="52">
        <v>1</v>
      </c>
      <c r="F83" s="53">
        <v>1</v>
      </c>
      <c r="G83" s="52">
        <v>18</v>
      </c>
      <c r="H83" s="52" t="s">
        <v>315</v>
      </c>
    </row>
    <row r="84" spans="1:8" ht="20.100000000000001" customHeight="1" x14ac:dyDescent="0.25">
      <c r="A84" s="49">
        <v>159</v>
      </c>
      <c r="B84" s="50" t="s">
        <v>49</v>
      </c>
      <c r="C84" s="50" t="s">
        <v>294</v>
      </c>
      <c r="D84" s="51" t="s">
        <v>6</v>
      </c>
      <c r="E84" s="53">
        <v>3</v>
      </c>
      <c r="F84" s="53">
        <v>5</v>
      </c>
      <c r="G84" s="52">
        <v>20</v>
      </c>
      <c r="H84" s="52" t="s">
        <v>315</v>
      </c>
    </row>
    <row r="85" spans="1:8" ht="20.100000000000001" customHeight="1" x14ac:dyDescent="0.25">
      <c r="A85" s="49">
        <v>167</v>
      </c>
      <c r="B85" s="50" t="s">
        <v>305</v>
      </c>
      <c r="C85" s="50" t="s">
        <v>306</v>
      </c>
      <c r="D85" s="51" t="s">
        <v>10</v>
      </c>
      <c r="E85" s="52">
        <v>5</v>
      </c>
      <c r="F85" s="52">
        <v>10</v>
      </c>
      <c r="G85" s="52">
        <v>19</v>
      </c>
      <c r="H85" s="52" t="s">
        <v>315</v>
      </c>
    </row>
    <row r="86" spans="1:8" ht="20.100000000000001" customHeight="1" x14ac:dyDescent="0.25">
      <c r="A86" s="49">
        <v>58</v>
      </c>
      <c r="B86" s="59" t="s">
        <v>117</v>
      </c>
      <c r="C86" s="59" t="s">
        <v>118</v>
      </c>
      <c r="D86" s="51" t="s">
        <v>6</v>
      </c>
      <c r="E86" s="52">
        <v>5</v>
      </c>
      <c r="F86" s="52">
        <v>10</v>
      </c>
      <c r="G86" s="52">
        <v>18</v>
      </c>
      <c r="H86" s="52" t="s">
        <v>315</v>
      </c>
    </row>
    <row r="87" spans="1:8" ht="20.100000000000001" customHeight="1" x14ac:dyDescent="0.25">
      <c r="A87" s="49">
        <v>72</v>
      </c>
      <c r="B87" s="59" t="s">
        <v>141</v>
      </c>
      <c r="C87" s="59" t="s">
        <v>143</v>
      </c>
      <c r="D87" s="51" t="s">
        <v>10</v>
      </c>
      <c r="E87" s="53">
        <v>3</v>
      </c>
      <c r="F87" s="53">
        <v>5</v>
      </c>
      <c r="G87" s="52">
        <v>18</v>
      </c>
      <c r="H87" s="52" t="s">
        <v>316</v>
      </c>
    </row>
    <row r="88" spans="1:8" ht="20.100000000000001" customHeight="1" x14ac:dyDescent="0.25">
      <c r="A88" s="49">
        <v>54</v>
      </c>
      <c r="B88" s="59" t="s">
        <v>109</v>
      </c>
      <c r="C88" s="59" t="s">
        <v>110</v>
      </c>
      <c r="D88" s="51" t="s">
        <v>6</v>
      </c>
      <c r="E88" s="52">
        <v>1</v>
      </c>
      <c r="F88" s="53">
        <v>8</v>
      </c>
      <c r="G88" s="52">
        <v>16</v>
      </c>
      <c r="H88" s="52" t="s">
        <v>315</v>
      </c>
    </row>
    <row r="89" spans="1:8" ht="20.100000000000001" customHeight="1" x14ac:dyDescent="0.25">
      <c r="A89" s="49">
        <v>154</v>
      </c>
      <c r="B89" s="50" t="s">
        <v>273</v>
      </c>
      <c r="C89" s="50" t="s">
        <v>288</v>
      </c>
      <c r="D89" s="55" t="s">
        <v>10</v>
      </c>
      <c r="E89" s="52">
        <v>5</v>
      </c>
      <c r="F89" s="52">
        <v>10</v>
      </c>
      <c r="G89" s="52">
        <v>17</v>
      </c>
      <c r="H89" s="52" t="s">
        <v>316</v>
      </c>
    </row>
    <row r="90" spans="1:8" ht="20.100000000000001" customHeight="1" x14ac:dyDescent="0.25">
      <c r="A90" s="49">
        <v>92</v>
      </c>
      <c r="B90" s="50" t="s">
        <v>177</v>
      </c>
      <c r="C90" s="50" t="s">
        <v>178</v>
      </c>
      <c r="D90" s="55" t="s">
        <v>10</v>
      </c>
      <c r="E90" s="53">
        <v>4</v>
      </c>
      <c r="F90" s="52">
        <v>11</v>
      </c>
      <c r="G90" s="52">
        <v>14</v>
      </c>
      <c r="H90" s="52" t="s">
        <v>315</v>
      </c>
    </row>
    <row r="91" spans="1:8" ht="20.100000000000001" customHeight="1" x14ac:dyDescent="0.25">
      <c r="A91" s="49">
        <v>34</v>
      </c>
      <c r="B91" s="58" t="s">
        <v>73</v>
      </c>
      <c r="C91" s="58" t="s">
        <v>74</v>
      </c>
      <c r="D91" s="53" t="s">
        <v>6</v>
      </c>
      <c r="E91" s="53">
        <v>4</v>
      </c>
      <c r="F91" s="52">
        <v>15</v>
      </c>
      <c r="G91" s="52">
        <v>19</v>
      </c>
      <c r="H91" s="52" t="s">
        <v>315</v>
      </c>
    </row>
    <row r="92" spans="1:8" ht="20.100000000000001" customHeight="1" x14ac:dyDescent="0.25">
      <c r="A92" s="49">
        <v>100</v>
      </c>
      <c r="B92" s="60" t="s">
        <v>190</v>
      </c>
      <c r="C92" s="60" t="s">
        <v>191</v>
      </c>
      <c r="D92" s="51" t="s">
        <v>6</v>
      </c>
      <c r="E92" s="53">
        <v>4</v>
      </c>
      <c r="F92" s="52">
        <v>11</v>
      </c>
      <c r="G92" s="52">
        <v>15</v>
      </c>
      <c r="H92" s="52" t="s">
        <v>316</v>
      </c>
    </row>
    <row r="93" spans="1:8" ht="20.100000000000001" customHeight="1" x14ac:dyDescent="0.25">
      <c r="A93" s="49">
        <v>158</v>
      </c>
      <c r="B93" s="50" t="s">
        <v>265</v>
      </c>
      <c r="C93" s="50" t="s">
        <v>293</v>
      </c>
      <c r="D93" s="51" t="s">
        <v>10</v>
      </c>
      <c r="E93" s="52">
        <v>2</v>
      </c>
      <c r="F93" s="52">
        <v>12</v>
      </c>
      <c r="G93" s="52">
        <v>18</v>
      </c>
      <c r="H93" s="52" t="s">
        <v>316</v>
      </c>
    </row>
    <row r="94" spans="1:8" ht="20.100000000000001" customHeight="1" x14ac:dyDescent="0.25">
      <c r="A94" s="49">
        <v>113</v>
      </c>
      <c r="B94" s="50" t="s">
        <v>214</v>
      </c>
      <c r="C94" s="50" t="s">
        <v>215</v>
      </c>
      <c r="D94" s="51" t="s">
        <v>6</v>
      </c>
      <c r="E94" s="52">
        <v>2</v>
      </c>
      <c r="F94" s="52">
        <v>4</v>
      </c>
      <c r="G94" s="52">
        <v>17</v>
      </c>
      <c r="H94" s="52" t="s">
        <v>316</v>
      </c>
    </row>
    <row r="95" spans="1:8" ht="20.100000000000001" customHeight="1" x14ac:dyDescent="0.25">
      <c r="A95" s="49">
        <v>111</v>
      </c>
      <c r="B95" s="50" t="s">
        <v>210</v>
      </c>
      <c r="C95" s="50" t="s">
        <v>211</v>
      </c>
      <c r="D95" s="51" t="s">
        <v>6</v>
      </c>
      <c r="E95" s="53">
        <v>3</v>
      </c>
      <c r="F95" s="53">
        <v>5</v>
      </c>
      <c r="G95" s="52">
        <v>18</v>
      </c>
      <c r="H95" s="52" t="s">
        <v>315</v>
      </c>
    </row>
    <row r="96" spans="1:8" ht="20.100000000000001" customHeight="1" x14ac:dyDescent="0.25">
      <c r="A96" s="49">
        <v>13</v>
      </c>
      <c r="B96" s="54" t="s">
        <v>32</v>
      </c>
      <c r="C96" s="54" t="s">
        <v>33</v>
      </c>
      <c r="D96" s="52" t="s">
        <v>6</v>
      </c>
      <c r="E96" s="52">
        <v>2</v>
      </c>
      <c r="F96" s="52">
        <v>12</v>
      </c>
      <c r="G96" s="52">
        <v>17</v>
      </c>
      <c r="H96" s="52" t="s">
        <v>314</v>
      </c>
    </row>
    <row r="97" spans="1:8" ht="20.100000000000001" customHeight="1" x14ac:dyDescent="0.25">
      <c r="A97" s="49">
        <v>60</v>
      </c>
      <c r="B97" s="58" t="s">
        <v>121</v>
      </c>
      <c r="C97" s="58" t="s">
        <v>122</v>
      </c>
      <c r="D97" s="53" t="s">
        <v>10</v>
      </c>
      <c r="E97" s="52">
        <v>2</v>
      </c>
      <c r="F97" s="52">
        <v>12</v>
      </c>
      <c r="G97" s="52">
        <v>20</v>
      </c>
      <c r="H97" s="52" t="s">
        <v>315</v>
      </c>
    </row>
    <row r="98" spans="1:8" ht="20.100000000000001" customHeight="1" x14ac:dyDescent="0.25">
      <c r="A98" s="49">
        <v>87</v>
      </c>
      <c r="B98" s="59" t="s">
        <v>46</v>
      </c>
      <c r="C98" s="54" t="s">
        <v>169</v>
      </c>
      <c r="D98" s="52" t="s">
        <v>10</v>
      </c>
      <c r="E98" s="52">
        <v>1</v>
      </c>
      <c r="F98" s="53">
        <v>1</v>
      </c>
      <c r="G98" s="52">
        <v>16</v>
      </c>
      <c r="H98" s="52" t="s">
        <v>315</v>
      </c>
    </row>
    <row r="99" spans="1:8" ht="20.100000000000001" customHeight="1" x14ac:dyDescent="0.25">
      <c r="A99" s="49">
        <v>79</v>
      </c>
      <c r="B99" s="54" t="s">
        <v>130</v>
      </c>
      <c r="C99" s="54" t="s">
        <v>154</v>
      </c>
      <c r="D99" s="52" t="s">
        <v>6</v>
      </c>
      <c r="E99" s="52">
        <v>2</v>
      </c>
      <c r="F99" s="52">
        <v>4</v>
      </c>
      <c r="G99" s="52">
        <v>15</v>
      </c>
      <c r="H99" s="52" t="s">
        <v>316</v>
      </c>
    </row>
    <row r="100" spans="1:8" ht="20.100000000000001" customHeight="1" x14ac:dyDescent="0.25">
      <c r="A100" s="49">
        <v>156</v>
      </c>
      <c r="B100" s="54" t="s">
        <v>101</v>
      </c>
      <c r="C100" s="54" t="s">
        <v>291</v>
      </c>
      <c r="D100" s="52" t="s">
        <v>10</v>
      </c>
      <c r="E100" s="53">
        <v>3</v>
      </c>
      <c r="F100" s="53">
        <v>5</v>
      </c>
      <c r="G100" s="52">
        <v>17</v>
      </c>
      <c r="H100" s="52" t="s">
        <v>316</v>
      </c>
    </row>
    <row r="101" spans="1:8" ht="20.100000000000001" customHeight="1" x14ac:dyDescent="0.25">
      <c r="A101" s="49">
        <v>84</v>
      </c>
      <c r="B101" s="50" t="s">
        <v>163</v>
      </c>
      <c r="C101" s="50" t="s">
        <v>164</v>
      </c>
      <c r="D101" s="62" t="s">
        <v>10</v>
      </c>
      <c r="E101" s="53">
        <v>4</v>
      </c>
      <c r="F101" s="52">
        <v>11</v>
      </c>
      <c r="G101" s="52">
        <v>18</v>
      </c>
      <c r="H101" s="52" t="s">
        <v>314</v>
      </c>
    </row>
    <row r="102" spans="1:8" ht="20.100000000000001" customHeight="1" x14ac:dyDescent="0.25">
      <c r="A102" s="49">
        <v>62</v>
      </c>
      <c r="B102" s="50" t="s">
        <v>125</v>
      </c>
      <c r="C102" s="50" t="s">
        <v>20</v>
      </c>
      <c r="D102" s="51" t="s">
        <v>6</v>
      </c>
      <c r="E102" s="52">
        <v>5</v>
      </c>
      <c r="F102" s="52">
        <v>10</v>
      </c>
      <c r="G102" s="52">
        <v>20</v>
      </c>
      <c r="H102" s="52" t="s">
        <v>316</v>
      </c>
    </row>
    <row r="103" spans="1:8" ht="20.100000000000001" customHeight="1" x14ac:dyDescent="0.25">
      <c r="A103" s="49">
        <v>96</v>
      </c>
      <c r="B103" s="60" t="s">
        <v>184</v>
      </c>
      <c r="C103" s="60" t="s">
        <v>98</v>
      </c>
      <c r="D103" s="51" t="s">
        <v>10</v>
      </c>
      <c r="E103" s="52">
        <v>2</v>
      </c>
      <c r="F103" s="52">
        <v>12</v>
      </c>
      <c r="G103" s="52">
        <v>19</v>
      </c>
      <c r="H103" s="52" t="s">
        <v>314</v>
      </c>
    </row>
    <row r="104" spans="1:8" ht="20.100000000000001" customHeight="1" x14ac:dyDescent="0.25">
      <c r="A104" s="49">
        <v>104</v>
      </c>
      <c r="B104" s="50" t="s">
        <v>197</v>
      </c>
      <c r="C104" s="50" t="s">
        <v>198</v>
      </c>
      <c r="D104" s="51" t="s">
        <v>6</v>
      </c>
      <c r="E104" s="52">
        <v>1</v>
      </c>
      <c r="F104" s="53">
        <v>6</v>
      </c>
      <c r="G104" s="52">
        <v>19</v>
      </c>
      <c r="H104" s="52" t="s">
        <v>316</v>
      </c>
    </row>
    <row r="105" spans="1:8" ht="20.100000000000001" customHeight="1" x14ac:dyDescent="0.25">
      <c r="A105" s="49">
        <v>10</v>
      </c>
      <c r="B105" s="54" t="s">
        <v>14</v>
      </c>
      <c r="C105" s="54" t="s">
        <v>27</v>
      </c>
      <c r="D105" s="52" t="s">
        <v>10</v>
      </c>
      <c r="E105" s="53">
        <v>3</v>
      </c>
      <c r="F105" s="53">
        <v>5</v>
      </c>
      <c r="G105" s="52">
        <v>17</v>
      </c>
      <c r="H105" s="52" t="s">
        <v>315</v>
      </c>
    </row>
    <row r="106" spans="1:8" ht="20.100000000000001" customHeight="1" x14ac:dyDescent="0.25">
      <c r="A106" s="49">
        <v>76</v>
      </c>
      <c r="B106" s="50" t="s">
        <v>148</v>
      </c>
      <c r="C106" s="50" t="s">
        <v>149</v>
      </c>
      <c r="D106" s="55" t="s">
        <v>10</v>
      </c>
      <c r="E106" s="52">
        <v>2</v>
      </c>
      <c r="F106" s="52">
        <v>12</v>
      </c>
      <c r="G106" s="52">
        <v>14</v>
      </c>
      <c r="H106" s="52" t="s">
        <v>315</v>
      </c>
    </row>
    <row r="107" spans="1:8" ht="20.100000000000001" customHeight="1" x14ac:dyDescent="0.25">
      <c r="A107" s="49">
        <v>99</v>
      </c>
      <c r="B107" s="50" t="s">
        <v>188</v>
      </c>
      <c r="C107" s="50" t="s">
        <v>189</v>
      </c>
      <c r="D107" s="55" t="s">
        <v>10</v>
      </c>
      <c r="E107" s="52">
        <v>2</v>
      </c>
      <c r="F107" s="52">
        <v>12</v>
      </c>
      <c r="G107" s="52">
        <v>14</v>
      </c>
      <c r="H107" s="52" t="s">
        <v>316</v>
      </c>
    </row>
    <row r="108" spans="1:8" ht="20.100000000000001" customHeight="1" x14ac:dyDescent="0.25">
      <c r="A108" s="49">
        <v>6</v>
      </c>
      <c r="B108" s="50" t="s">
        <v>19</v>
      </c>
      <c r="C108" s="50" t="s">
        <v>20</v>
      </c>
      <c r="D108" s="51" t="s">
        <v>6</v>
      </c>
      <c r="E108" s="52">
        <v>1</v>
      </c>
      <c r="F108" s="53">
        <v>6</v>
      </c>
      <c r="G108" s="52">
        <v>20</v>
      </c>
      <c r="H108" s="52" t="s">
        <v>314</v>
      </c>
    </row>
    <row r="109" spans="1:8" ht="20.100000000000001" customHeight="1" x14ac:dyDescent="0.25">
      <c r="A109" s="49">
        <v>147</v>
      </c>
      <c r="B109" s="61" t="s">
        <v>277</v>
      </c>
      <c r="C109" s="61" t="s">
        <v>278</v>
      </c>
      <c r="D109" s="62" t="s">
        <v>10</v>
      </c>
      <c r="E109" s="53">
        <v>3</v>
      </c>
      <c r="F109" s="53">
        <v>5</v>
      </c>
      <c r="G109" s="52">
        <v>15</v>
      </c>
      <c r="H109" s="52" t="s">
        <v>314</v>
      </c>
    </row>
    <row r="110" spans="1:8" ht="20.100000000000001" customHeight="1" x14ac:dyDescent="0.25">
      <c r="A110" s="49">
        <v>163</v>
      </c>
      <c r="B110" s="50" t="s">
        <v>299</v>
      </c>
      <c r="C110" s="50" t="s">
        <v>300</v>
      </c>
      <c r="D110" s="51" t="s">
        <v>10</v>
      </c>
      <c r="E110" s="52">
        <v>5</v>
      </c>
      <c r="F110" s="52">
        <v>10</v>
      </c>
      <c r="G110" s="52">
        <v>14</v>
      </c>
      <c r="H110" s="52" t="s">
        <v>316</v>
      </c>
    </row>
    <row r="111" spans="1:8" ht="20.100000000000001" customHeight="1" x14ac:dyDescent="0.25">
      <c r="A111" s="49">
        <v>15</v>
      </c>
      <c r="B111" s="58" t="s">
        <v>36</v>
      </c>
      <c r="C111" s="58" t="s">
        <v>37</v>
      </c>
      <c r="D111" s="53" t="s">
        <v>6</v>
      </c>
      <c r="E111" s="52">
        <v>2</v>
      </c>
      <c r="F111" s="52">
        <v>13</v>
      </c>
      <c r="G111" s="52">
        <v>14</v>
      </c>
      <c r="H111" s="52" t="s">
        <v>314</v>
      </c>
    </row>
    <row r="112" spans="1:8" ht="20.100000000000001" customHeight="1" x14ac:dyDescent="0.25">
      <c r="A112" s="49">
        <v>118</v>
      </c>
      <c r="B112" s="50" t="s">
        <v>222</v>
      </c>
      <c r="C112" s="50" t="s">
        <v>223</v>
      </c>
      <c r="D112" s="51" t="s">
        <v>10</v>
      </c>
      <c r="E112" s="53">
        <v>4</v>
      </c>
      <c r="F112" s="52">
        <v>9</v>
      </c>
      <c r="G112" s="52">
        <v>16</v>
      </c>
      <c r="H112" s="52" t="s">
        <v>315</v>
      </c>
    </row>
    <row r="113" spans="1:8" ht="20.100000000000001" customHeight="1" x14ac:dyDescent="0.25">
      <c r="A113" s="49">
        <v>146</v>
      </c>
      <c r="B113" s="56" t="s">
        <v>275</v>
      </c>
      <c r="C113" s="56" t="s">
        <v>276</v>
      </c>
      <c r="D113" s="51" t="s">
        <v>6</v>
      </c>
      <c r="E113" s="52">
        <v>5</v>
      </c>
      <c r="F113" s="52">
        <v>10</v>
      </c>
      <c r="G113" s="52">
        <v>17</v>
      </c>
      <c r="H113" s="52" t="s">
        <v>316</v>
      </c>
    </row>
    <row r="114" spans="1:8" ht="20.100000000000001" customHeight="1" x14ac:dyDescent="0.25">
      <c r="A114" s="49">
        <v>46</v>
      </c>
      <c r="B114" s="58" t="s">
        <v>94</v>
      </c>
      <c r="C114" s="58" t="s">
        <v>95</v>
      </c>
      <c r="D114" s="53" t="s">
        <v>10</v>
      </c>
      <c r="E114" s="53">
        <v>4</v>
      </c>
      <c r="F114" s="52">
        <v>9</v>
      </c>
      <c r="G114" s="52">
        <v>16</v>
      </c>
      <c r="H114" s="52" t="s">
        <v>314</v>
      </c>
    </row>
    <row r="115" spans="1:8" ht="20.100000000000001" customHeight="1" x14ac:dyDescent="0.25">
      <c r="A115" s="49">
        <v>136</v>
      </c>
      <c r="B115" s="58" t="s">
        <v>255</v>
      </c>
      <c r="C115" s="58" t="s">
        <v>256</v>
      </c>
      <c r="D115" s="53" t="s">
        <v>10</v>
      </c>
      <c r="E115" s="52">
        <v>2</v>
      </c>
      <c r="F115" s="52">
        <v>3</v>
      </c>
      <c r="G115" s="52">
        <v>18</v>
      </c>
      <c r="H115" s="52" t="s">
        <v>315</v>
      </c>
    </row>
    <row r="116" spans="1:8" ht="20.100000000000001" customHeight="1" x14ac:dyDescent="0.25">
      <c r="A116" s="49">
        <v>126</v>
      </c>
      <c r="B116" s="54" t="s">
        <v>236</v>
      </c>
      <c r="C116" s="54" t="s">
        <v>237</v>
      </c>
      <c r="D116" s="52" t="s">
        <v>6</v>
      </c>
      <c r="E116" s="52">
        <v>2</v>
      </c>
      <c r="F116" s="52">
        <v>13</v>
      </c>
      <c r="G116" s="52">
        <v>19</v>
      </c>
      <c r="H116" s="52" t="s">
        <v>315</v>
      </c>
    </row>
    <row r="117" spans="1:8" ht="20.100000000000001" customHeight="1" x14ac:dyDescent="0.25">
      <c r="A117" s="49">
        <v>37</v>
      </c>
      <c r="B117" s="58" t="s">
        <v>78</v>
      </c>
      <c r="C117" s="58" t="s">
        <v>79</v>
      </c>
      <c r="D117" s="53" t="s">
        <v>10</v>
      </c>
      <c r="E117" s="53">
        <v>3</v>
      </c>
      <c r="F117" s="53">
        <v>5</v>
      </c>
      <c r="G117" s="52">
        <v>17</v>
      </c>
      <c r="H117" s="52" t="s">
        <v>314</v>
      </c>
    </row>
    <row r="118" spans="1:8" ht="20.100000000000001" customHeight="1" x14ac:dyDescent="0.25">
      <c r="A118" s="49">
        <v>122</v>
      </c>
      <c r="B118" s="50" t="s">
        <v>210</v>
      </c>
      <c r="C118" s="50" t="s">
        <v>230</v>
      </c>
      <c r="D118" s="55" t="s">
        <v>10</v>
      </c>
      <c r="E118" s="52">
        <v>2</v>
      </c>
      <c r="F118" s="52">
        <v>4</v>
      </c>
      <c r="G118" s="52">
        <v>18</v>
      </c>
      <c r="H118" s="52" t="s">
        <v>316</v>
      </c>
    </row>
    <row r="119" spans="1:8" ht="20.100000000000001" customHeight="1" x14ac:dyDescent="0.25">
      <c r="A119" s="49">
        <v>74</v>
      </c>
      <c r="B119" s="54" t="s">
        <v>145</v>
      </c>
      <c r="C119" s="54" t="s">
        <v>146</v>
      </c>
      <c r="D119" s="52" t="s">
        <v>6</v>
      </c>
      <c r="E119" s="52">
        <v>5</v>
      </c>
      <c r="F119" s="52">
        <v>10</v>
      </c>
      <c r="G119" s="52">
        <v>15</v>
      </c>
      <c r="H119" s="52" t="s">
        <v>315</v>
      </c>
    </row>
    <row r="120" spans="1:8" ht="20.100000000000001" customHeight="1" x14ac:dyDescent="0.25">
      <c r="A120" s="49">
        <v>90</v>
      </c>
      <c r="B120" s="59" t="s">
        <v>46</v>
      </c>
      <c r="C120" s="54" t="s">
        <v>174</v>
      </c>
      <c r="D120" s="52" t="s">
        <v>10</v>
      </c>
      <c r="E120" s="53">
        <v>3</v>
      </c>
      <c r="F120" s="53">
        <v>5</v>
      </c>
      <c r="G120" s="52">
        <v>19</v>
      </c>
      <c r="H120" s="52" t="s">
        <v>316</v>
      </c>
    </row>
    <row r="121" spans="1:8" ht="20.100000000000001" customHeight="1" x14ac:dyDescent="0.25">
      <c r="A121" s="49">
        <v>121</v>
      </c>
      <c r="B121" s="50" t="s">
        <v>228</v>
      </c>
      <c r="C121" s="50" t="s">
        <v>229</v>
      </c>
      <c r="D121" s="51" t="s">
        <v>10</v>
      </c>
      <c r="E121" s="52">
        <v>1</v>
      </c>
      <c r="F121" s="53">
        <v>1</v>
      </c>
      <c r="G121" s="52">
        <v>14</v>
      </c>
      <c r="H121" s="52" t="s">
        <v>316</v>
      </c>
    </row>
    <row r="122" spans="1:8" ht="20.100000000000001" customHeight="1" x14ac:dyDescent="0.25">
      <c r="A122" s="49">
        <v>149</v>
      </c>
      <c r="B122" s="60" t="s">
        <v>280</v>
      </c>
      <c r="C122" s="60" t="s">
        <v>281</v>
      </c>
      <c r="D122" s="51" t="s">
        <v>10</v>
      </c>
      <c r="E122" s="52">
        <v>5</v>
      </c>
      <c r="F122" s="52">
        <v>10</v>
      </c>
      <c r="G122" s="52">
        <v>19</v>
      </c>
      <c r="H122" s="52" t="s">
        <v>315</v>
      </c>
    </row>
    <row r="123" spans="1:8" ht="20.100000000000001" customHeight="1" x14ac:dyDescent="0.25">
      <c r="A123" s="49">
        <v>115</v>
      </c>
      <c r="B123" s="58" t="s">
        <v>184</v>
      </c>
      <c r="C123" s="58" t="s">
        <v>218</v>
      </c>
      <c r="D123" s="53" t="s">
        <v>10</v>
      </c>
      <c r="E123" s="52">
        <v>1</v>
      </c>
      <c r="F123" s="53">
        <v>8</v>
      </c>
      <c r="G123" s="52">
        <v>17</v>
      </c>
      <c r="H123" s="52" t="s">
        <v>315</v>
      </c>
    </row>
    <row r="124" spans="1:8" ht="20.100000000000001" customHeight="1" x14ac:dyDescent="0.25">
      <c r="A124" s="49">
        <v>141</v>
      </c>
      <c r="B124" s="50" t="s">
        <v>265</v>
      </c>
      <c r="C124" s="50" t="s">
        <v>266</v>
      </c>
      <c r="D124" s="51" t="s">
        <v>10</v>
      </c>
      <c r="E124" s="53">
        <v>3</v>
      </c>
      <c r="F124" s="53">
        <v>5</v>
      </c>
      <c r="G124" s="52">
        <v>17</v>
      </c>
      <c r="H124" s="52" t="s">
        <v>315</v>
      </c>
    </row>
    <row r="125" spans="1:8" ht="20.100000000000001" customHeight="1" x14ac:dyDescent="0.25">
      <c r="A125" s="49">
        <v>125</v>
      </c>
      <c r="B125" s="61" t="s">
        <v>234</v>
      </c>
      <c r="C125" s="61" t="s">
        <v>235</v>
      </c>
      <c r="D125" s="62" t="s">
        <v>10</v>
      </c>
      <c r="E125" s="53">
        <v>3</v>
      </c>
      <c r="F125" s="53">
        <v>5</v>
      </c>
      <c r="G125" s="52">
        <v>20</v>
      </c>
      <c r="H125" s="52" t="s">
        <v>314</v>
      </c>
    </row>
    <row r="126" spans="1:8" ht="20.100000000000001" customHeight="1" x14ac:dyDescent="0.25">
      <c r="A126" s="49">
        <v>155</v>
      </c>
      <c r="B126" s="54" t="s">
        <v>289</v>
      </c>
      <c r="C126" s="54" t="s">
        <v>290</v>
      </c>
      <c r="D126" s="52" t="s">
        <v>10</v>
      </c>
      <c r="E126" s="52">
        <v>2</v>
      </c>
      <c r="F126" s="52">
        <v>12</v>
      </c>
      <c r="G126" s="52">
        <v>15</v>
      </c>
      <c r="H126" s="52" t="s">
        <v>314</v>
      </c>
    </row>
    <row r="127" spans="1:8" ht="20.100000000000001" customHeight="1" x14ac:dyDescent="0.25">
      <c r="A127" s="49">
        <v>9</v>
      </c>
      <c r="B127" s="50" t="s">
        <v>25</v>
      </c>
      <c r="C127" s="50" t="s">
        <v>26</v>
      </c>
      <c r="D127" s="51" t="s">
        <v>6</v>
      </c>
      <c r="E127" s="52">
        <v>2</v>
      </c>
      <c r="F127" s="52">
        <v>12</v>
      </c>
      <c r="G127" s="52">
        <v>14</v>
      </c>
      <c r="H127" s="52" t="s">
        <v>316</v>
      </c>
    </row>
    <row r="128" spans="1:8" ht="20.100000000000001" customHeight="1" x14ac:dyDescent="0.25">
      <c r="A128" s="49">
        <v>160</v>
      </c>
      <c r="B128" s="54" t="s">
        <v>157</v>
      </c>
      <c r="C128" s="54" t="s">
        <v>171</v>
      </c>
      <c r="D128" s="52" t="s">
        <v>10</v>
      </c>
      <c r="E128" s="52">
        <v>1</v>
      </c>
      <c r="F128" s="53">
        <v>1</v>
      </c>
      <c r="G128" s="52">
        <v>18</v>
      </c>
      <c r="H128" s="52" t="s">
        <v>314</v>
      </c>
    </row>
    <row r="129" spans="1:8" ht="20.100000000000001" customHeight="1" x14ac:dyDescent="0.25">
      <c r="A129" s="49">
        <v>164</v>
      </c>
      <c r="B129" s="60" t="s">
        <v>301</v>
      </c>
      <c r="C129" s="60" t="s">
        <v>302</v>
      </c>
      <c r="D129" s="51" t="s">
        <v>10</v>
      </c>
      <c r="E129" s="52">
        <v>2</v>
      </c>
      <c r="F129" s="52">
        <v>4</v>
      </c>
      <c r="G129" s="52">
        <v>20</v>
      </c>
      <c r="H129" s="52" t="s">
        <v>314</v>
      </c>
    </row>
    <row r="130" spans="1:8" ht="20.100000000000001" customHeight="1" x14ac:dyDescent="0.25">
      <c r="A130" s="49">
        <v>133</v>
      </c>
      <c r="B130" s="58" t="s">
        <v>249</v>
      </c>
      <c r="C130" s="58" t="s">
        <v>250</v>
      </c>
      <c r="D130" s="53" t="s">
        <v>10</v>
      </c>
      <c r="E130" s="52">
        <v>5</v>
      </c>
      <c r="F130" s="52">
        <v>10</v>
      </c>
      <c r="G130" s="52">
        <v>17</v>
      </c>
      <c r="H130" s="52" t="s">
        <v>316</v>
      </c>
    </row>
    <row r="131" spans="1:8" ht="20.100000000000001" customHeight="1" x14ac:dyDescent="0.25">
      <c r="A131" s="49">
        <v>98</v>
      </c>
      <c r="B131" s="54" t="s">
        <v>186</v>
      </c>
      <c r="C131" s="54" t="s">
        <v>187</v>
      </c>
      <c r="D131" s="52" t="s">
        <v>6</v>
      </c>
      <c r="E131" s="52">
        <v>1</v>
      </c>
      <c r="F131" s="53">
        <v>6</v>
      </c>
      <c r="G131" s="52">
        <v>18</v>
      </c>
      <c r="H131" s="52" t="s">
        <v>316</v>
      </c>
    </row>
    <row r="132" spans="1:8" ht="20.100000000000001" customHeight="1" x14ac:dyDescent="0.25">
      <c r="A132" s="49">
        <v>138</v>
      </c>
      <c r="B132" s="50" t="s">
        <v>259</v>
      </c>
      <c r="C132" s="50" t="s">
        <v>260</v>
      </c>
      <c r="D132" s="55" t="s">
        <v>10</v>
      </c>
      <c r="E132" s="53">
        <v>3</v>
      </c>
      <c r="F132" s="53">
        <v>5</v>
      </c>
      <c r="G132" s="52">
        <v>19</v>
      </c>
      <c r="H132" s="52" t="s">
        <v>315</v>
      </c>
    </row>
    <row r="133" spans="1:8" ht="20.100000000000001" customHeight="1" x14ac:dyDescent="0.25">
      <c r="A133" s="49">
        <v>145</v>
      </c>
      <c r="B133" s="56" t="s">
        <v>273</v>
      </c>
      <c r="C133" s="56" t="s">
        <v>274</v>
      </c>
      <c r="D133" s="51" t="s">
        <v>6</v>
      </c>
      <c r="E133" s="52">
        <v>2</v>
      </c>
      <c r="F133" s="52">
        <v>4</v>
      </c>
      <c r="G133" s="52">
        <v>19</v>
      </c>
      <c r="H133" s="52" t="s">
        <v>316</v>
      </c>
    </row>
    <row r="134" spans="1:8" ht="20.100000000000001" customHeight="1" x14ac:dyDescent="0.25">
      <c r="A134" s="49">
        <v>32</v>
      </c>
      <c r="B134" s="56" t="s">
        <v>69</v>
      </c>
      <c r="C134" s="56" t="s">
        <v>70</v>
      </c>
      <c r="D134" s="51" t="s">
        <v>6</v>
      </c>
      <c r="E134" s="52">
        <v>5</v>
      </c>
      <c r="F134" s="52">
        <v>10</v>
      </c>
      <c r="G134" s="52">
        <v>14</v>
      </c>
      <c r="H134" s="52" t="s">
        <v>315</v>
      </c>
    </row>
    <row r="135" spans="1:8" ht="20.100000000000001" customHeight="1" x14ac:dyDescent="0.25">
      <c r="A135" s="49">
        <v>93</v>
      </c>
      <c r="B135" s="50" t="s">
        <v>71</v>
      </c>
      <c r="C135" s="50" t="s">
        <v>179</v>
      </c>
      <c r="D135" s="51" t="s">
        <v>6</v>
      </c>
      <c r="E135" s="53">
        <v>4</v>
      </c>
      <c r="F135" s="52">
        <v>11</v>
      </c>
      <c r="G135" s="52">
        <v>18</v>
      </c>
      <c r="H135" s="52" t="s">
        <v>315</v>
      </c>
    </row>
    <row r="136" spans="1:8" ht="20.100000000000001" customHeight="1" x14ac:dyDescent="0.25">
      <c r="A136" s="49">
        <v>131</v>
      </c>
      <c r="B136" s="50" t="s">
        <v>245</v>
      </c>
      <c r="C136" s="50" t="s">
        <v>246</v>
      </c>
      <c r="D136" s="51" t="s">
        <v>10</v>
      </c>
      <c r="E136" s="53">
        <v>4</v>
      </c>
      <c r="F136" s="53">
        <v>7</v>
      </c>
      <c r="G136" s="52">
        <v>20</v>
      </c>
      <c r="H136" s="52" t="s">
        <v>316</v>
      </c>
    </row>
    <row r="137" spans="1:8" ht="20.100000000000001" customHeight="1" x14ac:dyDescent="0.25">
      <c r="A137" s="49">
        <v>35</v>
      </c>
      <c r="B137" s="59" t="s">
        <v>75</v>
      </c>
      <c r="C137" s="59" t="s">
        <v>76</v>
      </c>
      <c r="D137" s="51" t="s">
        <v>10</v>
      </c>
      <c r="E137" s="52">
        <v>5</v>
      </c>
      <c r="F137" s="52">
        <v>10</v>
      </c>
      <c r="G137" s="52">
        <v>18</v>
      </c>
      <c r="H137" s="52" t="s">
        <v>314</v>
      </c>
    </row>
    <row r="138" spans="1:8" ht="20.100000000000001" customHeight="1" x14ac:dyDescent="0.25">
      <c r="A138" s="49">
        <v>75</v>
      </c>
      <c r="B138" s="50" t="s">
        <v>147</v>
      </c>
      <c r="C138" s="56" t="s">
        <v>348</v>
      </c>
      <c r="D138" s="55" t="s">
        <v>10</v>
      </c>
      <c r="E138" s="53">
        <v>4</v>
      </c>
      <c r="F138" s="52">
        <v>11</v>
      </c>
      <c r="G138" s="52">
        <v>18</v>
      </c>
      <c r="H138" s="52" t="s">
        <v>315</v>
      </c>
    </row>
    <row r="139" spans="1:8" ht="20.100000000000001" customHeight="1" x14ac:dyDescent="0.25">
      <c r="A139" s="49">
        <v>161</v>
      </c>
      <c r="B139" s="50" t="s">
        <v>295</v>
      </c>
      <c r="C139" s="50" t="s">
        <v>296</v>
      </c>
      <c r="D139" s="51" t="s">
        <v>6</v>
      </c>
      <c r="E139" s="52">
        <v>2</v>
      </c>
      <c r="F139" s="52">
        <v>12</v>
      </c>
      <c r="G139" s="52">
        <v>20</v>
      </c>
      <c r="H139" s="52" t="s">
        <v>315</v>
      </c>
    </row>
    <row r="140" spans="1:8" ht="20.100000000000001" customHeight="1" x14ac:dyDescent="0.25">
      <c r="A140" s="49">
        <v>56</v>
      </c>
      <c r="B140" s="56" t="s">
        <v>113</v>
      </c>
      <c r="C140" s="56" t="s">
        <v>114</v>
      </c>
      <c r="D140" s="51" t="s">
        <v>10</v>
      </c>
      <c r="E140" s="52">
        <v>2</v>
      </c>
      <c r="F140" s="52">
        <v>13</v>
      </c>
      <c r="G140" s="52">
        <v>19</v>
      </c>
      <c r="H140" s="52" t="s">
        <v>314</v>
      </c>
    </row>
    <row r="141" spans="1:8" ht="20.100000000000001" customHeight="1" x14ac:dyDescent="0.25">
      <c r="A141" s="49">
        <v>107</v>
      </c>
      <c r="B141" s="56" t="s">
        <v>203</v>
      </c>
      <c r="C141" s="56" t="s">
        <v>204</v>
      </c>
      <c r="D141" s="51" t="s">
        <v>10</v>
      </c>
      <c r="E141" s="52">
        <v>1</v>
      </c>
      <c r="F141" s="53">
        <v>1</v>
      </c>
      <c r="G141" s="52">
        <v>19</v>
      </c>
      <c r="H141" s="52" t="s">
        <v>316</v>
      </c>
    </row>
    <row r="142" spans="1:8" ht="20.100000000000001" customHeight="1" x14ac:dyDescent="0.25">
      <c r="A142" s="49">
        <v>169</v>
      </c>
      <c r="B142" s="59" t="s">
        <v>309</v>
      </c>
      <c r="C142" s="59" t="s">
        <v>310</v>
      </c>
      <c r="D142" s="51" t="s">
        <v>10</v>
      </c>
      <c r="E142" s="52">
        <v>5</v>
      </c>
      <c r="F142" s="52">
        <v>10</v>
      </c>
      <c r="G142" s="52">
        <v>14</v>
      </c>
      <c r="H142" s="52" t="s">
        <v>314</v>
      </c>
    </row>
    <row r="143" spans="1:8" ht="20.100000000000001" customHeight="1" x14ac:dyDescent="0.25">
      <c r="A143" s="49">
        <v>26</v>
      </c>
      <c r="B143" s="58" t="s">
        <v>57</v>
      </c>
      <c r="C143" s="58" t="s">
        <v>58</v>
      </c>
      <c r="D143" s="53" t="s">
        <v>6</v>
      </c>
      <c r="E143" s="53">
        <v>3</v>
      </c>
      <c r="F143" s="53">
        <v>5</v>
      </c>
      <c r="G143" s="52">
        <v>19</v>
      </c>
      <c r="H143" s="52" t="s">
        <v>314</v>
      </c>
    </row>
    <row r="144" spans="1:8" ht="20.100000000000001" customHeight="1" x14ac:dyDescent="0.25">
      <c r="A144" s="49">
        <v>88</v>
      </c>
      <c r="B144" s="50" t="s">
        <v>170</v>
      </c>
      <c r="C144" s="50" t="s">
        <v>171</v>
      </c>
      <c r="D144" s="51" t="s">
        <v>10</v>
      </c>
      <c r="E144" s="52">
        <v>5</v>
      </c>
      <c r="F144" s="52">
        <v>10</v>
      </c>
      <c r="G144" s="52">
        <v>15</v>
      </c>
      <c r="H144" s="52" t="s">
        <v>314</v>
      </c>
    </row>
    <row r="145" spans="1:8" ht="20.100000000000001" customHeight="1" x14ac:dyDescent="0.25">
      <c r="A145" s="49">
        <v>170</v>
      </c>
      <c r="B145" s="50" t="s">
        <v>309</v>
      </c>
      <c r="C145" s="50" t="s">
        <v>311</v>
      </c>
      <c r="D145" s="55" t="s">
        <v>6</v>
      </c>
      <c r="E145" s="52">
        <v>1</v>
      </c>
      <c r="F145" s="53">
        <v>2</v>
      </c>
      <c r="G145" s="52">
        <v>20</v>
      </c>
      <c r="H145" s="52" t="s">
        <v>315</v>
      </c>
    </row>
    <row r="146" spans="1:8" ht="20.100000000000001" customHeight="1" x14ac:dyDescent="0.25">
      <c r="A146" s="49">
        <v>61</v>
      </c>
      <c r="B146" s="56" t="s">
        <v>123</v>
      </c>
      <c r="C146" s="56" t="s">
        <v>124</v>
      </c>
      <c r="D146" s="51" t="s">
        <v>6</v>
      </c>
      <c r="E146" s="52">
        <v>2</v>
      </c>
      <c r="F146" s="52">
        <v>13</v>
      </c>
      <c r="G146" s="52">
        <v>18</v>
      </c>
      <c r="H146" s="52" t="s">
        <v>316</v>
      </c>
    </row>
    <row r="147" spans="1:8" ht="20.100000000000001" customHeight="1" x14ac:dyDescent="0.25">
      <c r="A147" s="49">
        <v>40</v>
      </c>
      <c r="B147" s="50" t="s">
        <v>83</v>
      </c>
      <c r="C147" s="50" t="s">
        <v>84</v>
      </c>
      <c r="D147" s="51" t="s">
        <v>10</v>
      </c>
      <c r="E147" s="52">
        <v>2</v>
      </c>
      <c r="F147" s="52">
        <v>13</v>
      </c>
      <c r="G147" s="52">
        <v>16</v>
      </c>
      <c r="H147" s="52" t="s">
        <v>315</v>
      </c>
    </row>
    <row r="148" spans="1:8" ht="20.100000000000001" customHeight="1" x14ac:dyDescent="0.25">
      <c r="A148" s="49">
        <v>148</v>
      </c>
      <c r="B148" s="50" t="s">
        <v>197</v>
      </c>
      <c r="C148" s="50" t="s">
        <v>279</v>
      </c>
      <c r="D148" s="51" t="s">
        <v>6</v>
      </c>
      <c r="E148" s="52">
        <v>1</v>
      </c>
      <c r="F148" s="53">
        <v>14</v>
      </c>
      <c r="G148" s="52">
        <v>15</v>
      </c>
      <c r="H148" s="53" t="s">
        <v>316</v>
      </c>
    </row>
    <row r="149" spans="1:8" ht="20.100000000000001" customHeight="1" x14ac:dyDescent="0.25">
      <c r="A149" s="49">
        <v>166</v>
      </c>
      <c r="B149" s="58" t="s">
        <v>135</v>
      </c>
      <c r="C149" s="58" t="s">
        <v>304</v>
      </c>
      <c r="D149" s="53" t="s">
        <v>10</v>
      </c>
      <c r="E149" s="52">
        <v>1</v>
      </c>
      <c r="F149" s="53">
        <v>8</v>
      </c>
      <c r="G149" s="52">
        <v>14</v>
      </c>
      <c r="H149" s="52" t="s">
        <v>314</v>
      </c>
    </row>
    <row r="150" spans="1:8" ht="20.100000000000001" customHeight="1" x14ac:dyDescent="0.25">
      <c r="A150" s="49">
        <v>120</v>
      </c>
      <c r="B150" s="50" t="s">
        <v>226</v>
      </c>
      <c r="C150" s="50" t="s">
        <v>227</v>
      </c>
      <c r="D150" s="51" t="s">
        <v>10</v>
      </c>
      <c r="E150" s="52">
        <v>1</v>
      </c>
      <c r="F150" s="53">
        <v>14</v>
      </c>
      <c r="G150" s="52">
        <v>20</v>
      </c>
      <c r="H150" s="52" t="s">
        <v>316</v>
      </c>
    </row>
    <row r="151" spans="1:8" ht="20.100000000000001" customHeight="1" x14ac:dyDescent="0.25">
      <c r="A151" s="49">
        <v>109</v>
      </c>
      <c r="B151" s="56" t="s">
        <v>206</v>
      </c>
      <c r="C151" s="56" t="s">
        <v>207</v>
      </c>
      <c r="D151" s="51" t="s">
        <v>6</v>
      </c>
      <c r="E151" s="52">
        <v>5</v>
      </c>
      <c r="F151" s="52">
        <v>10</v>
      </c>
      <c r="G151" s="52">
        <v>16</v>
      </c>
      <c r="H151" s="52" t="s">
        <v>316</v>
      </c>
    </row>
    <row r="152" spans="1:8" ht="20.100000000000001" customHeight="1" x14ac:dyDescent="0.25">
      <c r="A152" s="49">
        <v>103</v>
      </c>
      <c r="B152" s="59" t="s">
        <v>195</v>
      </c>
      <c r="C152" s="59" t="s">
        <v>196</v>
      </c>
      <c r="D152" s="55" t="s">
        <v>10</v>
      </c>
      <c r="E152" s="52">
        <v>1</v>
      </c>
      <c r="F152" s="53">
        <v>6</v>
      </c>
      <c r="G152" s="52">
        <v>20</v>
      </c>
      <c r="H152" s="52" t="s">
        <v>314</v>
      </c>
    </row>
    <row r="153" spans="1:8" ht="20.100000000000001" customHeight="1" x14ac:dyDescent="0.25">
      <c r="A153" s="49">
        <v>168</v>
      </c>
      <c r="B153" s="50" t="s">
        <v>307</v>
      </c>
      <c r="C153" s="50" t="s">
        <v>308</v>
      </c>
      <c r="D153" s="51" t="s">
        <v>10</v>
      </c>
      <c r="E153" s="53">
        <v>4</v>
      </c>
      <c r="F153" s="52">
        <v>9</v>
      </c>
      <c r="G153" s="52">
        <v>16</v>
      </c>
      <c r="H153" s="52" t="s">
        <v>314</v>
      </c>
    </row>
    <row r="154" spans="1:8" ht="20.100000000000001" customHeight="1" x14ac:dyDescent="0.25">
      <c r="A154" s="49">
        <v>1</v>
      </c>
      <c r="B154" s="60" t="s">
        <v>4</v>
      </c>
      <c r="C154" s="60" t="s">
        <v>5</v>
      </c>
      <c r="D154" s="51" t="s">
        <v>6</v>
      </c>
      <c r="E154" s="52">
        <v>2</v>
      </c>
      <c r="F154" s="52">
        <v>4</v>
      </c>
      <c r="G154" s="52">
        <v>19</v>
      </c>
      <c r="H154" s="52" t="s">
        <v>315</v>
      </c>
    </row>
    <row r="155" spans="1:8" ht="20.100000000000001" customHeight="1" x14ac:dyDescent="0.25">
      <c r="A155" s="49">
        <v>124</v>
      </c>
      <c r="B155" s="54" t="s">
        <v>232</v>
      </c>
      <c r="C155" s="54" t="s">
        <v>233</v>
      </c>
      <c r="D155" s="52" t="s">
        <v>6</v>
      </c>
      <c r="E155" s="53">
        <v>3</v>
      </c>
      <c r="F155" s="53">
        <v>5</v>
      </c>
      <c r="G155" s="52">
        <v>15</v>
      </c>
      <c r="H155" s="52" t="s">
        <v>314</v>
      </c>
    </row>
    <row r="156" spans="1:8" ht="20.100000000000001" customHeight="1" x14ac:dyDescent="0.25">
      <c r="A156" s="49">
        <v>134</v>
      </c>
      <c r="B156" s="54" t="s">
        <v>251</v>
      </c>
      <c r="C156" s="54" t="s">
        <v>252</v>
      </c>
      <c r="D156" s="52" t="s">
        <v>10</v>
      </c>
      <c r="E156" s="52">
        <v>5</v>
      </c>
      <c r="F156" s="52">
        <v>10</v>
      </c>
      <c r="G156" s="52">
        <v>18</v>
      </c>
      <c r="H156" s="52" t="s">
        <v>316</v>
      </c>
    </row>
    <row r="157" spans="1:8" ht="20.100000000000001" customHeight="1" x14ac:dyDescent="0.25">
      <c r="A157" s="49">
        <v>24</v>
      </c>
      <c r="B157" s="50" t="s">
        <v>53</v>
      </c>
      <c r="C157" s="50" t="s">
        <v>54</v>
      </c>
      <c r="D157" s="51" t="s">
        <v>6</v>
      </c>
      <c r="E157" s="52">
        <v>1</v>
      </c>
      <c r="F157" s="53">
        <v>2</v>
      </c>
      <c r="G157" s="52">
        <v>14</v>
      </c>
      <c r="H157" s="52" t="s">
        <v>315</v>
      </c>
    </row>
    <row r="158" spans="1:8" ht="20.100000000000001" customHeight="1" x14ac:dyDescent="0.25">
      <c r="A158" s="49">
        <v>45</v>
      </c>
      <c r="B158" s="60" t="s">
        <v>92</v>
      </c>
      <c r="C158" s="60" t="s">
        <v>93</v>
      </c>
      <c r="D158" s="51" t="s">
        <v>10</v>
      </c>
      <c r="E158" s="52">
        <v>5</v>
      </c>
      <c r="F158" s="52">
        <v>10</v>
      </c>
      <c r="G158" s="52">
        <v>20</v>
      </c>
      <c r="H158" s="52" t="s">
        <v>314</v>
      </c>
    </row>
    <row r="159" spans="1:8" ht="20.100000000000001" customHeight="1" x14ac:dyDescent="0.25">
      <c r="A159" s="49">
        <v>142</v>
      </c>
      <c r="B159" s="54" t="s">
        <v>267</v>
      </c>
      <c r="C159" s="54" t="s">
        <v>268</v>
      </c>
      <c r="D159" s="52" t="s">
        <v>10</v>
      </c>
      <c r="E159" s="53">
        <v>4</v>
      </c>
      <c r="F159" s="52">
        <v>11</v>
      </c>
      <c r="G159" s="52">
        <v>18</v>
      </c>
      <c r="H159" s="52" t="s">
        <v>316</v>
      </c>
    </row>
    <row r="160" spans="1:8" ht="20.100000000000001" customHeight="1" x14ac:dyDescent="0.25">
      <c r="A160" s="49">
        <v>132</v>
      </c>
      <c r="B160" s="58" t="s">
        <v>247</v>
      </c>
      <c r="C160" s="58" t="s">
        <v>248</v>
      </c>
      <c r="D160" s="53" t="s">
        <v>6</v>
      </c>
      <c r="E160" s="53">
        <v>4</v>
      </c>
      <c r="F160" s="52">
        <v>11</v>
      </c>
      <c r="G160" s="52">
        <v>14</v>
      </c>
      <c r="H160" s="52" t="s">
        <v>315</v>
      </c>
    </row>
    <row r="161" spans="1:8" ht="20.100000000000001" customHeight="1" x14ac:dyDescent="0.25">
      <c r="A161" s="49">
        <v>68</v>
      </c>
      <c r="B161" s="57" t="s">
        <v>135</v>
      </c>
      <c r="C161" s="57" t="s">
        <v>136</v>
      </c>
      <c r="D161" s="51" t="s">
        <v>6</v>
      </c>
      <c r="E161" s="53">
        <v>3</v>
      </c>
      <c r="F161" s="53">
        <v>5</v>
      </c>
      <c r="G161" s="52">
        <v>19</v>
      </c>
      <c r="H161" s="52" t="s">
        <v>316</v>
      </c>
    </row>
    <row r="162" spans="1:8" ht="20.100000000000001" customHeight="1" x14ac:dyDescent="0.25">
      <c r="A162" s="49">
        <v>81</v>
      </c>
      <c r="B162" s="59" t="s">
        <v>157</v>
      </c>
      <c r="C162" s="59" t="s">
        <v>158</v>
      </c>
      <c r="D162" s="51" t="s">
        <v>10</v>
      </c>
      <c r="E162" s="52">
        <v>1</v>
      </c>
      <c r="F162" s="53">
        <v>2</v>
      </c>
      <c r="G162" s="52">
        <v>15</v>
      </c>
      <c r="H162" s="52" t="s">
        <v>315</v>
      </c>
    </row>
    <row r="163" spans="1:8" ht="20.100000000000001" customHeight="1" x14ac:dyDescent="0.25">
      <c r="A163" s="49">
        <v>153</v>
      </c>
      <c r="B163" s="50" t="s">
        <v>287</v>
      </c>
      <c r="C163" s="56" t="s">
        <v>347</v>
      </c>
      <c r="D163" s="51" t="s">
        <v>10</v>
      </c>
      <c r="E163" s="52">
        <v>5</v>
      </c>
      <c r="F163" s="52">
        <v>10</v>
      </c>
      <c r="G163" s="52">
        <v>14</v>
      </c>
      <c r="H163" s="52" t="s">
        <v>314</v>
      </c>
    </row>
    <row r="164" spans="1:8" ht="20.100000000000001" customHeight="1" x14ac:dyDescent="0.25">
      <c r="A164" s="49">
        <v>65</v>
      </c>
      <c r="B164" s="54" t="s">
        <v>130</v>
      </c>
      <c r="C164" s="54" t="s">
        <v>131</v>
      </c>
      <c r="D164" s="52" t="s">
        <v>10</v>
      </c>
      <c r="E164" s="53">
        <v>4</v>
      </c>
      <c r="F164" s="52">
        <v>11</v>
      </c>
      <c r="G164" s="52">
        <v>18</v>
      </c>
      <c r="H164" s="52" t="s">
        <v>314</v>
      </c>
    </row>
    <row r="165" spans="1:8" ht="20.100000000000001" customHeight="1" x14ac:dyDescent="0.25">
      <c r="A165" s="49">
        <v>12</v>
      </c>
      <c r="B165" s="56" t="s">
        <v>30</v>
      </c>
      <c r="C165" s="56" t="s">
        <v>31</v>
      </c>
      <c r="D165" s="51" t="s">
        <v>6</v>
      </c>
      <c r="E165" s="52">
        <v>5</v>
      </c>
      <c r="F165" s="52">
        <v>10</v>
      </c>
      <c r="G165" s="52">
        <v>20</v>
      </c>
      <c r="H165" s="52" t="s">
        <v>314</v>
      </c>
    </row>
    <row r="166" spans="1:8" ht="20.100000000000001" customHeight="1" x14ac:dyDescent="0.25">
      <c r="A166" s="49">
        <v>106</v>
      </c>
      <c r="B166" s="50" t="s">
        <v>201</v>
      </c>
      <c r="C166" s="50" t="s">
        <v>202</v>
      </c>
      <c r="D166" s="51" t="s">
        <v>6</v>
      </c>
      <c r="E166" s="53">
        <v>3</v>
      </c>
      <c r="F166" s="53">
        <v>5</v>
      </c>
      <c r="G166" s="52">
        <v>16</v>
      </c>
      <c r="H166" s="52" t="s">
        <v>314</v>
      </c>
    </row>
    <row r="167" spans="1:8" ht="20.100000000000001" customHeight="1" x14ac:dyDescent="0.25">
      <c r="A167" s="49">
        <v>41</v>
      </c>
      <c r="B167" s="50" t="s">
        <v>16</v>
      </c>
      <c r="C167" s="50" t="s">
        <v>85</v>
      </c>
      <c r="D167" s="51" t="s">
        <v>10</v>
      </c>
      <c r="E167" s="53">
        <v>3</v>
      </c>
      <c r="F167" s="53">
        <v>5</v>
      </c>
      <c r="G167" s="52">
        <v>20</v>
      </c>
      <c r="H167" s="52" t="s">
        <v>316</v>
      </c>
    </row>
    <row r="168" spans="1:8" ht="20.100000000000001" customHeight="1" x14ac:dyDescent="0.25">
      <c r="A168" s="49">
        <v>23</v>
      </c>
      <c r="B168" s="54" t="s">
        <v>51</v>
      </c>
      <c r="C168" s="54" t="s">
        <v>52</v>
      </c>
      <c r="D168" s="52" t="s">
        <v>10</v>
      </c>
      <c r="E168" s="53">
        <v>3</v>
      </c>
      <c r="F168" s="53">
        <v>5</v>
      </c>
      <c r="G168" s="52">
        <v>14</v>
      </c>
      <c r="H168" s="52" t="s">
        <v>315</v>
      </c>
    </row>
    <row r="169" spans="1:8" ht="20.100000000000001" customHeight="1" x14ac:dyDescent="0.25">
      <c r="A169" s="49">
        <v>70</v>
      </c>
      <c r="B169" s="59" t="s">
        <v>139</v>
      </c>
      <c r="C169" s="59" t="s">
        <v>140</v>
      </c>
      <c r="D169" s="51" t="s">
        <v>6</v>
      </c>
      <c r="E169" s="52">
        <v>5</v>
      </c>
      <c r="F169" s="52">
        <v>10</v>
      </c>
      <c r="G169" s="52">
        <v>20</v>
      </c>
      <c r="H169" s="52" t="s">
        <v>314</v>
      </c>
    </row>
    <row r="170" spans="1:8" ht="20.100000000000001" customHeight="1" x14ac:dyDescent="0.25">
      <c r="A170" s="49">
        <v>78</v>
      </c>
      <c r="B170" s="59" t="s">
        <v>152</v>
      </c>
      <c r="C170" s="59" t="s">
        <v>153</v>
      </c>
      <c r="D170" s="51" t="s">
        <v>6</v>
      </c>
      <c r="E170" s="53">
        <v>4</v>
      </c>
      <c r="F170" s="53">
        <v>7</v>
      </c>
      <c r="G170" s="52">
        <v>15</v>
      </c>
      <c r="H170" s="52" t="s">
        <v>315</v>
      </c>
    </row>
    <row r="171" spans="1:8" ht="20.100000000000001" customHeight="1" x14ac:dyDescent="0.25">
      <c r="A171" s="49">
        <v>135</v>
      </c>
      <c r="B171" s="50" t="s">
        <v>253</v>
      </c>
      <c r="C171" s="50" t="s">
        <v>254</v>
      </c>
      <c r="D171" s="55" t="s">
        <v>10</v>
      </c>
      <c r="E171" s="52">
        <v>5</v>
      </c>
      <c r="F171" s="52">
        <v>10</v>
      </c>
      <c r="G171" s="52">
        <v>19</v>
      </c>
      <c r="H171" s="52" t="s">
        <v>315</v>
      </c>
    </row>
    <row r="172" spans="1:8" ht="20.100000000000001" customHeight="1" x14ac:dyDescent="0.25">
      <c r="A172" s="65">
        <v>123</v>
      </c>
      <c r="B172" s="66" t="s">
        <v>203</v>
      </c>
      <c r="C172" s="66" t="s">
        <v>231</v>
      </c>
      <c r="D172" s="67" t="s">
        <v>6</v>
      </c>
      <c r="E172" s="68">
        <v>5</v>
      </c>
      <c r="F172" s="68">
        <v>10</v>
      </c>
      <c r="G172" s="68">
        <v>20</v>
      </c>
      <c r="H172" s="68" t="s">
        <v>314</v>
      </c>
    </row>
  </sheetData>
  <phoneticPr fontId="26" type="noConversion"/>
  <pageMargins left="0.75" right="0.75" top="1" bottom="1" header="0" footer="0"/>
  <pageSetup paperSize="9" orientation="portrait" horizontalDpi="4294967293" vertic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5"/>
  <sheetViews>
    <sheetView workbookViewId="0">
      <selection activeCell="D25" sqref="D25"/>
    </sheetView>
  </sheetViews>
  <sheetFormatPr baseColWidth="10" defaultRowHeight="20.100000000000001" customHeight="1" x14ac:dyDescent="0.25"/>
  <cols>
    <col min="1" max="1" width="5.7109375" style="1" customWidth="1"/>
    <col min="2" max="2" width="11.42578125" style="1"/>
    <col min="3" max="5" width="15.7109375" style="1" customWidth="1"/>
    <col min="6" max="6" width="11.42578125" style="1"/>
    <col min="7" max="7" width="11.140625" style="1" customWidth="1"/>
    <col min="8" max="8" width="17.28515625" style="1" customWidth="1"/>
    <col min="9" max="16384" width="11.42578125" style="1"/>
  </cols>
  <sheetData>
    <row r="2" spans="2:5" ht="20.100000000000001" customHeight="1" x14ac:dyDescent="0.25">
      <c r="C2" s="103" t="s">
        <v>342</v>
      </c>
      <c r="D2" s="103"/>
      <c r="E2" s="103"/>
    </row>
    <row r="3" spans="2:5" ht="20.100000000000001" customHeight="1" x14ac:dyDescent="0.25">
      <c r="B3" s="93" t="s">
        <v>2</v>
      </c>
      <c r="C3" s="69" t="s">
        <v>314</v>
      </c>
      <c r="D3" s="70" t="s">
        <v>315</v>
      </c>
      <c r="E3" s="71" t="s">
        <v>316</v>
      </c>
    </row>
    <row r="4" spans="2:5" ht="20.100000000000001" customHeight="1" x14ac:dyDescent="0.25">
      <c r="B4" s="93" t="s">
        <v>317</v>
      </c>
      <c r="C4" s="72" t="s">
        <v>11</v>
      </c>
      <c r="D4" s="73" t="s">
        <v>7</v>
      </c>
      <c r="E4" s="74" t="s">
        <v>18</v>
      </c>
    </row>
    <row r="5" spans="2:5" ht="20.100000000000001" customHeight="1" x14ac:dyDescent="0.25">
      <c r="B5" s="93" t="s">
        <v>3</v>
      </c>
      <c r="C5" s="75">
        <v>0</v>
      </c>
      <c r="D5" s="76">
        <v>1300</v>
      </c>
      <c r="E5" s="77">
        <v>650</v>
      </c>
    </row>
  </sheetData>
  <mergeCells count="1">
    <mergeCell ref="C2:E2"/>
  </mergeCells>
  <phoneticPr fontId="21" type="noConversion"/>
  <pageMargins left="0.75" right="0.75" top="1" bottom="1" header="0" footer="0"/>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6"/>
  <sheetViews>
    <sheetView workbookViewId="0">
      <selection activeCell="B6" sqref="B6"/>
    </sheetView>
  </sheetViews>
  <sheetFormatPr baseColWidth="10" defaultRowHeight="20.100000000000001" customHeight="1" x14ac:dyDescent="0.25"/>
  <cols>
    <col min="1" max="1" width="5.7109375" style="1" customWidth="1"/>
    <col min="2" max="2" width="11.42578125" style="1"/>
    <col min="3" max="5" width="15.7109375" style="1" customWidth="1"/>
    <col min="6" max="6" width="11.42578125" style="1"/>
    <col min="7" max="7" width="11.140625" style="1" customWidth="1"/>
    <col min="8" max="8" width="17.28515625" style="1" customWidth="1"/>
    <col min="9" max="16384" width="11.42578125" style="1"/>
  </cols>
  <sheetData>
    <row r="2" spans="2:3" ht="20.100000000000001" customHeight="1" x14ac:dyDescent="0.25">
      <c r="B2" s="104" t="s">
        <v>343</v>
      </c>
      <c r="C2" s="104"/>
    </row>
    <row r="3" spans="2:3" ht="20.100000000000001" customHeight="1" x14ac:dyDescent="0.25">
      <c r="B3" s="94" t="s">
        <v>1</v>
      </c>
      <c r="C3" s="94" t="s">
        <v>318</v>
      </c>
    </row>
    <row r="4" spans="2:3" ht="20.100000000000001" customHeight="1" x14ac:dyDescent="0.25">
      <c r="B4" s="78">
        <v>14</v>
      </c>
      <c r="C4" s="79" t="s">
        <v>319</v>
      </c>
    </row>
    <row r="5" spans="2:3" ht="20.100000000000001" customHeight="1" x14ac:dyDescent="0.25">
      <c r="B5" s="80">
        <v>17</v>
      </c>
      <c r="C5" s="81" t="s">
        <v>320</v>
      </c>
    </row>
    <row r="6" spans="2:3" ht="20.100000000000001" customHeight="1" x14ac:dyDescent="0.25">
      <c r="B6" s="82">
        <v>20</v>
      </c>
      <c r="C6" s="83" t="s">
        <v>321</v>
      </c>
    </row>
  </sheetData>
  <mergeCells count="1">
    <mergeCell ref="B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6</vt:i4>
      </vt:variant>
    </vt:vector>
  </HeadingPairs>
  <TitlesOfParts>
    <vt:vector size="12" baseType="lpstr">
      <vt:lpstr>Funciones de Búsquedas</vt:lpstr>
      <vt:lpstr>01</vt:lpstr>
      <vt:lpstr>02</vt:lpstr>
      <vt:lpstr>Alumnos</vt:lpstr>
      <vt:lpstr>Condición</vt:lpstr>
      <vt:lpstr>Categoría</vt:lpstr>
      <vt:lpstr>ALUMNOS</vt:lpstr>
      <vt:lpstr>CATEGORIA</vt:lpstr>
      <vt:lpstr>CONDICIOBN</vt:lpstr>
      <vt:lpstr>CONDICION</vt:lpstr>
      <vt:lpstr>DIAS</vt:lpstr>
      <vt:lpstr>numeros</vt:lpstr>
    </vt:vector>
  </TitlesOfParts>
  <Company>The houze!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Castillo Liñán</dc:creator>
  <cp:lastModifiedBy>Cibertec</cp:lastModifiedBy>
  <dcterms:created xsi:type="dcterms:W3CDTF">2009-11-24T01:26:54Z</dcterms:created>
  <dcterms:modified xsi:type="dcterms:W3CDTF">2015-05-05T00:52:16Z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304a17aa-0e41-4733-a3e2-6712d5bf836c</vt:lpwstr>
  </property>
</Properties>
</file>