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00C4BBB3-9557-40AD-B22A-C5F5E50E976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16" i="1"/>
  <c r="I16" i="1"/>
  <c r="J14" i="1"/>
  <c r="J13" i="1"/>
  <c r="J10" i="1"/>
  <c r="I10" i="1"/>
  <c r="J9" i="1"/>
  <c r="J8" i="1"/>
  <c r="J7" i="1"/>
  <c r="I7" i="1"/>
  <c r="H7" i="1"/>
  <c r="J6" i="1"/>
  <c r="I6" i="1"/>
  <c r="H6" i="1"/>
  <c r="J5" i="1"/>
  <c r="I5" i="1"/>
  <c r="H5" i="1"/>
  <c r="J4" i="1"/>
  <c r="I4" i="1"/>
  <c r="H4" i="1"/>
  <c r="H3" i="1"/>
  <c r="I3" i="1"/>
  <c r="I2" i="1"/>
  <c r="J2" i="1"/>
  <c r="H2" i="1"/>
  <c r="J17" i="1"/>
  <c r="I17" i="1"/>
  <c r="H17" i="1"/>
  <c r="H16" i="1"/>
  <c r="J15" i="1"/>
  <c r="I15" i="1"/>
  <c r="H15" i="1"/>
  <c r="I14" i="1"/>
  <c r="H14" i="1"/>
  <c r="I13" i="1"/>
  <c r="H13" i="1"/>
  <c r="J12" i="1"/>
  <c r="I12" i="1"/>
  <c r="H12" i="1"/>
  <c r="J11" i="1"/>
  <c r="I11" i="1"/>
  <c r="H11" i="1"/>
  <c r="H10" i="1"/>
  <c r="I9" i="1"/>
  <c r="H9" i="1"/>
  <c r="I8" i="1"/>
  <c r="H8" i="1"/>
</calcChain>
</file>

<file path=xl/sharedStrings.xml><?xml version="1.0" encoding="utf-8"?>
<sst xmlns="http://schemas.openxmlformats.org/spreadsheetml/2006/main" count="71" uniqueCount="55">
  <si>
    <t>Device ID</t>
  </si>
  <si>
    <t>Bus ID</t>
  </si>
  <si>
    <t>First Line ID</t>
  </si>
  <si>
    <t>Replaced Line ID</t>
  </si>
  <si>
    <t>Zone 1 Impedance</t>
  </si>
  <si>
    <t>Zone 2 Impedance</t>
  </si>
  <si>
    <t>Zone 3 Impedance</t>
  </si>
  <si>
    <t>(0.601065+4.6804428j)</t>
  </si>
  <si>
    <t>(0.375665625+2.92527675j)</t>
  </si>
  <si>
    <t>(1.20213+9.3608856j)</t>
  </si>
  <si>
    <t>(1.05186375+8.190774900000001j)</t>
  </si>
  <si>
    <t>(0.9015974999999999+7.0206642j)</t>
  </si>
  <si>
    <t>(1.006783875+7.83974169j)</t>
  </si>
  <si>
    <t>(1.41250275+10.999040579999999j)</t>
  </si>
  <si>
    <t>(0.9391640625+7.313191874999999j)</t>
  </si>
  <si>
    <t>(1.187103375+9.243874530000001j)</t>
  </si>
  <si>
    <t>(0.916624125+7.13767527j)</t>
  </si>
  <si>
    <t>(1.5402290625000001+11.993634675j)</t>
  </si>
  <si>
    <t>(1.7430884999999998+13.57328412j)</t>
  </si>
  <si>
    <t>(1.8633015000000002+14.50937268j)</t>
  </si>
  <si>
    <t>(1.59282225+12.40317342j)</t>
  </si>
  <si>
    <t>(1.2396965624999998+9.653413275000002j)</t>
  </si>
  <si>
    <t>(1.8482748750000002+14.39236161j)</t>
  </si>
  <si>
    <t>(1.8077029875+14.076431721j)</t>
  </si>
  <si>
    <t>(1.442556+11.233062720000001j)</t>
  </si>
  <si>
    <t>(2.088700875+16.26453873j)</t>
  </si>
  <si>
    <t>(1.818221625+14.15833947j)</t>
  </si>
  <si>
    <t>(2.1082354875+16.416653121j)</t>
  </si>
  <si>
    <t>(1.7167919062499999+13.368514747499999j)</t>
  </si>
  <si>
    <t>(1.6694580375+12.999929877j)</t>
  </si>
  <si>
    <t>(1.6739660249999997+13.035033198j)</t>
  </si>
  <si>
    <t>(1.6469181+12.824413272000001j)</t>
  </si>
  <si>
    <t>(2.0270917125+15.784793343j)</t>
  </si>
  <si>
    <t>(2.04737765625+15.942758287499998j)</t>
  </si>
  <si>
    <t>(2.1675906562500002+16.8788468475j)</t>
  </si>
  <si>
    <t>(1.89711140625+14.7726475875j)</t>
  </si>
  <si>
    <t>(1.7265592124999998+13.444571943000001j)</t>
  </si>
  <si>
    <t>(2.335137525+18.183520278j)</t>
  </si>
  <si>
    <t>(2.7814282875000003+21.658749057j)</t>
  </si>
  <si>
    <t>(1.7468451562499998+13.602536887500001j)</t>
  </si>
  <si>
    <t>(2.3929900312499996+18.6340128975j)</t>
  </si>
  <si>
    <t>(2.305084275+17.949498138j)</t>
  </si>
  <si>
    <t>(2.8385294625000004+22.103391122999998j)</t>
  </si>
  <si>
    <t xml:space="preserve">line impedance </t>
    <phoneticPr fontId="2" type="noConversion"/>
  </si>
  <si>
    <t>0.66785+5.200492j</t>
  </si>
  <si>
    <t>1.3357+10.400984j</t>
  </si>
  <si>
    <t>1.001775+7.800738j</t>
  </si>
  <si>
    <t>0.13357+1.0400984j</t>
  </si>
  <si>
    <t>0.5008875+3.900369j</t>
  </si>
  <si>
    <t>0.01669625+0.1300123j</t>
  </si>
  <si>
    <t>0.1669625+1.300123j</t>
  </si>
  <si>
    <t>1.1687375+9.100861j</t>
  </si>
  <si>
    <t>1.11864875+8.7108241j</t>
  </si>
  <si>
    <t>Manually calculated impedance</t>
    <phoneticPr fontId="2" type="noConversion"/>
  </si>
  <si>
    <t>0.41740625+3.2503075j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</si>
</sst>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C1" zoomScale="110" zoomScaleNormal="110" workbookViewId="0">
      <selection activeCell="J17" sqref="J17"/>
    </sheetView>
  </sheetViews>
  <sheetFormatPr defaultRowHeight="14.4" x14ac:dyDescent="0.25"/>
  <cols>
    <col min="5" max="5" width="34.77734375" bestFit="1" customWidth="1"/>
    <col min="6" max="6" width="43.5546875" bestFit="1" customWidth="1"/>
    <col min="7" max="7" width="44.6640625" bestFit="1" customWidth="1"/>
    <col min="8" max="8" width="26" bestFit="1" customWidth="1"/>
    <col min="9" max="9" width="29.2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53</v>
      </c>
      <c r="I1" s="4"/>
      <c r="J1" s="4"/>
    </row>
    <row r="2" spans="1:10" x14ac:dyDescent="0.25">
      <c r="A2">
        <v>0</v>
      </c>
      <c r="B2">
        <v>0</v>
      </c>
      <c r="C2">
        <v>2</v>
      </c>
      <c r="E2" t="s">
        <v>7</v>
      </c>
      <c r="F2" t="s">
        <v>13</v>
      </c>
      <c r="G2" t="s">
        <v>28</v>
      </c>
      <c r="H2" t="str">
        <f>IMPRODUCT(B27,0.9)</f>
        <v>0.601065+4.6804428j</v>
      </c>
      <c r="I2" t="str">
        <f>IMSUM(IMPRODUCT(0.81,B37),IMPRODUCT(0.9,B27))</f>
        <v>1.41250275+10.99904058j</v>
      </c>
      <c r="J2" t="str">
        <f>IMSUM(IMPRODUCT(0.729,B25),IMPRODUCT(0.81,B37),IMPRODUCT(0.9,B27))</f>
        <v>1.71679190625+13.3685147475j</v>
      </c>
    </row>
    <row r="3" spans="1:10" x14ac:dyDescent="0.25">
      <c r="A3">
        <v>1</v>
      </c>
      <c r="B3">
        <v>4</v>
      </c>
      <c r="C3">
        <v>2</v>
      </c>
      <c r="E3" t="s">
        <v>7</v>
      </c>
      <c r="F3" t="s">
        <v>14</v>
      </c>
      <c r="G3" t="s">
        <v>29</v>
      </c>
      <c r="H3" t="str">
        <f>IMPRODUCT(B27,0.9)</f>
        <v>0.601065+4.6804428j</v>
      </c>
      <c r="I3" t="str">
        <f>IMSUM(IMPRODUCT(0.81,B25),IMPRODUCT(0.9,B27))</f>
        <v>0.9391640625+7.313191875j</v>
      </c>
      <c r="J3" s="5" t="str">
        <f>IMSUM(IMPRODUCT(0.729,B30),IMPRODUCT(0.81,B25),IMPRODUCT(0.9,B27))</f>
        <v>1.6694580375+12.999929877j</v>
      </c>
    </row>
    <row r="4" spans="1:10" x14ac:dyDescent="0.25">
      <c r="A4">
        <v>2</v>
      </c>
      <c r="B4">
        <v>0</v>
      </c>
      <c r="C4">
        <v>0</v>
      </c>
      <c r="E4" t="s">
        <v>8</v>
      </c>
      <c r="F4" t="s">
        <v>15</v>
      </c>
      <c r="G4" t="s">
        <v>30</v>
      </c>
      <c r="H4" t="str">
        <f>IMPRODUCT(B25,0.9)</f>
        <v>0.375665625+2.92527675j</v>
      </c>
      <c r="I4" t="str">
        <f>IMSUM(IMPRODUCT(0.81,B30),IMPRODUCT(0.9,B25))</f>
        <v>1.187103375+9.24387453j</v>
      </c>
      <c r="J4" t="str">
        <f>IMSUM(IMPRODUCT(0.729,B27),IMPRODUCT(0.81,B30),IMPRODUCT(0.9,B25))</f>
        <v>1.673966025+13.035033198j</v>
      </c>
    </row>
    <row r="5" spans="1:10" x14ac:dyDescent="0.25">
      <c r="A5">
        <v>3</v>
      </c>
      <c r="B5">
        <v>1</v>
      </c>
      <c r="C5">
        <v>0</v>
      </c>
      <c r="E5" t="s">
        <v>8</v>
      </c>
      <c r="F5" t="s">
        <v>16</v>
      </c>
      <c r="G5" t="s">
        <v>31</v>
      </c>
      <c r="H5" t="str">
        <f>IMPRODUCT(B25,0.9)</f>
        <v>0.375665625+2.92527675j</v>
      </c>
      <c r="I5" t="str">
        <f>IMSUM(IMPRODUCT(0.81,B27),IMPRODUCT(0.9,B25))</f>
        <v>0.916624125+7.13767527j</v>
      </c>
      <c r="J5" t="str">
        <f>IMSUM(IMPRODUCT(0.729,B37),IMPRODUCT(0.81,B27),IMPRODUCT(0.9,B25))</f>
        <v>1.6469181+12.824413272j</v>
      </c>
    </row>
    <row r="6" spans="1:10" x14ac:dyDescent="0.25">
      <c r="A6">
        <v>6</v>
      </c>
      <c r="B6">
        <v>4</v>
      </c>
      <c r="C6">
        <v>4</v>
      </c>
      <c r="E6" t="s">
        <v>9</v>
      </c>
      <c r="F6" t="s">
        <v>17</v>
      </c>
      <c r="G6" t="s">
        <v>32</v>
      </c>
      <c r="H6" t="str">
        <f>IMPRODUCT(B29,0.9)</f>
        <v>1.20213+9.3608856j</v>
      </c>
      <c r="I6" t="str">
        <f>IMSUM(IMPRODUCT(0.81,B25),IMPRODUCT(0.9,B29))</f>
        <v>1.5402290625+11.993634675j</v>
      </c>
      <c r="J6" t="str">
        <f>IMSUM(IMPRODUCT(0.729,B27),IMPRODUCT(0.81,B25),IMPRODUCT(0.9,B29))</f>
        <v>2.0270917125+15.784793343j</v>
      </c>
    </row>
    <row r="7" spans="1:10" x14ac:dyDescent="0.25">
      <c r="A7">
        <v>7</v>
      </c>
      <c r="B7">
        <v>1</v>
      </c>
      <c r="C7">
        <v>4</v>
      </c>
      <c r="E7" t="s">
        <v>9</v>
      </c>
      <c r="F7" t="s">
        <v>18</v>
      </c>
      <c r="G7" t="s">
        <v>33</v>
      </c>
      <c r="H7" t="str">
        <f>IMPRODUCT(B29,0.9)</f>
        <v>1.20213+9.3608856j</v>
      </c>
      <c r="I7" t="str">
        <f>IMSUM(IMPRODUCT(0.81,B27),IMPRODUCT(0.9,B29))</f>
        <v>1.7430885+13.57328412j</v>
      </c>
      <c r="J7" t="str">
        <f>IMSUM(IMPRODUCT(0.729,B25),IMPRODUCT(0.81,B27),IMPRODUCT(0.9,B29))</f>
        <v>2.04737765625+15.9427582875j</v>
      </c>
    </row>
    <row r="8" spans="1:10" x14ac:dyDescent="0.25">
      <c r="A8">
        <v>8</v>
      </c>
      <c r="B8">
        <v>4</v>
      </c>
      <c r="C8">
        <v>13</v>
      </c>
      <c r="E8" t="s">
        <v>10</v>
      </c>
      <c r="F8" t="s">
        <v>19</v>
      </c>
      <c r="G8" t="s">
        <v>34</v>
      </c>
      <c r="H8" t="str">
        <f>IMPRODUCT(B38,0.9)</f>
        <v>1.05186375+8.1907749j</v>
      </c>
      <c r="I8" t="str">
        <f>IMSUM(IMPRODUCT(0.81,B30),IMPRODUCT(0.9,B38))</f>
        <v>1.8633015+14.50937268j</v>
      </c>
      <c r="J8" t="str">
        <f>IMSUM(IMPRODUCT(0.729,B25),IMPRODUCT(0.81,B30),IMPRODUCT(0.9,B38))</f>
        <v>2.16759065625+16.8788468475j</v>
      </c>
    </row>
    <row r="9" spans="1:10" x14ac:dyDescent="0.25">
      <c r="A9">
        <v>9</v>
      </c>
      <c r="B9">
        <v>5</v>
      </c>
      <c r="C9">
        <v>13</v>
      </c>
      <c r="E9" t="s">
        <v>10</v>
      </c>
      <c r="F9" t="s">
        <v>20</v>
      </c>
      <c r="G9" t="s">
        <v>35</v>
      </c>
      <c r="H9" t="str">
        <f>IMPRODUCT(B38,0.9)</f>
        <v>1.05186375+8.1907749j</v>
      </c>
      <c r="I9" t="str">
        <f>IMSUM(IMPRODUCT(0.81,B27),IMPRODUCT(0.9,B38))</f>
        <v>1.59282225+12.40317342j</v>
      </c>
      <c r="J9" t="str">
        <f>IMSUM(IMPRODUCT(0.729,B25),IMPRODUCT(0.81,B27),IMPRODUCT(0.9,B38))</f>
        <v>1.89711140625+14.7726475875j</v>
      </c>
    </row>
    <row r="10" spans="1:10" x14ac:dyDescent="0.25">
      <c r="A10">
        <v>10</v>
      </c>
      <c r="B10">
        <v>5</v>
      </c>
      <c r="C10">
        <v>5</v>
      </c>
      <c r="E10" t="s">
        <v>11</v>
      </c>
      <c r="F10" t="s">
        <v>21</v>
      </c>
      <c r="G10" t="s">
        <v>36</v>
      </c>
      <c r="H10" t="str">
        <f>IMPRODUCT(B30,0.9)</f>
        <v>0.9015975+7.0206642j</v>
      </c>
      <c r="I10" t="str">
        <f>IMSUM(IMPRODUCT(0.81,B25),IMPRODUCT(0.9,B30))</f>
        <v>1.2396965625+9.653413275j</v>
      </c>
      <c r="J10" t="str">
        <f>IMSUM(IMPRODUCT(0.729,B27),IMPRODUCT(0.81,B25),IMPRODUCT(0.9,B30))</f>
        <v>1.7265592125+13.444571943j</v>
      </c>
    </row>
    <row r="11" spans="1:10" x14ac:dyDescent="0.25">
      <c r="A11">
        <v>11</v>
      </c>
      <c r="B11">
        <v>1</v>
      </c>
      <c r="C11">
        <v>5</v>
      </c>
      <c r="E11" t="s">
        <v>11</v>
      </c>
      <c r="F11" t="s">
        <v>22</v>
      </c>
      <c r="G11" t="s">
        <v>37</v>
      </c>
      <c r="H11" t="str">
        <f>IMPRODUCT(B30,0.9)</f>
        <v>0.9015975+7.0206642j</v>
      </c>
      <c r="I11" t="str">
        <f>IMSUM(IMPRODUCT(0.81,B38),IMPRODUCT(0.9,B30))</f>
        <v>1.848274875+14.39236161j</v>
      </c>
      <c r="J11" t="str">
        <f>IMSUM(IMPRODUCT(0.729,B27),IMPRODUCT(0.81,B38),IMPRODUCT(0.9,B30))</f>
        <v>2.335137525+18.183520278j</v>
      </c>
    </row>
    <row r="12" spans="1:10" x14ac:dyDescent="0.25">
      <c r="A12">
        <v>12</v>
      </c>
      <c r="B12">
        <v>4</v>
      </c>
      <c r="C12">
        <v>12</v>
      </c>
      <c r="E12" t="s">
        <v>11</v>
      </c>
      <c r="F12" t="s">
        <v>23</v>
      </c>
      <c r="G12" t="s">
        <v>38</v>
      </c>
      <c r="H12" t="str">
        <f>IMPRODUCT(B37,0.9)</f>
        <v>0.9015975+7.0206642j</v>
      </c>
      <c r="I12" t="str">
        <f>IMSUM(IMPRODUCT(0.81,B39),IMPRODUCT(0.9,B37))</f>
        <v>1.8077029875+14.076431721j</v>
      </c>
      <c r="J12" t="str">
        <f>IMSUM(IMPRODUCT(0.729,B28),IMPRODUCT(0.81,B39),IMPRODUCT(0.9,B37))</f>
        <v>2.7814282875+21.658749057j</v>
      </c>
    </row>
    <row r="13" spans="1:10" x14ac:dyDescent="0.25">
      <c r="A13">
        <v>13</v>
      </c>
      <c r="B13">
        <v>3</v>
      </c>
      <c r="C13">
        <v>12</v>
      </c>
      <c r="E13" t="s">
        <v>11</v>
      </c>
      <c r="F13" t="s">
        <v>24</v>
      </c>
      <c r="G13" t="s">
        <v>39</v>
      </c>
      <c r="H13" t="str">
        <f>IMPRODUCT(B37,0.9)</f>
        <v>0.9015975+7.0206642j</v>
      </c>
      <c r="I13" t="str">
        <f>IMSUM(IMPRODUCT(0.81,B27),IMPRODUCT(0.9,B37))</f>
        <v>1.442556+11.23306272j</v>
      </c>
      <c r="J13" t="str">
        <f>IMSUM(IMPRODUCT(0.729,B25),IMPRODUCT(0.81,B27),IMPRODUCT(0.9,B37))</f>
        <v>1.74684515625+13.6025368875j</v>
      </c>
    </row>
    <row r="14" spans="1:10" x14ac:dyDescent="0.25">
      <c r="A14">
        <v>14</v>
      </c>
      <c r="B14">
        <v>3</v>
      </c>
      <c r="C14">
        <v>11</v>
      </c>
      <c r="D14">
        <v>11</v>
      </c>
      <c r="E14" t="s">
        <v>12</v>
      </c>
      <c r="F14" t="s">
        <v>25</v>
      </c>
      <c r="G14" t="s">
        <v>40</v>
      </c>
      <c r="H14" t="str">
        <f>IMPRODUCT(B39,0.9)</f>
        <v>1.006783875+7.83974169j</v>
      </c>
      <c r="I14" t="str">
        <f>IMSUM(IMPRODUCT(0.81,B28),IMPRODUCT(0.9,B39))</f>
        <v>2.088700875+16.26453873j</v>
      </c>
      <c r="J14" t="str">
        <f>IMSUM(IMPRODUCT(0.729,B25),IMPRODUCT(0.81,B28),IMPRODUCT(0.9,B39))</f>
        <v>2.39299003125+18.6340128975j</v>
      </c>
    </row>
    <row r="15" spans="1:10" x14ac:dyDescent="0.25">
      <c r="A15">
        <v>15</v>
      </c>
      <c r="B15">
        <v>2</v>
      </c>
      <c r="C15">
        <v>6</v>
      </c>
      <c r="D15">
        <v>6</v>
      </c>
      <c r="E15" t="s">
        <v>12</v>
      </c>
      <c r="F15" t="s">
        <v>26</v>
      </c>
      <c r="G15" t="s">
        <v>41</v>
      </c>
      <c r="H15" t="str">
        <f>IMPRODUCT(B39,0.9)</f>
        <v>1.006783875+7.83974169j</v>
      </c>
      <c r="I15" t="str">
        <f>IMSUM(IMPRODUCT(0.81,B37),IMPRODUCT(0.9,B39))</f>
        <v>1.818221625+14.15833947j</v>
      </c>
      <c r="J15" t="str">
        <f>IMSUM(IMPRODUCT(0.729,B27),IMPRODUCT(0.81,B37),IMPRODUCT(0.9,B39))</f>
        <v>2.305084275+17.949498138j</v>
      </c>
    </row>
    <row r="16" spans="1:10" x14ac:dyDescent="0.25">
      <c r="A16">
        <v>16</v>
      </c>
      <c r="B16">
        <v>2</v>
      </c>
      <c r="C16">
        <v>3</v>
      </c>
      <c r="E16" t="s">
        <v>9</v>
      </c>
      <c r="F16" t="s">
        <v>17</v>
      </c>
      <c r="G16" t="s">
        <v>32</v>
      </c>
      <c r="H16" t="str">
        <f>IMPRODUCT(B28,0.9)</f>
        <v>1.20213+9.3608856j</v>
      </c>
      <c r="I16" t="str">
        <f>IMSUM(IMPRODUCT(0.81,B25),IMPRODUCT(0.9,B28))</f>
        <v>1.5402290625+11.993634675j</v>
      </c>
      <c r="J16" t="str">
        <f>IMSUM(IMPRODUCT(0.729,B27),IMPRODUCT(0.81,B25),IMPRODUCT(0.9,B28))</f>
        <v>2.0270917125+15.784793343j</v>
      </c>
    </row>
    <row r="17" spans="1:14" x14ac:dyDescent="0.25">
      <c r="A17">
        <v>17</v>
      </c>
      <c r="B17">
        <v>1</v>
      </c>
      <c r="C17">
        <v>3</v>
      </c>
      <c r="E17" t="s">
        <v>9</v>
      </c>
      <c r="F17" t="s">
        <v>27</v>
      </c>
      <c r="G17" t="s">
        <v>42</v>
      </c>
      <c r="H17" t="str">
        <f>IMPRODUCT(B28,0.9)</f>
        <v>1.20213+9.3608856j</v>
      </c>
      <c r="I17" t="str">
        <f>IMSUM(IMPRODUCT(0.81,B39),IMPRODUCT(0.9,B28))</f>
        <v>2.1082354875+16.416653121j</v>
      </c>
      <c r="J17" t="str">
        <f>IMSUM(IMPRODUCT(0.729,B37),IMPRODUCT(0.81,B39),IMPRODUCT(0.9,B28))</f>
        <v>2.8385294625+22.103391123j</v>
      </c>
    </row>
    <row r="18" spans="1:14" x14ac:dyDescent="0.25">
      <c r="N18" s="2"/>
    </row>
    <row r="24" spans="1:14" x14ac:dyDescent="0.25">
      <c r="B24" t="s">
        <v>43</v>
      </c>
    </row>
    <row r="25" spans="1:14" x14ac:dyDescent="0.25">
      <c r="A25">
        <v>0</v>
      </c>
      <c r="B25" t="s">
        <v>54</v>
      </c>
    </row>
    <row r="26" spans="1:14" x14ac:dyDescent="0.25">
      <c r="A26">
        <v>1</v>
      </c>
      <c r="B26">
        <v>0</v>
      </c>
    </row>
    <row r="27" spans="1:14" x14ac:dyDescent="0.25">
      <c r="A27">
        <v>2</v>
      </c>
      <c r="B27" t="s">
        <v>44</v>
      </c>
    </row>
    <row r="28" spans="1:14" x14ac:dyDescent="0.25">
      <c r="A28">
        <v>3</v>
      </c>
      <c r="B28" t="s">
        <v>45</v>
      </c>
    </row>
    <row r="29" spans="1:14" x14ac:dyDescent="0.25">
      <c r="A29">
        <v>4</v>
      </c>
      <c r="B29" t="s">
        <v>45</v>
      </c>
    </row>
    <row r="30" spans="1:14" x14ac:dyDescent="0.25">
      <c r="A30">
        <v>5</v>
      </c>
      <c r="B30" t="s">
        <v>46</v>
      </c>
    </row>
    <row r="31" spans="1:14" x14ac:dyDescent="0.25">
      <c r="A31">
        <v>6</v>
      </c>
      <c r="B31" t="s">
        <v>47</v>
      </c>
    </row>
    <row r="32" spans="1:14" x14ac:dyDescent="0.25">
      <c r="A32">
        <v>7</v>
      </c>
      <c r="B32" t="s">
        <v>48</v>
      </c>
    </row>
    <row r="33" spans="1:2" x14ac:dyDescent="0.25">
      <c r="A33">
        <v>8</v>
      </c>
      <c r="B33" t="s">
        <v>49</v>
      </c>
    </row>
    <row r="34" spans="1:2" x14ac:dyDescent="0.25">
      <c r="A34">
        <v>9</v>
      </c>
      <c r="B34" t="s">
        <v>50</v>
      </c>
    </row>
    <row r="35" spans="1:2" x14ac:dyDescent="0.25">
      <c r="A35">
        <v>10</v>
      </c>
      <c r="B35" t="s">
        <v>47</v>
      </c>
    </row>
    <row r="36" spans="1:2" x14ac:dyDescent="0.25">
      <c r="A36">
        <v>11</v>
      </c>
      <c r="B36" t="s">
        <v>50</v>
      </c>
    </row>
    <row r="37" spans="1:2" x14ac:dyDescent="0.25">
      <c r="A37">
        <v>12</v>
      </c>
      <c r="B37" t="s">
        <v>46</v>
      </c>
    </row>
    <row r="38" spans="1:2" x14ac:dyDescent="0.25">
      <c r="A38">
        <v>13</v>
      </c>
      <c r="B38" t="s">
        <v>51</v>
      </c>
    </row>
    <row r="39" spans="1:2" x14ac:dyDescent="0.25">
      <c r="A39">
        <v>14</v>
      </c>
      <c r="B39" t="s">
        <v>52</v>
      </c>
    </row>
  </sheetData>
  <mergeCells count="1"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2024-11-11T12:40:32Z</dcterms:created>
  <dcterms:modified xsi:type="dcterms:W3CDTF">2024-11-11T13:15:33Z</dcterms:modified>
</cp:coreProperties>
</file>