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7" yWindow="41" windowWidth="22415" windowHeight="1141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33" i="1"/>
  <c r="F231"/>
  <c r="F229"/>
  <c r="F228"/>
  <c r="F227"/>
  <c r="C710"/>
  <c r="F709"/>
  <c r="E709"/>
  <c r="F708"/>
  <c r="E708"/>
  <c r="F707"/>
  <c r="E707"/>
  <c r="F706"/>
  <c r="E706"/>
  <c r="F705"/>
  <c r="E705"/>
  <c r="F704"/>
  <c r="F710" s="1"/>
  <c r="C700"/>
  <c r="E699"/>
  <c r="E698"/>
  <c r="E697"/>
  <c r="E696"/>
  <c r="E695"/>
  <c r="C690"/>
  <c r="F689"/>
  <c r="E689"/>
  <c r="F688"/>
  <c r="E688"/>
  <c r="F687"/>
  <c r="E687"/>
  <c r="F686"/>
  <c r="E686"/>
  <c r="F685"/>
  <c r="E685"/>
  <c r="F684"/>
  <c r="F690" s="1"/>
  <c r="C680"/>
  <c r="E679"/>
  <c r="E678"/>
  <c r="E677"/>
  <c r="E676"/>
  <c r="E675"/>
  <c r="C670"/>
  <c r="F669"/>
  <c r="E669"/>
  <c r="F668"/>
  <c r="E668"/>
  <c r="F667"/>
  <c r="E667"/>
  <c r="F666"/>
  <c r="E666"/>
  <c r="F665"/>
  <c r="E665"/>
  <c r="F664"/>
  <c r="F670" s="1"/>
  <c r="C660"/>
  <c r="E659"/>
  <c r="E658"/>
  <c r="E657"/>
  <c r="E656"/>
  <c r="E655"/>
  <c r="C650"/>
  <c r="F649"/>
  <c r="E649"/>
  <c r="F648"/>
  <c r="E648"/>
  <c r="F647"/>
  <c r="E647"/>
  <c r="F646"/>
  <c r="E646"/>
  <c r="F645"/>
  <c r="E645"/>
  <c r="F644"/>
  <c r="F650" s="1"/>
  <c r="C640"/>
  <c r="E639"/>
  <c r="E638"/>
  <c r="E637"/>
  <c r="E636"/>
  <c r="E635"/>
  <c r="F625"/>
  <c r="F626"/>
  <c r="F627"/>
  <c r="F628"/>
  <c r="F629"/>
  <c r="F630"/>
  <c r="F624"/>
  <c r="C630"/>
  <c r="E629"/>
  <c r="E628"/>
  <c r="E627"/>
  <c r="E626"/>
  <c r="E625"/>
  <c r="C620"/>
  <c r="E619"/>
  <c r="E618"/>
  <c r="E617"/>
  <c r="E616"/>
  <c r="E615"/>
  <c r="F605"/>
  <c r="F606"/>
  <c r="F607"/>
  <c r="F608"/>
  <c r="F609"/>
  <c r="F604"/>
  <c r="C610"/>
  <c r="E609"/>
  <c r="E608"/>
  <c r="E607"/>
  <c r="E606"/>
  <c r="E605"/>
  <c r="F610"/>
  <c r="C600"/>
  <c r="E599"/>
  <c r="E598"/>
  <c r="E597"/>
  <c r="E596"/>
  <c r="E595"/>
  <c r="C590"/>
  <c r="F589"/>
  <c r="E589"/>
  <c r="F588"/>
  <c r="E588"/>
  <c r="F587"/>
  <c r="E587"/>
  <c r="F586"/>
  <c r="E586"/>
  <c r="F585"/>
  <c r="E585"/>
  <c r="F584"/>
  <c r="F590" s="1"/>
  <c r="C580"/>
  <c r="E579"/>
  <c r="E578"/>
  <c r="E577"/>
  <c r="E576"/>
  <c r="E575"/>
  <c r="C570"/>
  <c r="F569"/>
  <c r="E569"/>
  <c r="F568"/>
  <c r="E568"/>
  <c r="F567"/>
  <c r="E567"/>
  <c r="F566"/>
  <c r="E566"/>
  <c r="F565"/>
  <c r="E565"/>
  <c r="F564"/>
  <c r="F570" s="1"/>
  <c r="C560"/>
  <c r="E559"/>
  <c r="E558"/>
  <c r="E557"/>
  <c r="E556"/>
  <c r="E555"/>
  <c r="C550"/>
  <c r="F549"/>
  <c r="E549"/>
  <c r="F548"/>
  <c r="E548"/>
  <c r="F547"/>
  <c r="E547"/>
  <c r="F546"/>
  <c r="E546"/>
  <c r="F545"/>
  <c r="E545"/>
  <c r="F544"/>
  <c r="F550" s="1"/>
  <c r="C540"/>
  <c r="E539"/>
  <c r="E538"/>
  <c r="E537"/>
  <c r="E536"/>
  <c r="E535"/>
  <c r="C530"/>
  <c r="F529"/>
  <c r="E529"/>
  <c r="F528"/>
  <c r="E528"/>
  <c r="F527"/>
  <c r="E527"/>
  <c r="F526"/>
  <c r="E526"/>
  <c r="F525"/>
  <c r="E525"/>
  <c r="F524"/>
  <c r="F530" s="1"/>
  <c r="C520"/>
  <c r="E519"/>
  <c r="E518"/>
  <c r="E517"/>
  <c r="E516"/>
  <c r="E515"/>
  <c r="C507"/>
  <c r="F506"/>
  <c r="E506"/>
  <c r="F505"/>
  <c r="E505"/>
  <c r="F504"/>
  <c r="E504"/>
  <c r="F503"/>
  <c r="E503"/>
  <c r="F502"/>
  <c r="E502"/>
  <c r="F501"/>
  <c r="E501"/>
  <c r="F500"/>
  <c r="F507" s="1"/>
  <c r="C496"/>
  <c r="E495"/>
  <c r="E494"/>
  <c r="E493"/>
  <c r="E492"/>
  <c r="E491"/>
  <c r="E490"/>
  <c r="C485"/>
  <c r="F484"/>
  <c r="E484"/>
  <c r="F483"/>
  <c r="E483"/>
  <c r="F482"/>
  <c r="E482"/>
  <c r="F481"/>
  <c r="E481"/>
  <c r="F480"/>
  <c r="E480"/>
  <c r="F479"/>
  <c r="E479"/>
  <c r="F478"/>
  <c r="F485" s="1"/>
  <c r="C474"/>
  <c r="E473"/>
  <c r="E472"/>
  <c r="E471"/>
  <c r="E470"/>
  <c r="E469"/>
  <c r="E468"/>
  <c r="E451"/>
  <c r="E450"/>
  <c r="E449"/>
  <c r="E448"/>
  <c r="E447"/>
  <c r="E446"/>
  <c r="C463"/>
  <c r="F462"/>
  <c r="E462"/>
  <c r="F461"/>
  <c r="E461"/>
  <c r="F460"/>
  <c r="E460"/>
  <c r="F459"/>
  <c r="E459"/>
  <c r="F458"/>
  <c r="E458"/>
  <c r="F457"/>
  <c r="E457"/>
  <c r="F456"/>
  <c r="F463" s="1"/>
  <c r="C452"/>
  <c r="C441"/>
  <c r="F440"/>
  <c r="E440"/>
  <c r="F439"/>
  <c r="E439"/>
  <c r="F438"/>
  <c r="E438"/>
  <c r="F437"/>
  <c r="E437"/>
  <c r="F436"/>
  <c r="F441" s="1"/>
  <c r="C432"/>
  <c r="E431"/>
  <c r="E430"/>
  <c r="E429"/>
  <c r="E428"/>
  <c r="C423"/>
  <c r="F422"/>
  <c r="E422"/>
  <c r="F421"/>
  <c r="E421"/>
  <c r="F420"/>
  <c r="E420"/>
  <c r="F419"/>
  <c r="E419"/>
  <c r="F418"/>
  <c r="F423" s="1"/>
  <c r="C414"/>
  <c r="E413"/>
  <c r="E412"/>
  <c r="E411"/>
  <c r="E410"/>
  <c r="C405"/>
  <c r="F404"/>
  <c r="E404"/>
  <c r="F403"/>
  <c r="E403"/>
  <c r="F402"/>
  <c r="E402"/>
  <c r="F401"/>
  <c r="E401"/>
  <c r="F400"/>
  <c r="F405" s="1"/>
  <c r="C396"/>
  <c r="E395"/>
  <c r="E394"/>
  <c r="E393"/>
  <c r="E392"/>
  <c r="C387"/>
  <c r="F386"/>
  <c r="E386"/>
  <c r="F385"/>
  <c r="E385"/>
  <c r="F384"/>
  <c r="E384"/>
  <c r="F383"/>
  <c r="E383"/>
  <c r="F382"/>
  <c r="F387" s="1"/>
  <c r="C378"/>
  <c r="E377"/>
  <c r="E376"/>
  <c r="E375"/>
  <c r="E374"/>
  <c r="C366"/>
  <c r="F365"/>
  <c r="E365"/>
  <c r="F364"/>
  <c r="E364"/>
  <c r="F363"/>
  <c r="E363"/>
  <c r="F362"/>
  <c r="E362"/>
  <c r="F361"/>
  <c r="E361"/>
  <c r="F360"/>
  <c r="E360"/>
  <c r="F359"/>
  <c r="F366" s="1"/>
  <c r="C355"/>
  <c r="E354"/>
  <c r="E353"/>
  <c r="E352"/>
  <c r="E351"/>
  <c r="E350"/>
  <c r="E349"/>
  <c r="C344"/>
  <c r="F343"/>
  <c r="E343"/>
  <c r="F342"/>
  <c r="E342"/>
  <c r="F341"/>
  <c r="E341"/>
  <c r="F340"/>
  <c r="E340"/>
  <c r="F339"/>
  <c r="E339"/>
  <c r="F338"/>
  <c r="E338"/>
  <c r="F337"/>
  <c r="F344" s="1"/>
  <c r="C333"/>
  <c r="E332"/>
  <c r="E331"/>
  <c r="E330"/>
  <c r="E329"/>
  <c r="E328"/>
  <c r="E327"/>
  <c r="C322"/>
  <c r="F321"/>
  <c r="E321"/>
  <c r="F320"/>
  <c r="E320"/>
  <c r="F319"/>
  <c r="E319"/>
  <c r="F318"/>
  <c r="E318"/>
  <c r="F317"/>
  <c r="E317"/>
  <c r="F316"/>
  <c r="E316"/>
  <c r="F315"/>
  <c r="F322" s="1"/>
  <c r="C311"/>
  <c r="E310"/>
  <c r="E309"/>
  <c r="E308"/>
  <c r="E307"/>
  <c r="E306"/>
  <c r="E305"/>
  <c r="C300"/>
  <c r="F299"/>
  <c r="E299"/>
  <c r="F298"/>
  <c r="E298"/>
  <c r="F297"/>
  <c r="E297"/>
  <c r="F296"/>
  <c r="E296"/>
  <c r="F295"/>
  <c r="E295"/>
  <c r="F294"/>
  <c r="E294"/>
  <c r="F293"/>
  <c r="F300" s="1"/>
  <c r="C289"/>
  <c r="E288"/>
  <c r="E287"/>
  <c r="E286"/>
  <c r="E285"/>
  <c r="E284"/>
  <c r="E283"/>
  <c r="E266"/>
  <c r="C278"/>
  <c r="F277"/>
  <c r="E277"/>
  <c r="F276"/>
  <c r="E276"/>
  <c r="F275"/>
  <c r="E275"/>
  <c r="F274"/>
  <c r="E274"/>
  <c r="F273"/>
  <c r="E273"/>
  <c r="F272"/>
  <c r="E272"/>
  <c r="F271"/>
  <c r="F278" s="1"/>
  <c r="C267"/>
  <c r="E265"/>
  <c r="E264"/>
  <c r="E263"/>
  <c r="E262"/>
  <c r="E261"/>
  <c r="F250"/>
  <c r="F251"/>
  <c r="F252"/>
  <c r="F253"/>
  <c r="F254"/>
  <c r="F255"/>
  <c r="F249"/>
  <c r="E244"/>
  <c r="E243"/>
  <c r="E242"/>
  <c r="E241"/>
  <c r="E240"/>
  <c r="E239"/>
  <c r="C256"/>
  <c r="E255"/>
  <c r="E254"/>
  <c r="E253"/>
  <c r="E252"/>
  <c r="E251"/>
  <c r="E250"/>
  <c r="F256"/>
  <c r="C245"/>
  <c r="E232"/>
  <c r="E230"/>
  <c r="C234"/>
  <c r="E233"/>
  <c r="E231"/>
  <c r="E229"/>
  <c r="E228"/>
  <c r="F234"/>
  <c r="C223"/>
  <c r="E41"/>
  <c r="E42"/>
  <c r="E43"/>
  <c r="E44"/>
  <c r="E45"/>
  <c r="E46"/>
  <c r="C47"/>
  <c r="F51"/>
  <c r="E52"/>
  <c r="F52"/>
  <c r="E53"/>
  <c r="F53"/>
  <c r="E54"/>
  <c r="F54"/>
  <c r="E55"/>
  <c r="F55"/>
  <c r="E56"/>
  <c r="F56"/>
  <c r="E57"/>
  <c r="F57"/>
  <c r="C58"/>
  <c r="F58"/>
  <c r="E63"/>
  <c r="E64"/>
  <c r="E65"/>
  <c r="E66"/>
  <c r="E67"/>
  <c r="E68"/>
  <c r="C69"/>
  <c r="F73"/>
  <c r="E74"/>
  <c r="F74"/>
  <c r="E75"/>
  <c r="F75"/>
  <c r="E76"/>
  <c r="F76"/>
  <c r="E77"/>
  <c r="F77"/>
  <c r="E78"/>
  <c r="F78"/>
  <c r="E79"/>
  <c r="F79"/>
  <c r="C80"/>
  <c r="F80"/>
  <c r="E85"/>
  <c r="E86"/>
  <c r="E87"/>
  <c r="E88"/>
  <c r="E89"/>
  <c r="E90"/>
  <c r="C91"/>
  <c r="F95"/>
  <c r="E96"/>
  <c r="F96"/>
  <c r="E97"/>
  <c r="F97"/>
  <c r="E98"/>
  <c r="F98"/>
  <c r="E99"/>
  <c r="F99"/>
  <c r="E100"/>
  <c r="F100"/>
  <c r="E101"/>
  <c r="F101"/>
  <c r="C102"/>
  <c r="F102"/>
  <c r="E107"/>
  <c r="E108"/>
  <c r="E109"/>
  <c r="E110"/>
  <c r="E111"/>
  <c r="E112"/>
  <c r="C113"/>
  <c r="F117"/>
  <c r="E118"/>
  <c r="F118"/>
  <c r="E119"/>
  <c r="F119"/>
  <c r="E120"/>
  <c r="F120"/>
  <c r="E121"/>
  <c r="F121"/>
  <c r="E122"/>
  <c r="F122"/>
  <c r="E123"/>
  <c r="F123"/>
  <c r="C124"/>
  <c r="F124"/>
  <c r="E129"/>
  <c r="E130"/>
  <c r="E131"/>
  <c r="E132"/>
  <c r="E133"/>
  <c r="E134"/>
  <c r="C135"/>
  <c r="F139"/>
  <c r="E140"/>
  <c r="F140"/>
  <c r="E141"/>
  <c r="F141"/>
  <c r="E142"/>
  <c r="F142"/>
  <c r="E143"/>
  <c r="F143"/>
  <c r="E144"/>
  <c r="F144"/>
  <c r="E145"/>
  <c r="F145"/>
  <c r="C146"/>
  <c r="F146"/>
  <c r="E151"/>
  <c r="E152"/>
  <c r="E153"/>
  <c r="E154"/>
  <c r="E155"/>
  <c r="E156"/>
  <c r="C157"/>
  <c r="F161"/>
  <c r="E162"/>
  <c r="F162"/>
  <c r="E163"/>
  <c r="F163"/>
  <c r="E164"/>
  <c r="F164"/>
  <c r="E165"/>
  <c r="F165"/>
  <c r="E166"/>
  <c r="F166"/>
  <c r="E167"/>
  <c r="F167"/>
  <c r="C168"/>
  <c r="F168"/>
  <c r="E173"/>
  <c r="E174"/>
  <c r="E175"/>
  <c r="E176"/>
  <c r="E177"/>
  <c r="E178"/>
  <c r="C179"/>
  <c r="F183"/>
  <c r="E184"/>
  <c r="F184"/>
  <c r="E185"/>
  <c r="F185"/>
  <c r="E186"/>
  <c r="F186"/>
  <c r="E187"/>
  <c r="F187"/>
  <c r="E188"/>
  <c r="F188"/>
  <c r="E189"/>
  <c r="F189"/>
  <c r="C190"/>
  <c r="F190"/>
  <c r="E195"/>
  <c r="E196"/>
  <c r="E197"/>
  <c r="E198"/>
  <c r="E199"/>
  <c r="E200"/>
  <c r="C201"/>
  <c r="F205"/>
  <c r="E206"/>
  <c r="F206"/>
  <c r="E207"/>
  <c r="F207"/>
  <c r="E208"/>
  <c r="F208"/>
  <c r="E209"/>
  <c r="F209"/>
  <c r="E210"/>
  <c r="F210"/>
  <c r="E211"/>
  <c r="F211"/>
  <c r="C212"/>
  <c r="F212"/>
  <c r="F24"/>
  <c r="F25"/>
  <c r="F26"/>
  <c r="F27"/>
  <c r="F28"/>
  <c r="F29"/>
  <c r="F30"/>
  <c r="F31"/>
  <c r="F32"/>
  <c r="F33"/>
  <c r="F34"/>
  <c r="F35"/>
  <c r="F23"/>
  <c r="E35"/>
  <c r="E34"/>
  <c r="E33"/>
  <c r="E32"/>
  <c r="E31"/>
  <c r="E30"/>
  <c r="E29"/>
  <c r="E28"/>
  <c r="E27"/>
  <c r="E26"/>
  <c r="E25"/>
  <c r="E24"/>
  <c r="F36" l="1"/>
</calcChain>
</file>

<file path=xl/sharedStrings.xml><?xml version="1.0" encoding="utf-8"?>
<sst xmlns="http://schemas.openxmlformats.org/spreadsheetml/2006/main" count="1174" uniqueCount="339">
  <si>
    <t>http://stlab.adobe.com/performance/</t>
  </si>
  <si>
    <t>FUNCTIONOBJECTS.CPP</t>
  </si>
  <si>
    <t>test</t>
  </si>
  <si>
    <t>description</t>
  </si>
  <si>
    <t>ratio with test0</t>
  </si>
  <si>
    <t>qsort array with function pointer</t>
  </si>
  <si>
    <t>1.00</t>
  </si>
  <si>
    <t>quicksort function array with function pointer</t>
  </si>
  <si>
    <t>0.78</t>
  </si>
  <si>
    <t>quicksort template array with function pointer</t>
  </si>
  <si>
    <t>0.81</t>
  </si>
  <si>
    <t>quicksort template array with template function pointer</t>
  </si>
  <si>
    <t>0.83</t>
  </si>
  <si>
    <t>sort array with function pointer</t>
  </si>
  <si>
    <t>0.75</t>
  </si>
  <si>
    <t>quicksort template array with user-supplied functor</t>
  </si>
  <si>
    <t>0.55</t>
  </si>
  <si>
    <t>sort array with user-supplied functor</t>
  </si>
  <si>
    <t>0.40</t>
  </si>
  <si>
    <t>quicksort template array with user-supplied inline functor</t>
  </si>
  <si>
    <t>0.52</t>
  </si>
  <si>
    <t>sort array with user-supplied inline functor</t>
  </si>
  <si>
    <t>quicksort template array with standard functor</t>
  </si>
  <si>
    <t>sort array with standard functor</t>
  </si>
  <si>
    <t>quicksort template array with native &lt; operator</t>
  </si>
  <si>
    <t>0.45</t>
  </si>
  <si>
    <t>sort array with native &lt; operator</t>
  </si>
  <si>
    <t>0.41</t>
  </si>
  <si>
    <t>1.85</t>
  </si>
  <si>
    <t>1.44</t>
  </si>
  <si>
    <t>1.51</t>
  </si>
  <si>
    <t>1.53</t>
  </si>
  <si>
    <t>1.40</t>
  </si>
  <si>
    <t>1.01</t>
  </si>
  <si>
    <t>0.97</t>
  </si>
  <si>
    <t>0.96</t>
  </si>
  <si>
    <t>0.84</t>
  </si>
  <si>
    <t>absolute time (sec)</t>
  </si>
  <si>
    <t>M. ops / sec.</t>
  </si>
  <si>
    <t>5.40</t>
  </si>
  <si>
    <t>6.93</t>
  </si>
  <si>
    <t>6.64</t>
  </si>
  <si>
    <t>6.52</t>
  </si>
  <si>
    <t>7.15</t>
  </si>
  <si>
    <t>9.85</t>
  </si>
  <si>
    <t>13.42</t>
  </si>
  <si>
    <t>10.29</t>
  </si>
  <si>
    <t>13.40</t>
  </si>
  <si>
    <t>10.43</t>
  </si>
  <si>
    <t>11.86</t>
  </si>
  <si>
    <t>13.28</t>
  </si>
  <si>
    <t>2.4</t>
  </si>
  <si>
    <t>1.9</t>
  </si>
  <si>
    <t>1.87</t>
  </si>
  <si>
    <t>1.96</t>
  </si>
  <si>
    <t>1.47</t>
  </si>
  <si>
    <t>1.89</t>
  </si>
  <si>
    <t>1.4</t>
  </si>
  <si>
    <t>1.41</t>
  </si>
  <si>
    <t>1.91</t>
  </si>
  <si>
    <t>1.39</t>
  </si>
  <si>
    <t>1.83</t>
  </si>
  <si>
    <t>1.42</t>
  </si>
  <si>
    <t>4.17</t>
  </si>
  <si>
    <t>5.27</t>
  </si>
  <si>
    <t>5.35</t>
  </si>
  <si>
    <t>5.12</t>
  </si>
  <si>
    <t>6.8</t>
  </si>
  <si>
    <t>5.3</t>
  </si>
  <si>
    <t>7.14</t>
  </si>
  <si>
    <t>7.08</t>
  </si>
  <si>
    <t>5.24</t>
  </si>
  <si>
    <t>7.2</t>
  </si>
  <si>
    <t>5.46</t>
  </si>
  <si>
    <t>7.06</t>
  </si>
  <si>
    <t>ratio with EXE</t>
  </si>
  <si>
    <t>Benchmarks Adobe Alchemy (C++ vs Flash)</t>
  </si>
  <si>
    <t>Global Ratio with EXE</t>
  </si>
  <si>
    <t>EXE with params : 2000 - 5000</t>
  </si>
  <si>
    <t>Flash11 64bits with params : 2000 - 5000</t>
  </si>
  <si>
    <t>EXE with params : 8000</t>
  </si>
  <si>
    <t>int32_t for loop unroll 1</t>
  </si>
  <si>
    <t>int32_t for loop unroll 5</t>
  </si>
  <si>
    <t>int32_t for loop unroll 10</t>
  </si>
  <si>
    <t>int32_t for loop unroll 15</t>
  </si>
  <si>
    <t>int32_t for loop unroll 20</t>
  </si>
  <si>
    <t>int32_t for loop unroll 25</t>
  </si>
  <si>
    <t>int32_t for loop unroll 30</t>
  </si>
  <si>
    <t>LOOP_UNROLL.CPP - for loop unroll</t>
  </si>
  <si>
    <t>14.51 sec</t>
  </si>
  <si>
    <t>22.72 sec</t>
  </si>
  <si>
    <t>LOOP_UNROLL.CPP - while loop unroll</t>
  </si>
  <si>
    <t>int32_t while loop unroll 1</t>
  </si>
  <si>
    <t>int32_t while loop unroll 5</t>
  </si>
  <si>
    <t>int32_t while loop unroll 10</t>
  </si>
  <si>
    <t>int32_t while loop unroll 15</t>
  </si>
  <si>
    <t>int32_t while loop unroll 20</t>
  </si>
  <si>
    <t>int32_t while loop unroll 25</t>
  </si>
  <si>
    <t>int32_t while loop unroll 30</t>
  </si>
  <si>
    <t>LOOP_UNROLL.CPP - do loop unroll</t>
  </si>
  <si>
    <t>int32_t do loop unroll 1</t>
  </si>
  <si>
    <t>int32_t do loop unroll 5</t>
  </si>
  <si>
    <t>int32_t do loop unroll 10</t>
  </si>
  <si>
    <t>int32_t do loop unroll 15</t>
  </si>
  <si>
    <t>int32_t do loop unroll 20</t>
  </si>
  <si>
    <t>int32_t do loop unroll 25</t>
  </si>
  <si>
    <t>int32_t do loop unroll 30</t>
  </si>
  <si>
    <t>Flash11 64bits with params : 8000</t>
  </si>
  <si>
    <t>LOOP_UNROLL.CPP - goto loop unroll</t>
  </si>
  <si>
    <t>int32_t goto loop unroll 1</t>
  </si>
  <si>
    <t>int32_t goto loop unroll 5</t>
  </si>
  <si>
    <t>int32_t goto loop unroll 10</t>
  </si>
  <si>
    <t>int32_t goto loop unroll 15</t>
  </si>
  <si>
    <t>int32_t goto loop unroll 20</t>
  </si>
  <si>
    <t>int32_t goto loop unroll 25</t>
  </si>
  <si>
    <t>int32_t goto loop unroll 30</t>
  </si>
  <si>
    <t>LOOP_UNROLL.CPP - double for loop unroll</t>
  </si>
  <si>
    <t>double for loop unroll 1</t>
  </si>
  <si>
    <t>double for loop unroll 5</t>
  </si>
  <si>
    <t>double for loop unroll 10</t>
  </si>
  <si>
    <t>double for loop unroll 15</t>
  </si>
  <si>
    <t>double for loop unroll 20</t>
  </si>
  <si>
    <t>double for loop unroll 25</t>
  </si>
  <si>
    <t>double for loop unroll 30</t>
  </si>
  <si>
    <t>LOOP_UNROLL.CPP - double while loop unroll</t>
  </si>
  <si>
    <t>double while loop unroll 1</t>
  </si>
  <si>
    <t>double while loop unroll 5</t>
  </si>
  <si>
    <t>double while loop unroll 10</t>
  </si>
  <si>
    <t>double while loop unroll 15</t>
  </si>
  <si>
    <t>double while loop unroll 20</t>
  </si>
  <si>
    <t>double while loop unroll 25</t>
  </si>
  <si>
    <t>double while loop unroll 30</t>
  </si>
  <si>
    <t>LOOP_UNROLL.CPP - double do loop unroll</t>
  </si>
  <si>
    <t>double do loop unroll 1</t>
  </si>
  <si>
    <t>double do loop unroll 5</t>
  </si>
  <si>
    <t>double do loop unroll 10</t>
  </si>
  <si>
    <t>double do loop unroll 15</t>
  </si>
  <si>
    <t>double do loop unroll 20</t>
  </si>
  <si>
    <t>double do loop unroll 25</t>
  </si>
  <si>
    <t>double do loop unroll 30</t>
  </si>
  <si>
    <t>LOOP_UNROLL.CPP - double goto loop unroll</t>
  </si>
  <si>
    <t>double goto loop unroll 1</t>
  </si>
  <si>
    <t>double goto loop unroll 5</t>
  </si>
  <si>
    <t>double goto loop unroll 10</t>
  </si>
  <si>
    <t>double goto loop unroll 15</t>
  </si>
  <si>
    <t>double goto loop unroll 20</t>
  </si>
  <si>
    <t>double goto loop unroll 25</t>
  </si>
  <si>
    <t>double goto loop unroll 30</t>
  </si>
  <si>
    <t>EXE with params : 100000</t>
  </si>
  <si>
    <t>Flash11 64bits with params : 100000</t>
  </si>
  <si>
    <t>int8_t constant</t>
  </si>
  <si>
    <t>int8_t subtract constants</t>
  </si>
  <si>
    <t>int8_t divide constants</t>
  </si>
  <si>
    <t>int8_t equal constants</t>
  </si>
  <si>
    <t>int8_t greater than constants</t>
  </si>
  <si>
    <t>int8_t less than constants</t>
  </si>
  <si>
    <t>int8_t or constants</t>
  </si>
  <si>
    <t>inf</t>
  </si>
  <si>
    <t>SIMPLE_TYPES_CONSTANT_FOLDING.CPP - int8_t simple constant folding</t>
  </si>
  <si>
    <t>SIMPLE_TYPES_CONSTANT_FOLDING.CPP - int8_t constant folding</t>
  </si>
  <si>
    <t>int8_t constant add</t>
  </si>
  <si>
    <t>int8_t constant multiply</t>
  </si>
  <si>
    <t>int8_t multiple constant multiply2</t>
  </si>
  <si>
    <t>int8_t constant divide</t>
  </si>
  <si>
    <t>int8_t multiple constant divides</t>
  </si>
  <si>
    <t>int8_t multiple constant divide2</t>
  </si>
  <si>
    <t>int8_t multiple constant or</t>
  </si>
  <si>
    <t>SIMPLE_TYPES_CONSTANT_FOLDING.CPP - uint8_t constant folding</t>
  </si>
  <si>
    <t>uint8_t constant add</t>
  </si>
  <si>
    <t>uint8_t constant multiply</t>
  </si>
  <si>
    <t>uint8_t multiple constant multiply2</t>
  </si>
  <si>
    <t>uint8_t constant divide</t>
  </si>
  <si>
    <t>uint8_t multiple constant divides</t>
  </si>
  <si>
    <t>uint8_t multiple constant divide2</t>
  </si>
  <si>
    <t>uint8_t multiple constant or</t>
  </si>
  <si>
    <t>SIMPLE_TYPES_CONSTANT_FOLDING.CPP - int16_t constant folding</t>
  </si>
  <si>
    <t>int16_t constant add</t>
  </si>
  <si>
    <t>int16_t constant multiply</t>
  </si>
  <si>
    <t>int16_t multiple constant multiply2</t>
  </si>
  <si>
    <t>int16_t constant divide</t>
  </si>
  <si>
    <t>int16_t multiple constant divides</t>
  </si>
  <si>
    <t>int16_t multiple constant divide2</t>
  </si>
  <si>
    <t>int16_t multiple constant or</t>
  </si>
  <si>
    <t>SIMPLE_TYPES_CONSTANT_FOLDING.CPP - uint16_t constant folding</t>
  </si>
  <si>
    <t>uint16_t constant add</t>
  </si>
  <si>
    <t>uint16_t constant multiply</t>
  </si>
  <si>
    <t>uint16_t multiple constant multiply2</t>
  </si>
  <si>
    <t>uint16_t constant divide</t>
  </si>
  <si>
    <t>uint16_t multiple constant divides</t>
  </si>
  <si>
    <t>uint16_t multiple constant divide2</t>
  </si>
  <si>
    <t>uint16_t multiple constant or</t>
  </si>
  <si>
    <t>SIMPLE_TYPES_CONSTANT_FOLDING.CPP - int32_t constant folding</t>
  </si>
  <si>
    <t>int32_t constant add</t>
  </si>
  <si>
    <t>int32_t constant multiply</t>
  </si>
  <si>
    <t>int32_t multiple constant multiply2</t>
  </si>
  <si>
    <t>int32_t constant divide</t>
  </si>
  <si>
    <t>int32_t multiple constant divides</t>
  </si>
  <si>
    <t>int32_t multiple constant divide2</t>
  </si>
  <si>
    <t>int32_t multiple constant or</t>
  </si>
  <si>
    <t>SIMPLE_TYPES_CONSTANT_FOLDING.CPP - uint32_t constant folding</t>
  </si>
  <si>
    <t>uint32_t constant add</t>
  </si>
  <si>
    <t>uint32_t constant multiply</t>
  </si>
  <si>
    <t>uint32_t multiple constant multiply2</t>
  </si>
  <si>
    <t>uint32_t constant divide</t>
  </si>
  <si>
    <t>uint32_t multiple constant divides</t>
  </si>
  <si>
    <t>uint32_t multiple constant divide2</t>
  </si>
  <si>
    <t>uint32_t multiple constant or</t>
  </si>
  <si>
    <t>SIMPLE_TYPES_CONSTANT_FOLDING.CPP - uint64_t constant folding</t>
  </si>
  <si>
    <t>SIMPLE_TYPES_CONSTANT_FOLDING.CPP - int64_t constant folding</t>
  </si>
  <si>
    <t>Délai d'execution Flash (60sec) dépassé pour 100000 itérations</t>
  </si>
  <si>
    <t>SIMPLE_TYPES_CONSTANT_FOLDING.CPP - float simple constant folding</t>
  </si>
  <si>
    <t>float constant</t>
  </si>
  <si>
    <t>float add constants</t>
  </si>
  <si>
    <t>float subtract constants</t>
  </si>
  <si>
    <t>float multiply constants</t>
  </si>
  <si>
    <t>float divide constants</t>
  </si>
  <si>
    <t>SIMPLE_TYPES_CONSTANT_FOLDING.CPP - float constant folding</t>
  </si>
  <si>
    <t>float constant add</t>
  </si>
  <si>
    <t>float multiple constant adds</t>
  </si>
  <si>
    <t>float constant multiply</t>
  </si>
  <si>
    <t>float multiple constant divides</t>
  </si>
  <si>
    <t>float multiple constant divide2</t>
  </si>
  <si>
    <t>SIMPLE_TYPES_CONSTANT_FOLDING.CPP - double constant folding</t>
  </si>
  <si>
    <t>double constant add</t>
  </si>
  <si>
    <t>double multiple constant adds</t>
  </si>
  <si>
    <t>double constant multiply</t>
  </si>
  <si>
    <t>double multiple constant divides</t>
  </si>
  <si>
    <t>double multiple constant divide2</t>
  </si>
  <si>
    <t>SIMPLE_TYPES_CONSTANT_FOLDING.CPP - double simple constant folding</t>
  </si>
  <si>
    <t>double constant</t>
  </si>
  <si>
    <t>double add constants</t>
  </si>
  <si>
    <t>double subtract constants</t>
  </si>
  <si>
    <t>double multiply constants</t>
  </si>
  <si>
    <t>double divide constants</t>
  </si>
  <si>
    <t>SIMPLE_TYPES_LOOP_INVARIANT.CPP - int8_t loop invariant</t>
  </si>
  <si>
    <t>EXE with params : 25000</t>
  </si>
  <si>
    <t>Flash11 64bits with params : 25000</t>
  </si>
  <si>
    <t>int8_t variable add</t>
  </si>
  <si>
    <t>int8_t variable subtract</t>
  </si>
  <si>
    <t>int8_t multiple variable multiplies</t>
  </si>
  <si>
    <t>int8_t multiple variable divides</t>
  </si>
  <si>
    <t>int8_t multiple variable divides2</t>
  </si>
  <si>
    <t>int8_t multiple variable and</t>
  </si>
  <si>
    <t>int8_t multiple variable or</t>
  </si>
  <si>
    <t>SIMPLE_TYPES_LOOP_INVARIANT.CPP - int16_t loop invariant</t>
  </si>
  <si>
    <t>int16_t variable add</t>
  </si>
  <si>
    <t>int16_t variable subtract</t>
  </si>
  <si>
    <t>int16_t multiple variable multiplies</t>
  </si>
  <si>
    <t>int16_t multiple variable divides</t>
  </si>
  <si>
    <t>int16_t multiple variable divides2</t>
  </si>
  <si>
    <t>int16_t multiple variable and</t>
  </si>
  <si>
    <t>int16_t multiple variable or</t>
  </si>
  <si>
    <t>SIMPLE_TYPES_LOOP_INVARIANT.CPP - int32_t loop invariant</t>
  </si>
  <si>
    <t>int32_t variable add</t>
  </si>
  <si>
    <t>int32_t variable subtract</t>
  </si>
  <si>
    <t>int32_t multiple variable multiplies</t>
  </si>
  <si>
    <t>int32_t multiple variable divides</t>
  </si>
  <si>
    <t>int32_t multiple variable divides2</t>
  </si>
  <si>
    <t>int32_t multiple variable and</t>
  </si>
  <si>
    <t>int32_t multiple variable or</t>
  </si>
  <si>
    <t>SIMPLE_TYPES_LOOP_INVARIANT.CPP - int64_t loop invariant</t>
  </si>
  <si>
    <t>SIMPLE_TYPES_LOOP_INVARIANT.CPP - uint64_t loop invariant</t>
  </si>
  <si>
    <t>SIMPLE_TYPES_LOOP_INVARIANT.CPP - float loop invariant</t>
  </si>
  <si>
    <t>float variable add</t>
  </si>
  <si>
    <t>float variable subtract</t>
  </si>
  <si>
    <t>float multiple variable multiplies</t>
  </si>
  <si>
    <t>float multiple variable divides</t>
  </si>
  <si>
    <t>float multiple variable divides2</t>
  </si>
  <si>
    <t>float multiple variable mixed</t>
  </si>
  <si>
    <t>Total :</t>
  </si>
  <si>
    <t>SIMPLE_TYPES_LOOP_INVARIANT.CPP - double loop invariant</t>
  </si>
  <si>
    <t>double variable add</t>
  </si>
  <si>
    <t>double variable subtract</t>
  </si>
  <si>
    <t>double multiple variable multiplies</t>
  </si>
  <si>
    <t>double multiple variable divides</t>
  </si>
  <si>
    <t>double multiple variable divides2</t>
  </si>
  <si>
    <t>double multiple variable mixed</t>
  </si>
  <si>
    <t>STEPANOV_ABSTRACTION.CPP - Abstraction Accumulate</t>
  </si>
  <si>
    <t>double pointer</t>
  </si>
  <si>
    <t>double pointer_class</t>
  </si>
  <si>
    <t>DoubleValueWrapper pointer</t>
  </si>
  <si>
    <t>DoubleValueWrapper pointer_class</t>
  </si>
  <si>
    <t>DoubleValueWrapper10 pointer</t>
  </si>
  <si>
    <t>DoubleValueWrapper10 pointer_class</t>
  </si>
  <si>
    <t>STEPANOV_ABSTRACTION.CPP - Abstraction Insertion Sort</t>
  </si>
  <si>
    <t>insertion_sort double pointer</t>
  </si>
  <si>
    <t>insertion_sort double pointer_class</t>
  </si>
  <si>
    <t>insertion_sort DoubleValueWrapper pointer</t>
  </si>
  <si>
    <t>insertion_sort DoubleValueWrapper pointer_class</t>
  </si>
  <si>
    <t>insertion_sort DoubleValueWrapper10 pointer</t>
  </si>
  <si>
    <t>insertion_sort DoubleValueWrapper10 pointer_class</t>
  </si>
  <si>
    <t>STEPANOV_ABSTRACTION.CPP - Abstraction Quicksort</t>
  </si>
  <si>
    <t>quicksort double pointer</t>
  </si>
  <si>
    <t>quicksort double pointer_class</t>
  </si>
  <si>
    <t>quicksort DoubleValueWrapper pointer</t>
  </si>
  <si>
    <t>quicksort DoubleValueWrapper pointer_class</t>
  </si>
  <si>
    <t>quicksort DoubleValueWrapper10 pointer</t>
  </si>
  <si>
    <t>quicksort DoubleValueWrapper10 pointer_class</t>
  </si>
  <si>
    <r>
      <t xml:space="preserve">Flash11 64bits with params : </t>
    </r>
    <r>
      <rPr>
        <b/>
        <sz val="12"/>
        <color rgb="FFFF0000"/>
        <rFont val="Calibri"/>
        <family val="2"/>
        <scheme val="minor"/>
      </rPr>
      <t>30</t>
    </r>
  </si>
  <si>
    <t>STEPANOV_ABSTRACTION.CPP - Abstraction Heap Sort</t>
  </si>
  <si>
    <t>heap_sort double pointer</t>
  </si>
  <si>
    <t>heap_sort double pointer_class</t>
  </si>
  <si>
    <t>heap_sort DoubleValueWrapper pointer</t>
  </si>
  <si>
    <t>heap_sort DoubleValueWrapper pointer_class</t>
  </si>
  <si>
    <t>heap_sort DoubleValueWrapper10 pointer</t>
  </si>
  <si>
    <t>heap_sort DoubleValueWrapper10 pointer_class</t>
  </si>
  <si>
    <t>EXE with params : 10000</t>
  </si>
  <si>
    <t>Flash11 64bits with params : 10000</t>
  </si>
  <si>
    <t>STEPANOV_VECTOR.CPP - Vector Accumulate</t>
  </si>
  <si>
    <t>EXE with params : 150000</t>
  </si>
  <si>
    <t>Flash11 64bits with params : 150000</t>
  </si>
  <si>
    <t>double pointer verify2</t>
  </si>
  <si>
    <t>double vector iterator</t>
  </si>
  <si>
    <t>double pointer reverse</t>
  </si>
  <si>
    <t>double vector reverse_iterator</t>
  </si>
  <si>
    <t>double vector iterator reverse</t>
  </si>
  <si>
    <t>double pointer reverse reverse</t>
  </si>
  <si>
    <t>STEPANOV_VECTOR.CPP - Vector Insertion Sort</t>
  </si>
  <si>
    <t>insertion_sort double pointer verify2</t>
  </si>
  <si>
    <t>insertion_sort double vector iterator</t>
  </si>
  <si>
    <t>insertion_sort double pointer reverse</t>
  </si>
  <si>
    <t>insertion_sort double vector reverse_iterator</t>
  </si>
  <si>
    <t>insertion_sort double vector iterator reverse</t>
  </si>
  <si>
    <t>insertion_sort double pointer reverse reverse</t>
  </si>
  <si>
    <t>STEPANOV_VECTOR.CPP - Vector Quicksort</t>
  </si>
  <si>
    <t>quicksort double pointer verify2</t>
  </si>
  <si>
    <t>quicksort double vector iterator</t>
  </si>
  <si>
    <t>quicksort double pointer reverse</t>
  </si>
  <si>
    <t>quicksort double vector reverse_iterator</t>
  </si>
  <si>
    <t>quicksort double vector iterator reverse</t>
  </si>
  <si>
    <t>quicksort double pointer reverse reverse</t>
  </si>
  <si>
    <t>STEPANOV_VECTOR.CPP - Vector Heap Sort</t>
  </si>
  <si>
    <t>heap_sort double pointer verify2</t>
  </si>
  <si>
    <t>heap_sort double vector iterator</t>
  </si>
  <si>
    <t>heap_sort double pointer reverse</t>
  </si>
  <si>
    <t>heap_sort double vector reverse_iterator</t>
  </si>
  <si>
    <t>heap_sort double vector iterator reverse</t>
  </si>
  <si>
    <t>heap_sort double pointer reverse reverse</t>
  </si>
  <si>
    <t>EXE with params : 1000000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</si>
</sst>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2" applyFont="1" applyAlignment="1" applyProtection="1">
      <alignment horizontal="center"/>
    </xf>
    <xf numFmtId="0" fontId="1" fillId="4" borderId="1" xfId="1" applyFill="1"/>
    <xf numFmtId="0" fontId="1" fillId="4" borderId="1" xfId="1" applyFill="1" applyAlignment="1">
      <alignment wrapText="1"/>
    </xf>
    <xf numFmtId="0" fontId="7" fillId="0" borderId="1" xfId="1" applyFont="1" applyFill="1" applyAlignment="1">
      <alignment horizontal="left"/>
    </xf>
    <xf numFmtId="0" fontId="7" fillId="0" borderId="1" xfId="1" applyFont="1" applyFill="1"/>
    <xf numFmtId="0" fontId="1" fillId="0" borderId="2" xfId="1" applyFill="1" applyBorder="1" applyAlignment="1">
      <alignment horizontal="right"/>
    </xf>
    <xf numFmtId="0" fontId="1" fillId="0" borderId="3" xfId="1" applyFill="1" applyBorder="1" applyAlignment="1">
      <alignment horizontal="right"/>
    </xf>
    <xf numFmtId="2" fontId="7" fillId="0" borderId="1" xfId="1" applyNumberFormat="1" applyFont="1" applyFill="1"/>
    <xf numFmtId="2" fontId="7" fillId="0" borderId="1" xfId="1" applyNumberFormat="1" applyFont="1" applyFill="1" applyAlignment="1">
      <alignment horizontal="left"/>
    </xf>
    <xf numFmtId="0" fontId="1" fillId="0" borderId="3" xfId="1" applyFill="1" applyBorder="1" applyAlignment="1"/>
    <xf numFmtId="0" fontId="1" fillId="0" borderId="4" xfId="1" applyFill="1" applyBorder="1" applyAlignment="1"/>
    <xf numFmtId="2" fontId="10" fillId="6" borderId="1" xfId="1" applyNumberFormat="1" applyFont="1" applyFill="1" applyBorder="1" applyAlignment="1">
      <alignment horizontal="left"/>
    </xf>
    <xf numFmtId="0" fontId="8" fillId="0" borderId="3" xfId="1" applyFont="1" applyFill="1" applyBorder="1" applyAlignment="1">
      <alignment horizontal="right"/>
    </xf>
    <xf numFmtId="0" fontId="8" fillId="0" borderId="4" xfId="1" applyFont="1" applyFill="1" applyBorder="1" applyAlignment="1">
      <alignment horizontal="right"/>
    </xf>
    <xf numFmtId="2" fontId="1" fillId="6" borderId="1" xfId="1" applyNumberFormat="1" applyFont="1" applyFill="1" applyAlignment="1">
      <alignment horizontal="left"/>
    </xf>
    <xf numFmtId="0" fontId="6" fillId="3" borderId="5" xfId="0" applyFont="1" applyFill="1" applyBorder="1" applyAlignment="1">
      <alignment horizontal="left"/>
    </xf>
    <xf numFmtId="0" fontId="1" fillId="0" borderId="3" xfId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2" fontId="1" fillId="0" borderId="3" xfId="1" applyNumberFormat="1" applyFill="1" applyBorder="1" applyAlignment="1">
      <alignment horizontal="left"/>
    </xf>
    <xf numFmtId="2" fontId="5" fillId="0" borderId="3" xfId="1" applyNumberFormat="1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2" fontId="1" fillId="5" borderId="1" xfId="1" applyNumberFormat="1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0" fillId="0" borderId="0" xfId="0" applyNumberFormat="1"/>
    <xf numFmtId="2" fontId="1" fillId="7" borderId="1" xfId="1" applyNumberFormat="1" applyFont="1" applyFill="1" applyAlignment="1">
      <alignment horizontal="left"/>
    </xf>
  </cellXfs>
  <cellStyles count="3">
    <cellStyle name="Lien hypertexte" xfId="2" builtinId="8"/>
    <cellStyle name="Normal" xfId="0" builtinId="0"/>
    <cellStyle name="Sortie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258791</xdr:colOff>
      <xdr:row>3</xdr:row>
      <xdr:rowOff>0</xdr:rowOff>
    </xdr:from>
    <xdr:to>
      <xdr:col>12</xdr:col>
      <xdr:colOff>681487</xdr:colOff>
      <xdr:row>18</xdr:row>
      <xdr:rowOff>146649</xdr:rowOff>
    </xdr:to>
    <xdr:sp macro="" textlink="">
      <xdr:nvSpPr>
        <xdr:cNvPr id="4" name="ZoneTexte 3"/>
        <xdr:cNvSpPr txBox="1"/>
      </xdr:nvSpPr>
      <xdr:spPr>
        <a:xfrm>
          <a:off x="6927010" y="664234"/>
          <a:ext cx="5874590" cy="28898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FUNCTIONOBJECTS.CPP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Compare the performance of function pointers, functors, inline functors, standard functors, and native comparison operators</a:t>
          </a:r>
          <a:br>
            <a:rPr lang="fr-FR" sz="1100"/>
          </a:br>
          <a:r>
            <a:rPr lang="fr-FR" sz="1100"/>
            <a:t>Also compare the performance of qsort(), quicksort template, and std::sort</a:t>
          </a:r>
          <a:br>
            <a:rPr lang="fr-FR" sz="1100"/>
          </a:br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1) inline functors, standard functors and inlined native comparisons will perform similarly</a:t>
          </a:r>
          <a:br>
            <a:rPr lang="fr-FR" sz="1100"/>
          </a:br>
          <a:r>
            <a:rPr lang="fr-FR" sz="1100"/>
            <a:t>2) using functors is faster than using function pointers</a:t>
          </a:r>
          <a:br>
            <a:rPr lang="fr-FR" sz="1100"/>
          </a:br>
          <a:r>
            <a:rPr lang="fr-FR" sz="1100"/>
            <a:t>3) inline functors are as fast or faster than out of line functors</a:t>
          </a:r>
          <a:br>
            <a:rPr lang="fr-FR" sz="1100"/>
          </a:br>
          <a:r>
            <a:rPr lang="fr-FR" sz="1100"/>
            <a:t>4) a template is at least as fast as a hard coded function of the same algorithm, sometimes faster</a:t>
          </a:r>
        </a:p>
        <a:p>
          <a:r>
            <a:rPr lang="fr-FR" sz="1100"/>
            <a:t>5) std::sort is faster than qsort()</a:t>
          </a:r>
          <a:br>
            <a:rPr lang="fr-FR" sz="1100"/>
          </a:br>
          <a:r>
            <a:rPr lang="fr-FR" sz="1100"/>
            <a:t>6) std::sort is faster than a naive quicksort template using the same functor</a:t>
          </a:r>
          <a:br>
            <a:rPr lang="fr-FR" sz="1100"/>
          </a:br>
          <a:r>
            <a:rPr lang="fr-FR" sz="1100"/>
            <a:t/>
          </a:r>
          <a:br>
            <a:rPr lang="fr-FR" sz="1100"/>
          </a:br>
          <a:r>
            <a:rPr lang="fr-FR" sz="1100"/>
            <a:t>Since qsort's comparison function must return int (less than 0, 0, greater than 0)</a:t>
          </a:r>
          <a:r>
            <a:rPr lang="fr-FR" sz="1100" baseline="0"/>
            <a:t> </a:t>
          </a:r>
          <a:r>
            <a:rPr lang="fr-FR" sz="1100"/>
            <a:t>and std::sort's must return a bool, it is not possible to test them with each other's comparator.</a:t>
          </a:r>
        </a:p>
      </xdr:txBody>
    </xdr:sp>
    <xdr:clientData/>
  </xdr:twoCellAnchor>
  <xdr:twoCellAnchor>
    <xdr:from>
      <xdr:col>6</xdr:col>
      <xdr:colOff>86262</xdr:colOff>
      <xdr:row>37</xdr:row>
      <xdr:rowOff>8625</xdr:rowOff>
    </xdr:from>
    <xdr:to>
      <xdr:col>12</xdr:col>
      <xdr:colOff>672860</xdr:colOff>
      <xdr:row>54</xdr:row>
      <xdr:rowOff>103517</xdr:rowOff>
    </xdr:to>
    <xdr:sp macro="" textlink="">
      <xdr:nvSpPr>
        <xdr:cNvPr id="5" name="ZoneTexte 4"/>
        <xdr:cNvSpPr txBox="1"/>
      </xdr:nvSpPr>
      <xdr:spPr>
        <a:xfrm>
          <a:off x="7651628" y="6944263"/>
          <a:ext cx="5141345" cy="322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LOOP_UNROLL.CPP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Test compiler optimizations related to loop unrolling</a:t>
          </a:r>
          <a:br>
            <a:rPr lang="fr-FR" sz="1100"/>
          </a:br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1) the compiler will unroll loops to hide instruction latency</a:t>
          </a:r>
        </a:p>
        <a:p>
          <a:r>
            <a:rPr lang="fr-FR" sz="1100"/>
            <a:t>	for() {}</a:t>
          </a:r>
        </a:p>
        <a:p>
          <a:r>
            <a:rPr lang="fr-FR" sz="1100"/>
            <a:t>	while() {}</a:t>
          </a:r>
        </a:p>
        <a:p>
          <a:r>
            <a:rPr lang="fr-FR" sz="1100"/>
            <a:t>	do {} while()</a:t>
          </a:r>
        </a:p>
        <a:p>
          <a:r>
            <a:rPr lang="fr-FR" sz="1100"/>
            <a:t>	goto</a:t>
          </a:r>
          <a:br>
            <a:rPr lang="fr-FR" sz="1100"/>
          </a:br>
          <a:r>
            <a:rPr lang="fr-FR" sz="1100"/>
            <a:t>2) if the compiler unrolls the loop, it should not be slower than the original loop without unrolling</a:t>
          </a:r>
          <a:br>
            <a:rPr lang="fr-FR" sz="1100"/>
          </a:br>
          <a:r>
            <a:rPr lang="fr-FR" sz="1100"/>
            <a:t>3) the compiler should unroll a multi-calculation loop as well as a single calculation loop up to the limit of performance gain for unrolling that loop</a:t>
          </a:r>
        </a:p>
        <a:p>
          <a:r>
            <a:rPr lang="fr-FR" sz="1100"/>
            <a:t>in other words: no penalty for manually unrolling, as long as the manual unroll is less than or equal to the optimum unroll factor</a:t>
          </a:r>
          <a:br>
            <a:rPr lang="fr-FR" sz="1100"/>
          </a:br>
          <a:r>
            <a:rPr lang="fr-FR" sz="1100"/>
            <a:t>4) The compiler should recognize and unroll all loop styles with the same efficiency</a:t>
          </a:r>
        </a:p>
        <a:p>
          <a:r>
            <a:rPr lang="fr-FR" sz="1100"/>
            <a:t>in other words: do, while, for, and goto should have identical performance</a:t>
          </a:r>
        </a:p>
      </xdr:txBody>
    </xdr:sp>
    <xdr:clientData/>
  </xdr:twoCellAnchor>
  <xdr:twoCellAnchor>
    <xdr:from>
      <xdr:col>6</xdr:col>
      <xdr:colOff>86262</xdr:colOff>
      <xdr:row>213</xdr:row>
      <xdr:rowOff>8624</xdr:rowOff>
    </xdr:from>
    <xdr:to>
      <xdr:col>12</xdr:col>
      <xdr:colOff>672860</xdr:colOff>
      <xdr:row>247</xdr:row>
      <xdr:rowOff>17253</xdr:rowOff>
    </xdr:to>
    <xdr:sp macro="" textlink="">
      <xdr:nvSpPr>
        <xdr:cNvPr id="6" name="ZoneTexte 5"/>
        <xdr:cNvSpPr txBox="1"/>
      </xdr:nvSpPr>
      <xdr:spPr>
        <a:xfrm>
          <a:off x="7651628" y="39724639"/>
          <a:ext cx="5141345" cy="6280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SIMPLE_TYPES_CONSTANT_FOLDING.CPP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Test compiler optimizations related to constant folding of simple language defined types</a:t>
          </a:r>
          <a:br>
            <a:rPr lang="fr-FR" sz="1100"/>
          </a:br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the compiler will combine constant calculations into a single constant for simple types</a:t>
          </a:r>
        </a:p>
        <a:p>
          <a:r>
            <a:rPr lang="fr-FR" sz="1100"/>
            <a:t>aka constant folding</a:t>
          </a:r>
        </a:p>
        <a:p>
          <a:r>
            <a:rPr lang="fr-FR" sz="1100"/>
            <a:t>result = A + B	==&gt;</a:t>
          </a:r>
          <a:r>
            <a:rPr lang="fr-FR" sz="1100" baseline="0"/>
            <a:t>	</a:t>
          </a:r>
          <a:r>
            <a:rPr lang="fr-FR" sz="1100"/>
            <a:t>result = constant</a:t>
          </a:r>
        </a:p>
        <a:p>
          <a:r>
            <a:rPr lang="fr-FR" sz="1100"/>
            <a:t>result = A - B	==&gt;	result = constant</a:t>
          </a:r>
        </a:p>
        <a:p>
          <a:r>
            <a:rPr lang="fr-FR" sz="1100"/>
            <a:t>result = A * B	==&gt;	result = constant</a:t>
          </a:r>
        </a:p>
        <a:p>
          <a:r>
            <a:rPr lang="fr-FR" sz="1100"/>
            <a:t>result = A / B	==&gt;	result = constant</a:t>
          </a:r>
        </a:p>
        <a:p>
          <a:r>
            <a:rPr lang="fr-FR" sz="1100"/>
            <a:t>result = A % B	==&gt;	result = constant for integer types</a:t>
          </a:r>
        </a:p>
        <a:p>
          <a:r>
            <a:rPr lang="fr-FR" sz="1100"/>
            <a:t>result = (A == B)	==&gt;	result = constant for integer types</a:t>
          </a:r>
        </a:p>
        <a:p>
          <a:r>
            <a:rPr lang="fr-FR" sz="1100"/>
            <a:t>result = (A != B)	==&gt;	result = constant for integer types</a:t>
          </a:r>
        </a:p>
        <a:p>
          <a:r>
            <a:rPr lang="fr-FR" sz="1100"/>
            <a:t>result = (A &gt; B)	==&gt;	result = constant for integer types</a:t>
          </a:r>
        </a:p>
        <a:p>
          <a:r>
            <a:rPr lang="fr-FR" sz="1100"/>
            <a:t>result = (A &lt; B)	==&gt;	result = constant for integer types</a:t>
          </a:r>
        </a:p>
        <a:p>
          <a:r>
            <a:rPr lang="fr-FR" sz="1100"/>
            <a:t>result = (A &gt;= B)	==&gt;	result = constant</a:t>
          </a:r>
          <a:r>
            <a:rPr lang="fr-FR" sz="1100" baseline="0"/>
            <a:t> </a:t>
          </a:r>
          <a:r>
            <a:rPr lang="fr-FR" sz="1100"/>
            <a:t>for integer types</a:t>
          </a:r>
        </a:p>
        <a:p>
          <a:r>
            <a:rPr lang="fr-FR" sz="1100"/>
            <a:t>result = (A &lt;= B)	==&gt;	result = constant for integer types</a:t>
          </a:r>
        </a:p>
        <a:p>
          <a:r>
            <a:rPr lang="fr-FR" sz="1100"/>
            <a:t>result = (A &amp; B)	==&gt;	result = constant for integer types</a:t>
          </a:r>
        </a:p>
        <a:p>
          <a:r>
            <a:rPr lang="fr-FR" sz="1100"/>
            <a:t>result = (A | B)	==&gt;	result = constant</a:t>
          </a:r>
          <a:r>
            <a:rPr lang="fr-FR" sz="1100" baseline="0"/>
            <a:t> </a:t>
          </a:r>
          <a:r>
            <a:rPr lang="fr-FR" sz="1100"/>
            <a:t>for integer types</a:t>
          </a:r>
        </a:p>
        <a:p>
          <a:r>
            <a:rPr lang="fr-FR" sz="1100"/>
            <a:t>result = (A ^ B) 	==&gt;	result = constant for integer types</a:t>
          </a:r>
        </a:p>
        <a:p>
          <a:r>
            <a:rPr lang="fr-FR" sz="1100"/>
            <a:t>result = input + A + B + C + D</a:t>
          </a:r>
          <a:r>
            <a:rPr lang="fr-FR" sz="1100" baseline="0"/>
            <a:t> 	</a:t>
          </a:r>
          <a:r>
            <a:rPr lang="fr-FR" sz="1100"/>
            <a:t>==&gt;</a:t>
          </a:r>
          <a:r>
            <a:rPr lang="fr-FR" sz="1100" baseline="0"/>
            <a:t>  </a:t>
          </a:r>
          <a:r>
            <a:rPr lang="fr-FR" sz="1100"/>
            <a:t>result = input + (A+B+C+D)</a:t>
          </a:r>
        </a:p>
        <a:p>
          <a:r>
            <a:rPr lang="fr-FR" sz="1100"/>
            <a:t>result = input - A - B - C - D	==&gt;  result = input - (A+B+C+D)</a:t>
          </a:r>
        </a:p>
        <a:p>
          <a:r>
            <a:rPr lang="fr-FR" sz="1100"/>
            <a:t>result = input * A * B * C * D	==&gt;  result = input * (A*B*C*D)</a:t>
          </a:r>
        </a:p>
        <a:p>
          <a:r>
            <a:rPr lang="fr-FR" sz="1100"/>
            <a:t>result = input + A * B * C * D	==&gt;  result = input + (A*B*C*D)</a:t>
          </a:r>
        </a:p>
        <a:p>
          <a:r>
            <a:rPr lang="fr-FR" sz="1100"/>
            <a:t>result = ((((input/A) /B) /C) /D)	==&gt;  result = input / (A*B*C*D)</a:t>
          </a:r>
        </a:p>
        <a:p>
          <a:r>
            <a:rPr lang="fr-FR" sz="1100"/>
            <a:t>result = input + (((A /B) /C) /D)	==&gt;  result = input + (A/B/C/D)</a:t>
          </a:r>
        </a:p>
        <a:p>
          <a:r>
            <a:rPr lang="fr-FR" sz="1100"/>
            <a:t>result = input &amp; A &amp; B &amp; C &amp; D	==&gt;  result = input &amp; (A&amp;B&amp;C&amp;D) for integer types</a:t>
          </a:r>
        </a:p>
        <a:p>
          <a:r>
            <a:rPr lang="fr-FR" sz="1100"/>
            <a:t>result = input | A | B | C | D	==&gt;  result = input | (A|B|C|D) for integer types</a:t>
          </a:r>
        </a:p>
        <a:p>
          <a:r>
            <a:rPr lang="fr-FR" sz="1100"/>
            <a:t>result = input ^ A ^ B ^ C ^ D	==&gt;</a:t>
          </a:r>
          <a:r>
            <a:rPr lang="fr-FR" sz="1100" baseline="0"/>
            <a:t>  </a:t>
          </a:r>
          <a:r>
            <a:rPr lang="fr-FR" sz="1100"/>
            <a:t>result = input ^ (A^B^C^D)</a:t>
          </a:r>
          <a:r>
            <a:rPr lang="fr-FR" sz="1100" baseline="0"/>
            <a:t> f</a:t>
          </a:r>
          <a:r>
            <a:rPr lang="fr-FR" sz="1100"/>
            <a:t>or integer types</a:t>
          </a:r>
        </a:p>
        <a:p>
          <a:endParaRPr lang="fr-FR" sz="1100"/>
        </a:p>
        <a:p>
          <a:r>
            <a:rPr lang="fr-FR" sz="1100"/>
            <a:t>NOTE - in some cases, loop invariant code motion might move the constant calculation out of the inner loop making it appear that the constants were folded</a:t>
          </a:r>
        </a:p>
        <a:p>
          <a:r>
            <a:rPr lang="fr-FR" sz="1100"/>
            <a:t>But in the constant result cases, we want the compiler to recognize the constant and move it out of the loop</a:t>
          </a:r>
        </a:p>
      </xdr:txBody>
    </xdr:sp>
    <xdr:clientData/>
  </xdr:twoCellAnchor>
  <xdr:twoCellAnchor>
    <xdr:from>
      <xdr:col>6</xdr:col>
      <xdr:colOff>103517</xdr:colOff>
      <xdr:row>442</xdr:row>
      <xdr:rowOff>0</xdr:rowOff>
    </xdr:from>
    <xdr:to>
      <xdr:col>12</xdr:col>
      <xdr:colOff>690115</xdr:colOff>
      <xdr:row>453</xdr:row>
      <xdr:rowOff>43132</xdr:rowOff>
    </xdr:to>
    <xdr:sp macro="" textlink="">
      <xdr:nvSpPr>
        <xdr:cNvPr id="7" name="ZoneTexte 6"/>
        <xdr:cNvSpPr txBox="1"/>
      </xdr:nvSpPr>
      <xdr:spPr>
        <a:xfrm>
          <a:off x="7668883" y="82434023"/>
          <a:ext cx="5218983" cy="2061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SIMPLE_TYPES_LOOP_INVARIANT.CPP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Test compiler optimizations related to simple language defined types</a:t>
          </a:r>
        </a:p>
        <a:p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the compiler will move loop invariant calculations on simple types out of a loop</a:t>
          </a:r>
        </a:p>
        <a:p>
          <a:r>
            <a:rPr lang="fr-FR" sz="1100"/>
            <a:t>aka: loop invariant code motion</a:t>
          </a:r>
        </a:p>
        <a:p>
          <a:endParaRPr lang="fr-FR" sz="1100"/>
        </a:p>
        <a:p>
          <a:r>
            <a:rPr lang="fr-FR" sz="1100"/>
            <a:t>for (i = 0; i &lt; N; ++i)	                  temp = A + B + C + D;</a:t>
          </a:r>
        </a:p>
        <a:p>
          <a:r>
            <a:rPr lang="fr-FR" sz="1100" baseline="0"/>
            <a:t>            </a:t>
          </a:r>
          <a:r>
            <a:rPr lang="fr-FR" sz="1100"/>
            <a:t>result = input[i] + A+B+C+D;</a:t>
          </a:r>
          <a:r>
            <a:rPr lang="fr-FR" sz="1100" baseline="0"/>
            <a:t>    </a:t>
          </a:r>
          <a:r>
            <a:rPr lang="fr-FR" sz="1100"/>
            <a:t>==&gt;    for (i = 0; i &lt; N; ++i)</a:t>
          </a:r>
        </a:p>
        <a:p>
          <a:r>
            <a:rPr lang="fr-FR" sz="1100"/>
            <a:t>			result = input[i] + temp;</a:t>
          </a:r>
        </a:p>
      </xdr:txBody>
    </xdr:sp>
    <xdr:clientData/>
  </xdr:twoCellAnchor>
  <xdr:twoCellAnchor>
    <xdr:from>
      <xdr:col>6</xdr:col>
      <xdr:colOff>103517</xdr:colOff>
      <xdr:row>551</xdr:row>
      <xdr:rowOff>1</xdr:rowOff>
    </xdr:from>
    <xdr:to>
      <xdr:col>12</xdr:col>
      <xdr:colOff>690115</xdr:colOff>
      <xdr:row>559</xdr:row>
      <xdr:rowOff>43134</xdr:rowOff>
    </xdr:to>
    <xdr:sp macro="" textlink="">
      <xdr:nvSpPr>
        <xdr:cNvPr id="8" name="ZoneTexte 7"/>
        <xdr:cNvSpPr txBox="1"/>
      </xdr:nvSpPr>
      <xdr:spPr>
        <a:xfrm>
          <a:off x="7668883" y="102740605"/>
          <a:ext cx="5218983" cy="1699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STEPANOV_ABSTRACTION.CPP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examine any change in performance when adding abstraction to simple data types</a:t>
          </a:r>
        </a:p>
        <a:p>
          <a:r>
            <a:rPr lang="fr-FR" sz="1100"/>
            <a:t>in other words:  what happens when adding {} around a type.</a:t>
          </a:r>
        </a:p>
        <a:p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1) A value wrapped in a struct or class should not perform worse than a raw value</a:t>
          </a:r>
        </a:p>
        <a:p>
          <a:r>
            <a:rPr lang="fr-FR" sz="1100"/>
            <a:t>2) A value recursively wrapped in a struct or class should not perform worse than the raw value</a:t>
          </a:r>
        </a:p>
      </xdr:txBody>
    </xdr:sp>
    <xdr:clientData/>
  </xdr:twoCellAnchor>
  <xdr:twoCellAnchor>
    <xdr:from>
      <xdr:col>6</xdr:col>
      <xdr:colOff>103517</xdr:colOff>
      <xdr:row>631</xdr:row>
      <xdr:rowOff>1</xdr:rowOff>
    </xdr:from>
    <xdr:to>
      <xdr:col>12</xdr:col>
      <xdr:colOff>690115</xdr:colOff>
      <xdr:row>641</xdr:row>
      <xdr:rowOff>60385</xdr:rowOff>
    </xdr:to>
    <xdr:sp macro="" textlink="">
      <xdr:nvSpPr>
        <xdr:cNvPr id="9" name="ZoneTexte 8"/>
        <xdr:cNvSpPr txBox="1"/>
      </xdr:nvSpPr>
      <xdr:spPr>
        <a:xfrm>
          <a:off x="7668883" y="117681556"/>
          <a:ext cx="5218983" cy="189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STEPANOV_VECTOR.CPP</a:t>
          </a:r>
        </a:p>
        <a:p>
          <a:r>
            <a:rPr lang="fr-FR" sz="1100" u="sng"/>
            <a:t>Goals:</a:t>
          </a:r>
          <a:r>
            <a:rPr lang="fr-FR" sz="1100"/>
            <a:t/>
          </a:r>
          <a:br>
            <a:rPr lang="fr-FR" sz="1100"/>
          </a:br>
          <a:r>
            <a:rPr lang="fr-FR" sz="1100"/>
            <a:t>examine any change in performance when moving from pointers to vector iterators</a:t>
          </a:r>
        </a:p>
        <a:p>
          <a:r>
            <a:rPr lang="fr-FR" sz="1100"/>
            <a:t/>
          </a:r>
          <a:br>
            <a:rPr lang="fr-FR" sz="1100"/>
          </a:br>
          <a:r>
            <a:rPr lang="fr-FR" sz="1100" u="sng"/>
            <a:t>Assumptions:</a:t>
          </a:r>
          <a:r>
            <a:rPr lang="fr-FR" sz="1100"/>
            <a:t/>
          </a:r>
          <a:br>
            <a:rPr lang="fr-FR" sz="1100"/>
          </a:br>
          <a:r>
            <a:rPr lang="fr-FR" sz="1100"/>
            <a:t>Vector iterators should not perform worse than raw pointers.</a:t>
          </a:r>
        </a:p>
        <a:p>
          <a:r>
            <a:rPr lang="fr-FR" sz="1100"/>
            <a:t>Programmers should never be tempted to write</a:t>
          </a:r>
        </a:p>
        <a:p>
          <a:r>
            <a:rPr lang="fr-FR" sz="1100" baseline="0"/>
            <a:t>            </a:t>
          </a:r>
          <a:r>
            <a:rPr lang="fr-FR" sz="1100"/>
            <a:t>std::sort( &amp;*vec.begin(), &amp;*( vec.begin() + vec.size() ) )</a:t>
          </a:r>
        </a:p>
        <a:p>
          <a:r>
            <a:rPr lang="fr-FR" sz="1100"/>
            <a:t>instead of</a:t>
          </a:r>
        </a:p>
        <a:p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</a:t>
          </a:r>
          <a:r>
            <a:rPr lang="fr-FR" sz="1100"/>
            <a:t>std::sort( vec.begin(), vec.end()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0"/>
  <sheetViews>
    <sheetView tabSelected="1" topLeftCell="A207" workbookViewId="0">
      <selection activeCell="E233" sqref="E233"/>
    </sheetView>
  </sheetViews>
  <sheetFormatPr baseColWidth="10" defaultRowHeight="14.3"/>
  <cols>
    <col min="1" max="1" width="4.125" bestFit="1" customWidth="1"/>
    <col min="2" max="2" width="48.25" bestFit="1" customWidth="1"/>
    <col min="3" max="3" width="17.125" bestFit="1" customWidth="1"/>
    <col min="4" max="4" width="11.625" bestFit="1" customWidth="1"/>
    <col min="5" max="5" width="15.5" customWidth="1"/>
    <col min="6" max="6" width="13" bestFit="1" customWidth="1"/>
    <col min="8" max="8" width="12.125" customWidth="1"/>
  </cols>
  <sheetData>
    <row r="1" spans="1:9" ht="19.05">
      <c r="A1" s="1" t="s">
        <v>76</v>
      </c>
      <c r="B1" s="1"/>
      <c r="C1" s="1"/>
      <c r="D1" s="1"/>
      <c r="E1" s="1"/>
      <c r="I1" s="30"/>
    </row>
    <row r="2" spans="1:9" ht="19.05">
      <c r="A2" s="2" t="s">
        <v>0</v>
      </c>
      <c r="B2" s="2"/>
      <c r="C2" s="2"/>
      <c r="D2" s="2"/>
      <c r="E2" s="2"/>
    </row>
    <row r="4" spans="1:9" ht="16.3">
      <c r="A4" s="17" t="s">
        <v>1</v>
      </c>
      <c r="B4" s="17"/>
      <c r="C4" s="17" t="s">
        <v>78</v>
      </c>
      <c r="D4" s="17"/>
      <c r="E4" s="17"/>
    </row>
    <row r="5" spans="1:9">
      <c r="A5" s="3" t="s">
        <v>2</v>
      </c>
      <c r="B5" s="3" t="s">
        <v>3</v>
      </c>
      <c r="C5" s="3" t="s">
        <v>37</v>
      </c>
      <c r="D5" s="4" t="s">
        <v>38</v>
      </c>
      <c r="E5" s="3" t="s">
        <v>4</v>
      </c>
    </row>
    <row r="6" spans="1:9">
      <c r="A6" s="5">
        <v>0</v>
      </c>
      <c r="B6" s="6" t="s">
        <v>5</v>
      </c>
      <c r="C6" s="10" t="s">
        <v>28</v>
      </c>
      <c r="D6" s="10" t="s">
        <v>39</v>
      </c>
      <c r="E6" s="10" t="s">
        <v>6</v>
      </c>
    </row>
    <row r="7" spans="1:9">
      <c r="A7" s="5">
        <v>1</v>
      </c>
      <c r="B7" s="6" t="s">
        <v>7</v>
      </c>
      <c r="C7" s="10" t="s">
        <v>29</v>
      </c>
      <c r="D7" s="10" t="s">
        <v>40</v>
      </c>
      <c r="E7" s="10" t="s">
        <v>8</v>
      </c>
    </row>
    <row r="8" spans="1:9">
      <c r="A8" s="5">
        <v>2</v>
      </c>
      <c r="B8" s="6" t="s">
        <v>9</v>
      </c>
      <c r="C8" s="10" t="s">
        <v>30</v>
      </c>
      <c r="D8" s="10" t="s">
        <v>41</v>
      </c>
      <c r="E8" s="10" t="s">
        <v>10</v>
      </c>
    </row>
    <row r="9" spans="1:9">
      <c r="A9" s="5">
        <v>3</v>
      </c>
      <c r="B9" s="6" t="s">
        <v>11</v>
      </c>
      <c r="C9" s="10" t="s">
        <v>31</v>
      </c>
      <c r="D9" s="10" t="s">
        <v>42</v>
      </c>
      <c r="E9" s="10" t="s">
        <v>12</v>
      </c>
    </row>
    <row r="10" spans="1:9">
      <c r="A10" s="5">
        <v>4</v>
      </c>
      <c r="B10" s="6" t="s">
        <v>13</v>
      </c>
      <c r="C10" s="10" t="s">
        <v>32</v>
      </c>
      <c r="D10" s="10" t="s">
        <v>43</v>
      </c>
      <c r="E10" s="10" t="s">
        <v>14</v>
      </c>
    </row>
    <row r="11" spans="1:9">
      <c r="A11" s="5">
        <v>5</v>
      </c>
      <c r="B11" s="6" t="s">
        <v>15</v>
      </c>
      <c r="C11" s="10" t="s">
        <v>33</v>
      </c>
      <c r="D11" s="10" t="s">
        <v>44</v>
      </c>
      <c r="E11" s="10" t="s">
        <v>16</v>
      </c>
    </row>
    <row r="12" spans="1:9">
      <c r="A12" s="5">
        <v>6</v>
      </c>
      <c r="B12" s="6" t="s">
        <v>17</v>
      </c>
      <c r="C12" s="10" t="s">
        <v>14</v>
      </c>
      <c r="D12" s="10" t="s">
        <v>45</v>
      </c>
      <c r="E12" s="10" t="s">
        <v>18</v>
      </c>
    </row>
    <row r="13" spans="1:9">
      <c r="A13" s="5">
        <v>7</v>
      </c>
      <c r="B13" s="6" t="s">
        <v>19</v>
      </c>
      <c r="C13" s="10" t="s">
        <v>34</v>
      </c>
      <c r="D13" s="10" t="s">
        <v>46</v>
      </c>
      <c r="E13" s="10" t="s">
        <v>20</v>
      </c>
    </row>
    <row r="14" spans="1:9">
      <c r="A14" s="5">
        <v>8</v>
      </c>
      <c r="B14" s="6" t="s">
        <v>21</v>
      </c>
      <c r="C14" s="10" t="s">
        <v>14</v>
      </c>
      <c r="D14" s="10" t="s">
        <v>47</v>
      </c>
      <c r="E14" s="10" t="s">
        <v>18</v>
      </c>
    </row>
    <row r="15" spans="1:9">
      <c r="A15" s="5">
        <v>9</v>
      </c>
      <c r="B15" s="6" t="s">
        <v>22</v>
      </c>
      <c r="C15" s="10" t="s">
        <v>35</v>
      </c>
      <c r="D15" s="10" t="s">
        <v>48</v>
      </c>
      <c r="E15" s="10" t="s">
        <v>20</v>
      </c>
    </row>
    <row r="16" spans="1:9">
      <c r="A16" s="5">
        <v>10</v>
      </c>
      <c r="B16" s="6" t="s">
        <v>23</v>
      </c>
      <c r="C16" s="10" t="s">
        <v>14</v>
      </c>
      <c r="D16" s="10" t="s">
        <v>45</v>
      </c>
      <c r="E16" s="10" t="s">
        <v>18</v>
      </c>
    </row>
    <row r="17" spans="1:6">
      <c r="A17" s="5">
        <v>11</v>
      </c>
      <c r="B17" s="6" t="s">
        <v>24</v>
      </c>
      <c r="C17" s="10" t="s">
        <v>36</v>
      </c>
      <c r="D17" s="10" t="s">
        <v>49</v>
      </c>
      <c r="E17" s="10" t="s">
        <v>25</v>
      </c>
    </row>
    <row r="18" spans="1:6">
      <c r="A18" s="5">
        <v>12</v>
      </c>
      <c r="B18" s="6" t="s">
        <v>26</v>
      </c>
      <c r="C18" s="10" t="s">
        <v>14</v>
      </c>
      <c r="D18" s="10" t="s">
        <v>50</v>
      </c>
      <c r="E18" s="10" t="s">
        <v>27</v>
      </c>
    </row>
    <row r="19" spans="1:6">
      <c r="A19" s="7" t="s">
        <v>269</v>
      </c>
      <c r="B19" s="8"/>
      <c r="C19" s="18" t="s">
        <v>89</v>
      </c>
      <c r="D19" s="11"/>
      <c r="E19" s="12"/>
    </row>
    <row r="21" spans="1:6" ht="16.3">
      <c r="A21" s="17" t="s">
        <v>1</v>
      </c>
      <c r="B21" s="17"/>
      <c r="C21" s="17" t="s">
        <v>79</v>
      </c>
      <c r="D21" s="17"/>
      <c r="E21" s="17"/>
      <c r="F21" s="17"/>
    </row>
    <row r="22" spans="1:6">
      <c r="A22" s="3" t="s">
        <v>2</v>
      </c>
      <c r="B22" s="3" t="s">
        <v>3</v>
      </c>
      <c r="C22" s="3" t="s">
        <v>37</v>
      </c>
      <c r="D22" s="4" t="s">
        <v>38</v>
      </c>
      <c r="E22" s="3" t="s">
        <v>4</v>
      </c>
      <c r="F22" s="3" t="s">
        <v>75</v>
      </c>
    </row>
    <row r="23" spans="1:6">
      <c r="A23" s="5">
        <v>0</v>
      </c>
      <c r="B23" s="6" t="s">
        <v>5</v>
      </c>
      <c r="C23" s="9" t="s">
        <v>51</v>
      </c>
      <c r="D23" s="9" t="s">
        <v>63</v>
      </c>
      <c r="E23" s="6" t="s">
        <v>6</v>
      </c>
      <c r="F23" s="16">
        <f>C23/C6</f>
        <v>1.2972972972972971</v>
      </c>
    </row>
    <row r="24" spans="1:6">
      <c r="A24" s="5">
        <v>1</v>
      </c>
      <c r="B24" s="6" t="s">
        <v>7</v>
      </c>
      <c r="C24" s="9" t="s">
        <v>52</v>
      </c>
      <c r="D24" s="9" t="s">
        <v>64</v>
      </c>
      <c r="E24" s="10">
        <f>C24/C23</f>
        <v>0.79166666666666663</v>
      </c>
      <c r="F24" s="16">
        <f>C24/C7</f>
        <v>1.3194444444444444</v>
      </c>
    </row>
    <row r="25" spans="1:6">
      <c r="A25" s="5">
        <v>2</v>
      </c>
      <c r="B25" s="6" t="s">
        <v>9</v>
      </c>
      <c r="C25" s="9" t="s">
        <v>53</v>
      </c>
      <c r="D25" s="9" t="s">
        <v>65</v>
      </c>
      <c r="E25" s="10">
        <f>C25/C23</f>
        <v>0.77916666666666679</v>
      </c>
      <c r="F25" s="16">
        <f>C25/C8</f>
        <v>1.2384105960264902</v>
      </c>
    </row>
    <row r="26" spans="1:6">
      <c r="A26" s="5">
        <v>3</v>
      </c>
      <c r="B26" s="6" t="s">
        <v>11</v>
      </c>
      <c r="C26" s="9" t="s">
        <v>54</v>
      </c>
      <c r="D26" s="9" t="s">
        <v>66</v>
      </c>
      <c r="E26" s="10">
        <f>C26/C23</f>
        <v>0.81666666666666665</v>
      </c>
      <c r="F26" s="16">
        <f>C26/C9</f>
        <v>1.2810457516339868</v>
      </c>
    </row>
    <row r="27" spans="1:6">
      <c r="A27" s="5">
        <v>4</v>
      </c>
      <c r="B27" s="6" t="s">
        <v>13</v>
      </c>
      <c r="C27" s="9" t="s">
        <v>55</v>
      </c>
      <c r="D27" s="9" t="s">
        <v>67</v>
      </c>
      <c r="E27" s="10">
        <f>C27/C23</f>
        <v>0.61250000000000004</v>
      </c>
      <c r="F27" s="23">
        <f>C27/C10</f>
        <v>1.05</v>
      </c>
    </row>
    <row r="28" spans="1:6">
      <c r="A28" s="5">
        <v>5</v>
      </c>
      <c r="B28" s="6" t="s">
        <v>15</v>
      </c>
      <c r="C28" s="9" t="s">
        <v>56</v>
      </c>
      <c r="D28" s="9" t="s">
        <v>68</v>
      </c>
      <c r="E28" s="10">
        <f>C28/C23</f>
        <v>0.78749999999999998</v>
      </c>
      <c r="F28" s="16">
        <f>C28/C11</f>
        <v>1.8712871287128712</v>
      </c>
    </row>
    <row r="29" spans="1:6">
      <c r="A29" s="5">
        <v>6</v>
      </c>
      <c r="B29" s="6" t="s">
        <v>17</v>
      </c>
      <c r="C29" s="9" t="s">
        <v>57</v>
      </c>
      <c r="D29" s="9" t="s">
        <v>69</v>
      </c>
      <c r="E29" s="10">
        <f>C29/C23</f>
        <v>0.58333333333333337</v>
      </c>
      <c r="F29" s="16">
        <f>C29/C12</f>
        <v>1.8666666666666665</v>
      </c>
    </row>
    <row r="30" spans="1:6">
      <c r="A30" s="5">
        <v>7</v>
      </c>
      <c r="B30" s="6" t="s">
        <v>19</v>
      </c>
      <c r="C30" s="9" t="s">
        <v>56</v>
      </c>
      <c r="D30" s="9" t="s">
        <v>68</v>
      </c>
      <c r="E30" s="10">
        <f>C30/C23</f>
        <v>0.78749999999999998</v>
      </c>
      <c r="F30" s="16">
        <f>C30/C13</f>
        <v>1.9484536082474226</v>
      </c>
    </row>
    <row r="31" spans="1:6">
      <c r="A31" s="5">
        <v>8</v>
      </c>
      <c r="B31" s="6" t="s">
        <v>21</v>
      </c>
      <c r="C31" s="9" t="s">
        <v>58</v>
      </c>
      <c r="D31" s="9" t="s">
        <v>70</v>
      </c>
      <c r="E31" s="10">
        <f>C31/C23</f>
        <v>0.58750000000000002</v>
      </c>
      <c r="F31" s="16">
        <f>C31/C14</f>
        <v>1.88</v>
      </c>
    </row>
    <row r="32" spans="1:6">
      <c r="A32" s="5">
        <v>9</v>
      </c>
      <c r="B32" s="6" t="s">
        <v>22</v>
      </c>
      <c r="C32" s="9" t="s">
        <v>59</v>
      </c>
      <c r="D32" s="9" t="s">
        <v>71</v>
      </c>
      <c r="E32" s="10">
        <f>C32/C23</f>
        <v>0.79583333333333328</v>
      </c>
      <c r="F32" s="16">
        <f>C32/C15</f>
        <v>1.9895833333333333</v>
      </c>
    </row>
    <row r="33" spans="1:6">
      <c r="A33" s="5">
        <v>10</v>
      </c>
      <c r="B33" s="6" t="s">
        <v>23</v>
      </c>
      <c r="C33" s="9" t="s">
        <v>60</v>
      </c>
      <c r="D33" s="9" t="s">
        <v>72</v>
      </c>
      <c r="E33" s="10">
        <f>C33/C23</f>
        <v>0.57916666666666661</v>
      </c>
      <c r="F33" s="16">
        <f>C33/C16</f>
        <v>1.8533333333333333</v>
      </c>
    </row>
    <row r="34" spans="1:6">
      <c r="A34" s="5">
        <v>11</v>
      </c>
      <c r="B34" s="6" t="s">
        <v>24</v>
      </c>
      <c r="C34" s="9" t="s">
        <v>61</v>
      </c>
      <c r="D34" s="9" t="s">
        <v>73</v>
      </c>
      <c r="E34" s="10">
        <f>C34/C23</f>
        <v>0.76250000000000007</v>
      </c>
      <c r="F34" s="16">
        <f>C34/C17</f>
        <v>2.1785714285714288</v>
      </c>
    </row>
    <row r="35" spans="1:6">
      <c r="A35" s="5">
        <v>12</v>
      </c>
      <c r="B35" s="6" t="s">
        <v>26</v>
      </c>
      <c r="C35" s="9" t="s">
        <v>62</v>
      </c>
      <c r="D35" s="9" t="s">
        <v>74</v>
      </c>
      <c r="E35" s="10">
        <f>C35/C23</f>
        <v>0.59166666666666667</v>
      </c>
      <c r="F35" s="16">
        <f>C35/C18</f>
        <v>1.8933333333333333</v>
      </c>
    </row>
    <row r="36" spans="1:6" ht="19.05">
      <c r="A36" s="7" t="s">
        <v>269</v>
      </c>
      <c r="B36" s="8"/>
      <c r="C36" s="19" t="s">
        <v>90</v>
      </c>
      <c r="D36" s="14" t="s">
        <v>77</v>
      </c>
      <c r="E36" s="15"/>
      <c r="F36" s="13">
        <f>AVERAGE(F23:F35)</f>
        <v>1.6667251478154317</v>
      </c>
    </row>
    <row r="38" spans="1:6" ht="16.3">
      <c r="A38" s="17" t="s">
        <v>88</v>
      </c>
      <c r="B38" s="17"/>
      <c r="C38" s="17" t="s">
        <v>80</v>
      </c>
      <c r="D38" s="17"/>
      <c r="E38" s="17"/>
    </row>
    <row r="39" spans="1:6">
      <c r="A39" s="3" t="s">
        <v>2</v>
      </c>
      <c r="B39" s="3" t="s">
        <v>3</v>
      </c>
      <c r="C39" s="3" t="s">
        <v>37</v>
      </c>
      <c r="D39" s="4" t="s">
        <v>38</v>
      </c>
      <c r="E39" s="3" t="s">
        <v>4</v>
      </c>
    </row>
    <row r="40" spans="1:6">
      <c r="A40" s="5">
        <v>0</v>
      </c>
      <c r="B40" s="6" t="s">
        <v>81</v>
      </c>
      <c r="C40" s="10">
        <v>0.03</v>
      </c>
      <c r="D40" s="10">
        <v>2064.52</v>
      </c>
      <c r="E40" s="10" t="s">
        <v>6</v>
      </c>
    </row>
    <row r="41" spans="1:6">
      <c r="A41" s="5">
        <v>1</v>
      </c>
      <c r="B41" s="6" t="s">
        <v>82</v>
      </c>
      <c r="C41" s="10">
        <v>0.02</v>
      </c>
      <c r="D41" s="10">
        <v>2782.61</v>
      </c>
      <c r="E41" s="10">
        <f>C41/C40</f>
        <v>0.66666666666666674</v>
      </c>
    </row>
    <row r="42" spans="1:6">
      <c r="A42" s="5">
        <v>2</v>
      </c>
      <c r="B42" s="6" t="s">
        <v>83</v>
      </c>
      <c r="C42" s="10">
        <v>0.02</v>
      </c>
      <c r="D42" s="10">
        <v>2782.61</v>
      </c>
      <c r="E42" s="10">
        <f>C42/C40</f>
        <v>0.66666666666666674</v>
      </c>
    </row>
    <row r="43" spans="1:6">
      <c r="A43" s="5">
        <v>3</v>
      </c>
      <c r="B43" s="6" t="s">
        <v>84</v>
      </c>
      <c r="C43" s="10">
        <v>0.03</v>
      </c>
      <c r="D43" s="10">
        <v>2666.67</v>
      </c>
      <c r="E43" s="10">
        <f>C43/C40</f>
        <v>1</v>
      </c>
    </row>
    <row r="44" spans="1:6">
      <c r="A44" s="5">
        <v>4</v>
      </c>
      <c r="B44" s="6" t="s">
        <v>85</v>
      </c>
      <c r="C44" s="10">
        <v>0.02</v>
      </c>
      <c r="D44" s="10">
        <v>2782.61</v>
      </c>
      <c r="E44" s="10">
        <f>C44/C40</f>
        <v>0.66666666666666674</v>
      </c>
    </row>
    <row r="45" spans="1:6">
      <c r="A45" s="5">
        <v>5</v>
      </c>
      <c r="B45" s="6" t="s">
        <v>86</v>
      </c>
      <c r="C45" s="10">
        <v>0.02</v>
      </c>
      <c r="D45" s="10">
        <v>2782.61</v>
      </c>
      <c r="E45" s="10">
        <f>C45/C40</f>
        <v>0.66666666666666674</v>
      </c>
    </row>
    <row r="46" spans="1:6">
      <c r="A46" s="5">
        <v>6</v>
      </c>
      <c r="B46" s="6" t="s">
        <v>87</v>
      </c>
      <c r="C46" s="10">
        <v>0.02</v>
      </c>
      <c r="D46" s="10">
        <v>2782.61</v>
      </c>
      <c r="E46" s="10">
        <f>C46/C40</f>
        <v>0.66666666666666674</v>
      </c>
    </row>
    <row r="47" spans="1:6">
      <c r="A47" s="7" t="s">
        <v>269</v>
      </c>
      <c r="B47" s="8"/>
      <c r="C47" s="20">
        <f>SUM(C40:C46)</f>
        <v>0.16</v>
      </c>
      <c r="D47" s="11"/>
      <c r="E47" s="12"/>
    </row>
    <row r="49" spans="1:6" ht="16.3">
      <c r="A49" s="17" t="s">
        <v>88</v>
      </c>
      <c r="B49" s="17"/>
      <c r="C49" s="17" t="s">
        <v>107</v>
      </c>
      <c r="D49" s="17"/>
      <c r="E49" s="17"/>
      <c r="F49" s="17"/>
    </row>
    <row r="50" spans="1:6">
      <c r="A50" s="3" t="s">
        <v>2</v>
      </c>
      <c r="B50" s="3" t="s">
        <v>3</v>
      </c>
      <c r="C50" s="3" t="s">
        <v>37</v>
      </c>
      <c r="D50" s="4" t="s">
        <v>38</v>
      </c>
      <c r="E50" s="3" t="s">
        <v>4</v>
      </c>
      <c r="F50" s="3" t="s">
        <v>75</v>
      </c>
    </row>
    <row r="51" spans="1:6">
      <c r="A51" s="5">
        <v>0</v>
      </c>
      <c r="B51" s="6" t="s">
        <v>81</v>
      </c>
      <c r="C51" s="10">
        <v>0.49</v>
      </c>
      <c r="D51" s="10">
        <v>129.82</v>
      </c>
      <c r="E51" s="6" t="s">
        <v>6</v>
      </c>
      <c r="F51" s="16">
        <f>C51/C40</f>
        <v>16.333333333333332</v>
      </c>
    </row>
    <row r="52" spans="1:6">
      <c r="A52" s="5">
        <v>1</v>
      </c>
      <c r="B52" s="6" t="s">
        <v>82</v>
      </c>
      <c r="C52" s="10">
        <v>0.19</v>
      </c>
      <c r="D52" s="10">
        <v>342.25</v>
      </c>
      <c r="E52" s="10">
        <f>C52/C51</f>
        <v>0.38775510204081631</v>
      </c>
      <c r="F52" s="16">
        <f>C52/C41</f>
        <v>9.5</v>
      </c>
    </row>
    <row r="53" spans="1:6">
      <c r="A53" s="5">
        <v>2</v>
      </c>
      <c r="B53" s="6" t="s">
        <v>83</v>
      </c>
      <c r="C53" s="10">
        <v>0.16</v>
      </c>
      <c r="D53" s="10">
        <v>410.26</v>
      </c>
      <c r="E53" s="10">
        <f>C53/C51</f>
        <v>0.32653061224489799</v>
      </c>
      <c r="F53" s="16">
        <f>C53/C42</f>
        <v>8</v>
      </c>
    </row>
    <row r="54" spans="1:6">
      <c r="A54" s="5">
        <v>3</v>
      </c>
      <c r="B54" s="6" t="s">
        <v>84</v>
      </c>
      <c r="C54" s="10">
        <v>0.15</v>
      </c>
      <c r="D54" s="10">
        <v>438.36</v>
      </c>
      <c r="E54" s="10">
        <f>C54/C51</f>
        <v>0.30612244897959184</v>
      </c>
      <c r="F54" s="23">
        <f>C54/C43</f>
        <v>5</v>
      </c>
    </row>
    <row r="55" spans="1:6">
      <c r="A55" s="5">
        <v>4</v>
      </c>
      <c r="B55" s="6" t="s">
        <v>85</v>
      </c>
      <c r="C55" s="10">
        <v>0.14000000000000001</v>
      </c>
      <c r="D55" s="10">
        <v>444.44</v>
      </c>
      <c r="E55" s="10">
        <f>C55/C51</f>
        <v>0.28571428571428575</v>
      </c>
      <c r="F55" s="16">
        <f>C55/C44</f>
        <v>7.0000000000000009</v>
      </c>
    </row>
    <row r="56" spans="1:6">
      <c r="A56" s="5">
        <v>5</v>
      </c>
      <c r="B56" s="6" t="s">
        <v>86</v>
      </c>
      <c r="C56" s="10">
        <v>0.14000000000000001</v>
      </c>
      <c r="D56" s="10">
        <v>444.44</v>
      </c>
      <c r="E56" s="10">
        <f>C56/C51</f>
        <v>0.28571428571428575</v>
      </c>
      <c r="F56" s="16">
        <f>C56/C45</f>
        <v>7.0000000000000009</v>
      </c>
    </row>
    <row r="57" spans="1:6">
      <c r="A57" s="5">
        <v>6</v>
      </c>
      <c r="B57" s="6" t="s">
        <v>87</v>
      </c>
      <c r="C57" s="10">
        <v>0.14000000000000001</v>
      </c>
      <c r="D57" s="10">
        <v>457.14</v>
      </c>
      <c r="E57" s="10">
        <f>C57/C51</f>
        <v>0.28571428571428575</v>
      </c>
      <c r="F57" s="16">
        <f>C57/C46</f>
        <v>7.0000000000000009</v>
      </c>
    </row>
    <row r="58" spans="1:6" ht="19.05">
      <c r="A58" s="7" t="s">
        <v>269</v>
      </c>
      <c r="B58" s="8"/>
      <c r="C58" s="21">
        <f>SUM(C51:C57)</f>
        <v>1.4100000000000001</v>
      </c>
      <c r="D58" s="14" t="s">
        <v>77</v>
      </c>
      <c r="E58" s="15"/>
      <c r="F58" s="13">
        <f>AVERAGE(F51:F57)</f>
        <v>8.5476190476190474</v>
      </c>
    </row>
    <row r="60" spans="1:6" ht="16.3">
      <c r="A60" s="17" t="s">
        <v>91</v>
      </c>
      <c r="B60" s="17"/>
      <c r="C60" s="17" t="s">
        <v>80</v>
      </c>
      <c r="D60" s="17"/>
      <c r="E60" s="17"/>
    </row>
    <row r="61" spans="1:6">
      <c r="A61" s="3" t="s">
        <v>2</v>
      </c>
      <c r="B61" s="3" t="s">
        <v>3</v>
      </c>
      <c r="C61" s="3" t="s">
        <v>37</v>
      </c>
      <c r="D61" s="4" t="s">
        <v>38</v>
      </c>
      <c r="E61" s="3" t="s">
        <v>4</v>
      </c>
    </row>
    <row r="62" spans="1:6">
      <c r="A62" s="5">
        <v>0</v>
      </c>
      <c r="B62" s="6" t="s">
        <v>92</v>
      </c>
      <c r="C62" s="10">
        <v>0.02</v>
      </c>
      <c r="D62" s="10">
        <v>2666.67</v>
      </c>
      <c r="E62" s="10" t="s">
        <v>6</v>
      </c>
    </row>
    <row r="63" spans="1:6">
      <c r="A63" s="5">
        <v>1</v>
      </c>
      <c r="B63" s="6" t="s">
        <v>93</v>
      </c>
      <c r="C63" s="10">
        <v>0.02</v>
      </c>
      <c r="D63" s="10">
        <v>2909.09</v>
      </c>
      <c r="E63" s="10">
        <f>C63/C62</f>
        <v>1</v>
      </c>
    </row>
    <row r="64" spans="1:6">
      <c r="A64" s="5">
        <v>2</v>
      </c>
      <c r="B64" s="6" t="s">
        <v>94</v>
      </c>
      <c r="C64" s="10">
        <v>0.02</v>
      </c>
      <c r="D64" s="10">
        <v>2782.61</v>
      </c>
      <c r="E64" s="10">
        <f>C64/C62</f>
        <v>1</v>
      </c>
    </row>
    <row r="65" spans="1:6">
      <c r="A65" s="5">
        <v>3</v>
      </c>
      <c r="B65" s="6" t="s">
        <v>95</v>
      </c>
      <c r="C65" s="10">
        <v>0.02</v>
      </c>
      <c r="D65" s="10">
        <v>2782.61</v>
      </c>
      <c r="E65" s="10">
        <f>C65/C62</f>
        <v>1</v>
      </c>
    </row>
    <row r="66" spans="1:6">
      <c r="A66" s="5">
        <v>4</v>
      </c>
      <c r="B66" s="6" t="s">
        <v>96</v>
      </c>
      <c r="C66" s="10">
        <v>0.02</v>
      </c>
      <c r="D66" s="10">
        <v>2909.09</v>
      </c>
      <c r="E66" s="10">
        <f>C66/C62</f>
        <v>1</v>
      </c>
    </row>
    <row r="67" spans="1:6">
      <c r="A67" s="5">
        <v>5</v>
      </c>
      <c r="B67" s="6" t="s">
        <v>97</v>
      </c>
      <c r="C67" s="10">
        <v>0.02</v>
      </c>
      <c r="D67" s="10">
        <v>2782.61</v>
      </c>
      <c r="E67" s="10">
        <f>C67/C62</f>
        <v>1</v>
      </c>
    </row>
    <row r="68" spans="1:6">
      <c r="A68" s="5">
        <v>6</v>
      </c>
      <c r="B68" s="6" t="s">
        <v>98</v>
      </c>
      <c r="C68" s="10">
        <v>0.02</v>
      </c>
      <c r="D68" s="10">
        <v>2782.61</v>
      </c>
      <c r="E68" s="10">
        <f>C68/C62</f>
        <v>1</v>
      </c>
    </row>
    <row r="69" spans="1:6">
      <c r="A69" s="7" t="s">
        <v>269</v>
      </c>
      <c r="B69" s="8"/>
      <c r="C69" s="20">
        <f>SUM(C62:C68)</f>
        <v>0.14000000000000001</v>
      </c>
      <c r="D69" s="11"/>
      <c r="E69" s="12"/>
    </row>
    <row r="71" spans="1:6" ht="16.3">
      <c r="A71" s="17" t="s">
        <v>91</v>
      </c>
      <c r="B71" s="17"/>
      <c r="C71" s="17" t="s">
        <v>107</v>
      </c>
      <c r="D71" s="17"/>
      <c r="E71" s="17"/>
      <c r="F71" s="17"/>
    </row>
    <row r="72" spans="1:6">
      <c r="A72" s="3" t="s">
        <v>2</v>
      </c>
      <c r="B72" s="3" t="s">
        <v>3</v>
      </c>
      <c r="C72" s="3" t="s">
        <v>37</v>
      </c>
      <c r="D72" s="4" t="s">
        <v>38</v>
      </c>
      <c r="E72" s="3" t="s">
        <v>4</v>
      </c>
      <c r="F72" s="3" t="s">
        <v>75</v>
      </c>
    </row>
    <row r="73" spans="1:6">
      <c r="A73" s="5">
        <v>0</v>
      </c>
      <c r="B73" s="6" t="s">
        <v>92</v>
      </c>
      <c r="C73" s="10">
        <v>0.49</v>
      </c>
      <c r="D73" s="10">
        <v>130.88</v>
      </c>
      <c r="E73" s="6" t="s">
        <v>6</v>
      </c>
      <c r="F73" s="16">
        <f>C73/C62</f>
        <v>24.5</v>
      </c>
    </row>
    <row r="74" spans="1:6">
      <c r="A74" s="5">
        <v>1</v>
      </c>
      <c r="B74" s="6" t="s">
        <v>93</v>
      </c>
      <c r="C74" s="10">
        <v>0.19</v>
      </c>
      <c r="D74" s="10">
        <v>340.43</v>
      </c>
      <c r="E74" s="10">
        <f>C74/C73</f>
        <v>0.38775510204081631</v>
      </c>
      <c r="F74" s="16">
        <f>C74/C63</f>
        <v>9.5</v>
      </c>
    </row>
    <row r="75" spans="1:6">
      <c r="A75" s="5">
        <v>2</v>
      </c>
      <c r="B75" s="6" t="s">
        <v>94</v>
      </c>
      <c r="C75" s="10">
        <v>0.17</v>
      </c>
      <c r="D75" s="10">
        <v>378.7</v>
      </c>
      <c r="E75" s="10">
        <f>C75/C73</f>
        <v>0.34693877551020413</v>
      </c>
      <c r="F75" s="16">
        <f>C75/C64</f>
        <v>8.5</v>
      </c>
    </row>
    <row r="76" spans="1:6">
      <c r="A76" s="5">
        <v>3</v>
      </c>
      <c r="B76" s="6" t="s">
        <v>95</v>
      </c>
      <c r="C76" s="10">
        <v>0.15</v>
      </c>
      <c r="D76" s="10">
        <v>412.9</v>
      </c>
      <c r="E76" s="10">
        <f>C76/C73</f>
        <v>0.30612244897959184</v>
      </c>
      <c r="F76" s="16">
        <f>C76/C65</f>
        <v>7.5</v>
      </c>
    </row>
    <row r="77" spans="1:6">
      <c r="A77" s="5">
        <v>4</v>
      </c>
      <c r="B77" s="6" t="s">
        <v>96</v>
      </c>
      <c r="C77" s="10">
        <v>0.15</v>
      </c>
      <c r="D77" s="10">
        <v>432.43</v>
      </c>
      <c r="E77" s="10">
        <f>C77/C73</f>
        <v>0.30612244897959184</v>
      </c>
      <c r="F77" s="16">
        <f>C77/C66</f>
        <v>7.5</v>
      </c>
    </row>
    <row r="78" spans="1:6">
      <c r="A78" s="5">
        <v>5</v>
      </c>
      <c r="B78" s="6" t="s">
        <v>97</v>
      </c>
      <c r="C78" s="10">
        <v>0.15</v>
      </c>
      <c r="D78" s="10">
        <v>435.37</v>
      </c>
      <c r="E78" s="10">
        <f>C78/C73</f>
        <v>0.30612244897959184</v>
      </c>
      <c r="F78" s="16">
        <f>C78/C67</f>
        <v>7.5</v>
      </c>
    </row>
    <row r="79" spans="1:6">
      <c r="A79" s="5">
        <v>6</v>
      </c>
      <c r="B79" s="6" t="s">
        <v>98</v>
      </c>
      <c r="C79" s="10">
        <v>0.14000000000000001</v>
      </c>
      <c r="D79" s="10">
        <v>450.7</v>
      </c>
      <c r="E79" s="10">
        <f>C79/C73</f>
        <v>0.28571428571428575</v>
      </c>
      <c r="F79" s="23">
        <f>C79/C68</f>
        <v>7.0000000000000009</v>
      </c>
    </row>
    <row r="80" spans="1:6" ht="19.05">
      <c r="A80" s="7" t="s">
        <v>269</v>
      </c>
      <c r="B80" s="8"/>
      <c r="C80" s="21">
        <f>SUM(C73:C79)</f>
        <v>1.44</v>
      </c>
      <c r="D80" s="14" t="s">
        <v>77</v>
      </c>
      <c r="E80" s="15"/>
      <c r="F80" s="13">
        <f>AVERAGE(F73:F79)</f>
        <v>10.285714285714286</v>
      </c>
    </row>
    <row r="82" spans="1:6" ht="16.3">
      <c r="A82" s="17" t="s">
        <v>99</v>
      </c>
      <c r="B82" s="17"/>
      <c r="C82" s="17" t="s">
        <v>80</v>
      </c>
      <c r="D82" s="17"/>
      <c r="E82" s="17"/>
    </row>
    <row r="83" spans="1:6">
      <c r="A83" s="3" t="s">
        <v>2</v>
      </c>
      <c r="B83" s="3" t="s">
        <v>3</v>
      </c>
      <c r="C83" s="3" t="s">
        <v>37</v>
      </c>
      <c r="D83" s="4" t="s">
        <v>38</v>
      </c>
      <c r="E83" s="3" t="s">
        <v>4</v>
      </c>
    </row>
    <row r="84" spans="1:6">
      <c r="A84" s="5">
        <v>0</v>
      </c>
      <c r="B84" s="6" t="s">
        <v>100</v>
      </c>
      <c r="C84" s="10">
        <v>0.06</v>
      </c>
      <c r="D84" s="10">
        <v>1163.6400000000001</v>
      </c>
      <c r="E84" s="10" t="s">
        <v>6</v>
      </c>
    </row>
    <row r="85" spans="1:6">
      <c r="A85" s="5">
        <v>1</v>
      </c>
      <c r="B85" s="6" t="s">
        <v>101</v>
      </c>
      <c r="C85" s="10">
        <v>0.02</v>
      </c>
      <c r="D85" s="10">
        <v>2909.09</v>
      </c>
      <c r="E85" s="10">
        <f>C85/C84</f>
        <v>0.33333333333333337</v>
      </c>
    </row>
    <row r="86" spans="1:6">
      <c r="A86" s="5">
        <v>2</v>
      </c>
      <c r="B86" s="6" t="s">
        <v>102</v>
      </c>
      <c r="C86" s="10">
        <v>0.02</v>
      </c>
      <c r="D86" s="10">
        <v>2782.61</v>
      </c>
      <c r="E86" s="10">
        <f>C86/C84</f>
        <v>0.33333333333333337</v>
      </c>
    </row>
    <row r="87" spans="1:6">
      <c r="A87" s="5">
        <v>3</v>
      </c>
      <c r="B87" s="6" t="s">
        <v>103</v>
      </c>
      <c r="C87" s="10">
        <v>0.02</v>
      </c>
      <c r="D87" s="10">
        <v>2666.67</v>
      </c>
      <c r="E87" s="10">
        <f>C87/C84</f>
        <v>0.33333333333333337</v>
      </c>
    </row>
    <row r="88" spans="1:6">
      <c r="A88" s="5">
        <v>4</v>
      </c>
      <c r="B88" s="6" t="s">
        <v>104</v>
      </c>
      <c r="C88" s="10">
        <v>0.02</v>
      </c>
      <c r="D88" s="10">
        <v>2666.67</v>
      </c>
      <c r="E88" s="10">
        <f>C88/C84</f>
        <v>0.33333333333333337</v>
      </c>
    </row>
    <row r="89" spans="1:6">
      <c r="A89" s="5">
        <v>5</v>
      </c>
      <c r="B89" s="6" t="s">
        <v>105</v>
      </c>
      <c r="C89" s="10">
        <v>0.02</v>
      </c>
      <c r="D89" s="10">
        <v>2666.67</v>
      </c>
      <c r="E89" s="10">
        <f>C89/C84</f>
        <v>0.33333333333333337</v>
      </c>
    </row>
    <row r="90" spans="1:6">
      <c r="A90" s="5">
        <v>6</v>
      </c>
      <c r="B90" s="6" t="s">
        <v>106</v>
      </c>
      <c r="C90" s="10">
        <v>0.02</v>
      </c>
      <c r="D90" s="10">
        <v>2782.61</v>
      </c>
      <c r="E90" s="10">
        <f>C90/C84</f>
        <v>0.33333333333333337</v>
      </c>
    </row>
    <row r="91" spans="1:6">
      <c r="A91" s="7" t="s">
        <v>269</v>
      </c>
      <c r="B91" s="8"/>
      <c r="C91" s="20">
        <f>SUM(C84:C90)</f>
        <v>0.18</v>
      </c>
      <c r="D91" s="11"/>
      <c r="E91" s="12"/>
    </row>
    <row r="93" spans="1:6" ht="16.3">
      <c r="A93" s="17" t="s">
        <v>99</v>
      </c>
      <c r="B93" s="17"/>
      <c r="C93" s="17" t="s">
        <v>107</v>
      </c>
      <c r="D93" s="17"/>
      <c r="E93" s="17"/>
      <c r="F93" s="17"/>
    </row>
    <row r="94" spans="1:6">
      <c r="A94" s="3" t="s">
        <v>2</v>
      </c>
      <c r="B94" s="3" t="s">
        <v>3</v>
      </c>
      <c r="C94" s="3" t="s">
        <v>37</v>
      </c>
      <c r="D94" s="4" t="s">
        <v>38</v>
      </c>
      <c r="E94" s="3" t="s">
        <v>4</v>
      </c>
      <c r="F94" s="3" t="s">
        <v>75</v>
      </c>
    </row>
    <row r="95" spans="1:6">
      <c r="A95" s="5">
        <v>0</v>
      </c>
      <c r="B95" s="6" t="s">
        <v>100</v>
      </c>
      <c r="C95" s="10">
        <v>0.49</v>
      </c>
      <c r="D95" s="10">
        <v>131.15</v>
      </c>
      <c r="E95" s="6" t="s">
        <v>6</v>
      </c>
      <c r="F95" s="16">
        <f>C95/C84</f>
        <v>8.1666666666666661</v>
      </c>
    </row>
    <row r="96" spans="1:6">
      <c r="A96" s="5">
        <v>1</v>
      </c>
      <c r="B96" s="6" t="s">
        <v>101</v>
      </c>
      <c r="C96" s="10">
        <v>0.17</v>
      </c>
      <c r="D96" s="10">
        <v>374.27</v>
      </c>
      <c r="E96" s="10">
        <f>C96/C95</f>
        <v>0.34693877551020413</v>
      </c>
      <c r="F96" s="16">
        <f>C96/C85</f>
        <v>8.5</v>
      </c>
    </row>
    <row r="97" spans="1:6">
      <c r="A97" s="5">
        <v>2</v>
      </c>
      <c r="B97" s="6" t="s">
        <v>102</v>
      </c>
      <c r="C97" s="10">
        <v>0.15</v>
      </c>
      <c r="D97" s="10">
        <v>412.9</v>
      </c>
      <c r="E97" s="10">
        <f>C97/C95</f>
        <v>0.30612244897959184</v>
      </c>
      <c r="F97" s="16">
        <f>C97/C86</f>
        <v>7.5</v>
      </c>
    </row>
    <row r="98" spans="1:6">
      <c r="A98" s="5">
        <v>3</v>
      </c>
      <c r="B98" s="6" t="s">
        <v>103</v>
      </c>
      <c r="C98" s="10">
        <v>0.15</v>
      </c>
      <c r="D98" s="10">
        <v>435.37</v>
      </c>
      <c r="E98" s="10">
        <f>C98/C95</f>
        <v>0.30612244897959184</v>
      </c>
      <c r="F98" s="16">
        <f>C98/C87</f>
        <v>7.5</v>
      </c>
    </row>
    <row r="99" spans="1:6">
      <c r="A99" s="5">
        <v>4</v>
      </c>
      <c r="B99" s="6" t="s">
        <v>104</v>
      </c>
      <c r="C99" s="10">
        <v>0.14000000000000001</v>
      </c>
      <c r="D99" s="10">
        <v>450.7</v>
      </c>
      <c r="E99" s="10">
        <f>C99/C95</f>
        <v>0.28571428571428575</v>
      </c>
      <c r="F99" s="23">
        <f>C99/C88</f>
        <v>7.0000000000000009</v>
      </c>
    </row>
    <row r="100" spans="1:6">
      <c r="A100" s="5">
        <v>5</v>
      </c>
      <c r="B100" s="6" t="s">
        <v>105</v>
      </c>
      <c r="C100" s="10">
        <v>0.14000000000000001</v>
      </c>
      <c r="D100" s="10">
        <v>457.14</v>
      </c>
      <c r="E100" s="10">
        <f>C100/C95</f>
        <v>0.28571428571428575</v>
      </c>
      <c r="F100" s="23">
        <f>C100/C89</f>
        <v>7.0000000000000009</v>
      </c>
    </row>
    <row r="101" spans="1:6">
      <c r="A101" s="5">
        <v>6</v>
      </c>
      <c r="B101" s="6" t="s">
        <v>106</v>
      </c>
      <c r="C101" s="10">
        <v>0.14000000000000001</v>
      </c>
      <c r="D101" s="10">
        <v>457.14</v>
      </c>
      <c r="E101" s="10">
        <f>C101/C95</f>
        <v>0.28571428571428575</v>
      </c>
      <c r="F101" s="23">
        <f>C101/C90</f>
        <v>7.0000000000000009</v>
      </c>
    </row>
    <row r="102" spans="1:6" ht="19.05">
      <c r="A102" s="7" t="s">
        <v>269</v>
      </c>
      <c r="B102" s="8"/>
      <c r="C102" s="21">
        <f>SUM(C95:C101)</f>
        <v>1.3800000000000003</v>
      </c>
      <c r="D102" s="14" t="s">
        <v>77</v>
      </c>
      <c r="E102" s="15"/>
      <c r="F102" s="13">
        <f>AVERAGE(F95:F101)</f>
        <v>7.5238095238095237</v>
      </c>
    </row>
    <row r="104" spans="1:6" ht="16.3">
      <c r="A104" s="17" t="s">
        <v>108</v>
      </c>
      <c r="B104" s="17"/>
      <c r="C104" s="17" t="s">
        <v>80</v>
      </c>
      <c r="D104" s="17"/>
      <c r="E104" s="17"/>
    </row>
    <row r="105" spans="1:6">
      <c r="A105" s="3" t="s">
        <v>2</v>
      </c>
      <c r="B105" s="3" t="s">
        <v>3</v>
      </c>
      <c r="C105" s="3" t="s">
        <v>37</v>
      </c>
      <c r="D105" s="4" t="s">
        <v>38</v>
      </c>
      <c r="E105" s="3" t="s">
        <v>4</v>
      </c>
    </row>
    <row r="106" spans="1:6">
      <c r="A106" s="5">
        <v>0</v>
      </c>
      <c r="B106" s="6" t="s">
        <v>109</v>
      </c>
      <c r="C106" s="10">
        <v>0.06</v>
      </c>
      <c r="D106" s="10">
        <v>1122.81</v>
      </c>
      <c r="E106" s="10" t="s">
        <v>6</v>
      </c>
    </row>
    <row r="107" spans="1:6">
      <c r="A107" s="5">
        <v>1</v>
      </c>
      <c r="B107" s="6" t="s">
        <v>110</v>
      </c>
      <c r="C107" s="10">
        <v>0.02</v>
      </c>
      <c r="D107" s="10">
        <v>2782.61</v>
      </c>
      <c r="E107" s="10">
        <f>C107/C106</f>
        <v>0.33333333333333337</v>
      </c>
    </row>
    <row r="108" spans="1:6">
      <c r="A108" s="5">
        <v>2</v>
      </c>
      <c r="B108" s="6" t="s">
        <v>111</v>
      </c>
      <c r="C108" s="10">
        <v>0.02</v>
      </c>
      <c r="D108" s="10">
        <v>2782.61</v>
      </c>
      <c r="E108" s="10">
        <f>C108/C106</f>
        <v>0.33333333333333337</v>
      </c>
    </row>
    <row r="109" spans="1:6">
      <c r="A109" s="5">
        <v>3</v>
      </c>
      <c r="B109" s="6" t="s">
        <v>112</v>
      </c>
      <c r="C109" s="10">
        <v>0.02</v>
      </c>
      <c r="D109" s="10">
        <v>2560</v>
      </c>
      <c r="E109" s="10">
        <f>C109/C106</f>
        <v>0.33333333333333337</v>
      </c>
    </row>
    <row r="110" spans="1:6">
      <c r="A110" s="5">
        <v>4</v>
      </c>
      <c r="B110" s="6" t="s">
        <v>113</v>
      </c>
      <c r="C110" s="10">
        <v>0.02</v>
      </c>
      <c r="D110" s="10">
        <v>2909.09</v>
      </c>
      <c r="E110" s="10">
        <f>C110/C106</f>
        <v>0.33333333333333337</v>
      </c>
    </row>
    <row r="111" spans="1:6">
      <c r="A111" s="5">
        <v>5</v>
      </c>
      <c r="B111" s="6" t="s">
        <v>114</v>
      </c>
      <c r="C111" s="10">
        <v>0.02</v>
      </c>
      <c r="D111" s="10">
        <v>2666.67</v>
      </c>
      <c r="E111" s="10">
        <f>C111/C106</f>
        <v>0.33333333333333337</v>
      </c>
    </row>
    <row r="112" spans="1:6">
      <c r="A112" s="5">
        <v>6</v>
      </c>
      <c r="B112" s="6" t="s">
        <v>115</v>
      </c>
      <c r="C112" s="10">
        <v>0.02</v>
      </c>
      <c r="D112" s="10">
        <v>2666.67</v>
      </c>
      <c r="E112" s="10">
        <f>C112/C106</f>
        <v>0.33333333333333337</v>
      </c>
    </row>
    <row r="113" spans="1:6">
      <c r="A113" s="7" t="s">
        <v>269</v>
      </c>
      <c r="B113" s="8"/>
      <c r="C113" s="20">
        <f>SUM(C106:C112)</f>
        <v>0.18</v>
      </c>
      <c r="D113" s="11"/>
      <c r="E113" s="12"/>
    </row>
    <row r="115" spans="1:6" ht="16.3">
      <c r="A115" s="17" t="s">
        <v>108</v>
      </c>
      <c r="B115" s="17"/>
      <c r="C115" s="17" t="s">
        <v>107</v>
      </c>
      <c r="D115" s="17"/>
      <c r="E115" s="17"/>
      <c r="F115" s="17"/>
    </row>
    <row r="116" spans="1:6">
      <c r="A116" s="3" t="s">
        <v>2</v>
      </c>
      <c r="B116" s="3" t="s">
        <v>3</v>
      </c>
      <c r="C116" s="3" t="s">
        <v>37</v>
      </c>
      <c r="D116" s="4" t="s">
        <v>38</v>
      </c>
      <c r="E116" s="3" t="s">
        <v>4</v>
      </c>
      <c r="F116" s="3" t="s">
        <v>75</v>
      </c>
    </row>
    <row r="117" spans="1:6">
      <c r="A117" s="5">
        <v>0</v>
      </c>
      <c r="B117" s="6" t="s">
        <v>109</v>
      </c>
      <c r="C117" s="10">
        <v>0.49</v>
      </c>
      <c r="D117" s="10">
        <v>130.88</v>
      </c>
      <c r="E117" s="6" t="s">
        <v>6</v>
      </c>
      <c r="F117" s="16">
        <f>C117/C106</f>
        <v>8.1666666666666661</v>
      </c>
    </row>
    <row r="118" spans="1:6">
      <c r="A118" s="5">
        <v>1</v>
      </c>
      <c r="B118" s="6" t="s">
        <v>110</v>
      </c>
      <c r="C118" s="10">
        <v>0.18</v>
      </c>
      <c r="D118" s="10">
        <v>357.54</v>
      </c>
      <c r="E118" s="10">
        <f>C118/C117</f>
        <v>0.36734693877551022</v>
      </c>
      <c r="F118" s="16">
        <f>C118/C107</f>
        <v>9</v>
      </c>
    </row>
    <row r="119" spans="1:6">
      <c r="A119" s="5">
        <v>2</v>
      </c>
      <c r="B119" s="6" t="s">
        <v>111</v>
      </c>
      <c r="C119" s="10">
        <v>0.15</v>
      </c>
      <c r="D119" s="10">
        <v>412.9</v>
      </c>
      <c r="E119" s="10">
        <f>C119/C117</f>
        <v>0.30612244897959184</v>
      </c>
      <c r="F119" s="16">
        <f>C119/C108</f>
        <v>7.5</v>
      </c>
    </row>
    <row r="120" spans="1:6">
      <c r="A120" s="5">
        <v>3</v>
      </c>
      <c r="B120" s="6" t="s">
        <v>112</v>
      </c>
      <c r="C120" s="10">
        <v>0.15</v>
      </c>
      <c r="D120" s="10">
        <v>432.43</v>
      </c>
      <c r="E120" s="10">
        <f>C120/C117</f>
        <v>0.30612244897959184</v>
      </c>
      <c r="F120" s="16">
        <f>C120/C109</f>
        <v>7.5</v>
      </c>
    </row>
    <row r="121" spans="1:6">
      <c r="A121" s="5">
        <v>4</v>
      </c>
      <c r="B121" s="6" t="s">
        <v>113</v>
      </c>
      <c r="C121" s="10">
        <v>0.14000000000000001</v>
      </c>
      <c r="D121" s="10">
        <v>457.14</v>
      </c>
      <c r="E121" s="10">
        <f>C121/C117</f>
        <v>0.28571428571428575</v>
      </c>
      <c r="F121" s="23">
        <f>C121/C110</f>
        <v>7.0000000000000009</v>
      </c>
    </row>
    <row r="122" spans="1:6">
      <c r="A122" s="5">
        <v>5</v>
      </c>
      <c r="B122" s="6" t="s">
        <v>114</v>
      </c>
      <c r="C122" s="10">
        <v>0.14000000000000001</v>
      </c>
      <c r="D122" s="10">
        <v>453.9</v>
      </c>
      <c r="E122" s="10">
        <f>C122/C117</f>
        <v>0.28571428571428575</v>
      </c>
      <c r="F122" s="23">
        <f>C122/C111</f>
        <v>7.0000000000000009</v>
      </c>
    </row>
    <row r="123" spans="1:6">
      <c r="A123" s="5">
        <v>6</v>
      </c>
      <c r="B123" s="6" t="s">
        <v>115</v>
      </c>
      <c r="C123" s="10">
        <v>0.14000000000000001</v>
      </c>
      <c r="D123" s="10">
        <v>460.43</v>
      </c>
      <c r="E123" s="10">
        <f>C123/C117</f>
        <v>0.28571428571428575</v>
      </c>
      <c r="F123" s="23">
        <f>C123/C112</f>
        <v>7.0000000000000009</v>
      </c>
    </row>
    <row r="124" spans="1:6" ht="19.05">
      <c r="A124" s="7" t="s">
        <v>269</v>
      </c>
      <c r="B124" s="8"/>
      <c r="C124" s="21">
        <f>SUM(C117:C123)</f>
        <v>1.3900000000000001</v>
      </c>
      <c r="D124" s="14" t="s">
        <v>77</v>
      </c>
      <c r="E124" s="15"/>
      <c r="F124" s="13">
        <f>AVERAGE(F117:F123)</f>
        <v>7.5952380952380949</v>
      </c>
    </row>
    <row r="126" spans="1:6" ht="16.3">
      <c r="A126" s="17" t="s">
        <v>116</v>
      </c>
      <c r="B126" s="17"/>
      <c r="C126" s="17" t="s">
        <v>80</v>
      </c>
      <c r="D126" s="17"/>
      <c r="E126" s="17"/>
    </row>
    <row r="127" spans="1:6">
      <c r="A127" s="3" t="s">
        <v>2</v>
      </c>
      <c r="B127" s="3" t="s">
        <v>3</v>
      </c>
      <c r="C127" s="3" t="s">
        <v>37</v>
      </c>
      <c r="D127" s="4" t="s">
        <v>38</v>
      </c>
      <c r="E127" s="3" t="s">
        <v>4</v>
      </c>
    </row>
    <row r="128" spans="1:6">
      <c r="A128" s="5">
        <v>0</v>
      </c>
      <c r="B128" s="6" t="s">
        <v>117</v>
      </c>
      <c r="C128" s="10">
        <v>0.04</v>
      </c>
      <c r="D128" s="10">
        <v>355.56</v>
      </c>
      <c r="E128" s="10" t="s">
        <v>6</v>
      </c>
    </row>
    <row r="129" spans="1:6">
      <c r="A129" s="5">
        <v>1</v>
      </c>
      <c r="B129" s="6" t="s">
        <v>118</v>
      </c>
      <c r="C129" s="10">
        <v>0.04</v>
      </c>
      <c r="D129" s="10">
        <v>355.56</v>
      </c>
      <c r="E129" s="10">
        <f>C129/C128</f>
        <v>1</v>
      </c>
    </row>
    <row r="130" spans="1:6">
      <c r="A130" s="5">
        <v>2</v>
      </c>
      <c r="B130" s="6" t="s">
        <v>119</v>
      </c>
      <c r="C130" s="10">
        <v>0.04</v>
      </c>
      <c r="D130" s="10">
        <v>355.56</v>
      </c>
      <c r="E130" s="10">
        <f>C130/C128</f>
        <v>1</v>
      </c>
    </row>
    <row r="131" spans="1:6">
      <c r="A131" s="5">
        <v>3</v>
      </c>
      <c r="B131" s="6" t="s">
        <v>120</v>
      </c>
      <c r="C131" s="10">
        <v>0.04</v>
      </c>
      <c r="D131" s="10">
        <v>363.64</v>
      </c>
      <c r="E131" s="10">
        <f>C131/C128</f>
        <v>1</v>
      </c>
    </row>
    <row r="132" spans="1:6">
      <c r="A132" s="5">
        <v>4</v>
      </c>
      <c r="B132" s="6" t="s">
        <v>121</v>
      </c>
      <c r="C132" s="10">
        <v>0.04</v>
      </c>
      <c r="D132" s="10">
        <v>363.64</v>
      </c>
      <c r="E132" s="10">
        <f>C132/C128</f>
        <v>1</v>
      </c>
    </row>
    <row r="133" spans="1:6">
      <c r="A133" s="5">
        <v>5</v>
      </c>
      <c r="B133" s="6" t="s">
        <v>122</v>
      </c>
      <c r="C133" s="10">
        <v>0.04</v>
      </c>
      <c r="D133" s="10">
        <v>355.56</v>
      </c>
      <c r="E133" s="10">
        <f>C133/C128</f>
        <v>1</v>
      </c>
    </row>
    <row r="134" spans="1:6">
      <c r="A134" s="5">
        <v>6</v>
      </c>
      <c r="B134" s="6" t="s">
        <v>123</v>
      </c>
      <c r="C134" s="10">
        <v>0.04</v>
      </c>
      <c r="D134" s="10">
        <v>363.64</v>
      </c>
      <c r="E134" s="10">
        <f>C134/C128</f>
        <v>1</v>
      </c>
    </row>
    <row r="135" spans="1:6">
      <c r="A135" s="7" t="s">
        <v>269</v>
      </c>
      <c r="B135" s="8"/>
      <c r="C135" s="20">
        <f>SUM(C128:C134)</f>
        <v>0.28000000000000003</v>
      </c>
      <c r="D135" s="11"/>
      <c r="E135" s="12"/>
    </row>
    <row r="137" spans="1:6" ht="16.3">
      <c r="A137" s="17" t="s">
        <v>116</v>
      </c>
      <c r="B137" s="17"/>
      <c r="C137" s="17" t="s">
        <v>107</v>
      </c>
      <c r="D137" s="17"/>
      <c r="E137" s="17"/>
      <c r="F137" s="17"/>
    </row>
    <row r="138" spans="1:6">
      <c r="A138" s="3" t="s">
        <v>2</v>
      </c>
      <c r="B138" s="3" t="s">
        <v>3</v>
      </c>
      <c r="C138" s="3" t="s">
        <v>37</v>
      </c>
      <c r="D138" s="4" t="s">
        <v>38</v>
      </c>
      <c r="E138" s="3" t="s">
        <v>4</v>
      </c>
      <c r="F138" s="3" t="s">
        <v>75</v>
      </c>
    </row>
    <row r="139" spans="1:6">
      <c r="A139" s="5">
        <v>0</v>
      </c>
      <c r="B139" s="6" t="s">
        <v>117</v>
      </c>
      <c r="C139" s="10">
        <v>0.28999999999999998</v>
      </c>
      <c r="D139" s="10">
        <v>54.24</v>
      </c>
      <c r="E139" s="6" t="s">
        <v>6</v>
      </c>
      <c r="F139" s="16">
        <f>C139/C128</f>
        <v>7.2499999999999991</v>
      </c>
    </row>
    <row r="140" spans="1:6">
      <c r="A140" s="5">
        <v>1</v>
      </c>
      <c r="B140" s="6" t="s">
        <v>118</v>
      </c>
      <c r="C140" s="10">
        <v>0.12</v>
      </c>
      <c r="D140" s="10">
        <v>116.79</v>
      </c>
      <c r="E140" s="10">
        <f>C140/C139</f>
        <v>0.41379310344827586</v>
      </c>
      <c r="F140" s="23">
        <f>C140/C129</f>
        <v>3</v>
      </c>
    </row>
    <row r="141" spans="1:6">
      <c r="A141" s="5">
        <v>2</v>
      </c>
      <c r="B141" s="6" t="s">
        <v>119</v>
      </c>
      <c r="C141" s="10">
        <v>0.2</v>
      </c>
      <c r="D141" s="10">
        <v>82.05</v>
      </c>
      <c r="E141" s="10">
        <f>C141/C139</f>
        <v>0.68965517241379315</v>
      </c>
      <c r="F141" s="16">
        <f>C141/C130</f>
        <v>5</v>
      </c>
    </row>
    <row r="142" spans="1:6">
      <c r="A142" s="5">
        <v>3</v>
      </c>
      <c r="B142" s="6" t="s">
        <v>120</v>
      </c>
      <c r="C142" s="10">
        <v>0.15</v>
      </c>
      <c r="D142" s="10">
        <v>109.59</v>
      </c>
      <c r="E142" s="10">
        <f>C142/C139</f>
        <v>0.51724137931034486</v>
      </c>
      <c r="F142" s="16">
        <f>C142/C131</f>
        <v>3.75</v>
      </c>
    </row>
    <row r="143" spans="1:6">
      <c r="A143" s="5">
        <v>4</v>
      </c>
      <c r="B143" s="6" t="s">
        <v>121</v>
      </c>
      <c r="C143" s="10">
        <v>0.13</v>
      </c>
      <c r="D143" s="10">
        <v>125</v>
      </c>
      <c r="E143" s="10">
        <f>C143/C139</f>
        <v>0.44827586206896558</v>
      </c>
      <c r="F143" s="16">
        <f>C143/C132</f>
        <v>3.25</v>
      </c>
    </row>
    <row r="144" spans="1:6">
      <c r="A144" s="5">
        <v>5</v>
      </c>
      <c r="B144" s="6" t="s">
        <v>122</v>
      </c>
      <c r="C144" s="10">
        <v>0.12</v>
      </c>
      <c r="D144" s="10">
        <v>132.22999999999999</v>
      </c>
      <c r="E144" s="10">
        <f>C144/C139</f>
        <v>0.41379310344827586</v>
      </c>
      <c r="F144" s="23">
        <f>C144/C133</f>
        <v>3</v>
      </c>
    </row>
    <row r="145" spans="1:6">
      <c r="A145" s="5">
        <v>6</v>
      </c>
      <c r="B145" s="6" t="s">
        <v>123</v>
      </c>
      <c r="C145" s="10">
        <v>0.16</v>
      </c>
      <c r="D145" s="10">
        <v>102.56</v>
      </c>
      <c r="E145" s="10">
        <f>C145/C139</f>
        <v>0.55172413793103459</v>
      </c>
      <c r="F145" s="16">
        <f>C145/C134</f>
        <v>4</v>
      </c>
    </row>
    <row r="146" spans="1:6" ht="19.05">
      <c r="A146" s="7" t="s">
        <v>269</v>
      </c>
      <c r="B146" s="8"/>
      <c r="C146" s="21">
        <f>SUM(C139:C145)</f>
        <v>1.17</v>
      </c>
      <c r="D146" s="14" t="s">
        <v>77</v>
      </c>
      <c r="E146" s="15"/>
      <c r="F146" s="13">
        <f>AVERAGE(F139:F145)</f>
        <v>4.1785714285714288</v>
      </c>
    </row>
    <row r="148" spans="1:6" ht="16.3">
      <c r="A148" s="17" t="s">
        <v>124</v>
      </c>
      <c r="B148" s="17"/>
      <c r="C148" s="17" t="s">
        <v>80</v>
      </c>
      <c r="D148" s="17"/>
      <c r="E148" s="17"/>
    </row>
    <row r="149" spans="1:6">
      <c r="A149" s="3" t="s">
        <v>2</v>
      </c>
      <c r="B149" s="3" t="s">
        <v>3</v>
      </c>
      <c r="C149" s="3" t="s">
        <v>37</v>
      </c>
      <c r="D149" s="4" t="s">
        <v>38</v>
      </c>
      <c r="E149" s="3" t="s">
        <v>4</v>
      </c>
    </row>
    <row r="150" spans="1:6">
      <c r="A150" s="5">
        <v>0</v>
      </c>
      <c r="B150" s="6" t="s">
        <v>125</v>
      </c>
      <c r="C150" s="10">
        <v>0.04</v>
      </c>
      <c r="D150" s="10">
        <v>363.64</v>
      </c>
      <c r="E150" s="10" t="s">
        <v>6</v>
      </c>
    </row>
    <row r="151" spans="1:6">
      <c r="A151" s="5">
        <v>1</v>
      </c>
      <c r="B151" s="6" t="s">
        <v>126</v>
      </c>
      <c r="C151" s="10">
        <v>0.05</v>
      </c>
      <c r="D151" s="10">
        <v>347.83</v>
      </c>
      <c r="E151" s="10">
        <f>C151/C150</f>
        <v>1.25</v>
      </c>
    </row>
    <row r="152" spans="1:6">
      <c r="A152" s="5">
        <v>2</v>
      </c>
      <c r="B152" s="6" t="s">
        <v>127</v>
      </c>
      <c r="C152" s="10">
        <v>0.04</v>
      </c>
      <c r="D152" s="10">
        <v>363.64</v>
      </c>
      <c r="E152" s="10">
        <f>C152/C150</f>
        <v>1</v>
      </c>
    </row>
    <row r="153" spans="1:6">
      <c r="A153" s="5">
        <v>3</v>
      </c>
      <c r="B153" s="6" t="s">
        <v>128</v>
      </c>
      <c r="C153" s="10">
        <v>0.04</v>
      </c>
      <c r="D153" s="10">
        <v>347.83</v>
      </c>
      <c r="E153" s="10">
        <f>C153/C150</f>
        <v>1</v>
      </c>
    </row>
    <row r="154" spans="1:6">
      <c r="A154" s="5">
        <v>4</v>
      </c>
      <c r="B154" s="6" t="s">
        <v>129</v>
      </c>
      <c r="C154" s="10">
        <v>0.04</v>
      </c>
      <c r="D154" s="10">
        <v>363.64</v>
      </c>
      <c r="E154" s="10">
        <f>C154/C150</f>
        <v>1</v>
      </c>
    </row>
    <row r="155" spans="1:6">
      <c r="A155" s="5">
        <v>5</v>
      </c>
      <c r="B155" s="6" t="s">
        <v>130</v>
      </c>
      <c r="C155" s="10">
        <v>0.04</v>
      </c>
      <c r="D155" s="10">
        <v>363.64</v>
      </c>
      <c r="E155" s="10">
        <f>C155/C150</f>
        <v>1</v>
      </c>
    </row>
    <row r="156" spans="1:6">
      <c r="A156" s="5">
        <v>6</v>
      </c>
      <c r="B156" s="6" t="s">
        <v>131</v>
      </c>
      <c r="C156" s="10">
        <v>0.04</v>
      </c>
      <c r="D156" s="10">
        <v>363.64</v>
      </c>
      <c r="E156" s="10">
        <f>C156/C150</f>
        <v>1</v>
      </c>
    </row>
    <row r="157" spans="1:6">
      <c r="A157" s="7" t="s">
        <v>269</v>
      </c>
      <c r="B157" s="8"/>
      <c r="C157" s="20">
        <f>SUM(C150:C156)</f>
        <v>0.28999999999999998</v>
      </c>
      <c r="D157" s="11"/>
      <c r="E157" s="12"/>
    </row>
    <row r="159" spans="1:6" ht="16.3">
      <c r="A159" s="17" t="s">
        <v>124</v>
      </c>
      <c r="B159" s="17"/>
      <c r="C159" s="17" t="s">
        <v>107</v>
      </c>
      <c r="D159" s="17"/>
      <c r="E159" s="17"/>
      <c r="F159" s="17"/>
    </row>
    <row r="160" spans="1:6">
      <c r="A160" s="3" t="s">
        <v>2</v>
      </c>
      <c r="B160" s="3" t="s">
        <v>3</v>
      </c>
      <c r="C160" s="3" t="s">
        <v>37</v>
      </c>
      <c r="D160" s="4" t="s">
        <v>38</v>
      </c>
      <c r="E160" s="3" t="s">
        <v>4</v>
      </c>
      <c r="F160" s="3" t="s">
        <v>75</v>
      </c>
    </row>
    <row r="161" spans="1:6">
      <c r="A161" s="5">
        <v>0</v>
      </c>
      <c r="B161" s="6" t="s">
        <v>125</v>
      </c>
      <c r="C161" s="10">
        <v>0.28999999999999998</v>
      </c>
      <c r="D161" s="10">
        <v>54.79</v>
      </c>
      <c r="E161" s="6" t="s">
        <v>6</v>
      </c>
      <c r="F161" s="16">
        <f>C161/C150</f>
        <v>7.2499999999999991</v>
      </c>
    </row>
    <row r="162" spans="1:6">
      <c r="A162" s="5">
        <v>1</v>
      </c>
      <c r="B162" s="6" t="s">
        <v>126</v>
      </c>
      <c r="C162" s="10">
        <v>0.13</v>
      </c>
      <c r="D162" s="10">
        <v>120.3</v>
      </c>
      <c r="E162" s="10">
        <f>C162/C161</f>
        <v>0.44827586206896558</v>
      </c>
      <c r="F162" s="23">
        <f>C162/C151</f>
        <v>2.6</v>
      </c>
    </row>
    <row r="163" spans="1:6">
      <c r="A163" s="5">
        <v>2</v>
      </c>
      <c r="B163" s="6" t="s">
        <v>127</v>
      </c>
      <c r="C163" s="10">
        <v>0.2</v>
      </c>
      <c r="D163" s="10">
        <v>82.05</v>
      </c>
      <c r="E163" s="10">
        <f>C163/C161</f>
        <v>0.68965517241379315</v>
      </c>
      <c r="F163" s="16">
        <f>C163/C152</f>
        <v>5</v>
      </c>
    </row>
    <row r="164" spans="1:6">
      <c r="A164" s="5">
        <v>3</v>
      </c>
      <c r="B164" s="6" t="s">
        <v>128</v>
      </c>
      <c r="C164" s="10">
        <v>0.15</v>
      </c>
      <c r="D164" s="10">
        <v>108.11</v>
      </c>
      <c r="E164" s="10">
        <f>C164/C161</f>
        <v>0.51724137931034486</v>
      </c>
      <c r="F164" s="16">
        <f>C164/C153</f>
        <v>3.75</v>
      </c>
    </row>
    <row r="165" spans="1:6">
      <c r="A165" s="5">
        <v>4</v>
      </c>
      <c r="B165" s="6" t="s">
        <v>129</v>
      </c>
      <c r="C165" s="10">
        <v>0.13</v>
      </c>
      <c r="D165" s="10">
        <v>124.03</v>
      </c>
      <c r="E165" s="10">
        <f>C165/C161</f>
        <v>0.44827586206896558</v>
      </c>
      <c r="F165" s="16">
        <f>C165/C154</f>
        <v>3.25</v>
      </c>
    </row>
    <row r="166" spans="1:6">
      <c r="A166" s="5">
        <v>5</v>
      </c>
      <c r="B166" s="6" t="s">
        <v>130</v>
      </c>
      <c r="C166" s="10">
        <v>0.13</v>
      </c>
      <c r="D166" s="10">
        <v>123.08</v>
      </c>
      <c r="E166" s="10">
        <f>C166/C161</f>
        <v>0.44827586206896558</v>
      </c>
      <c r="F166" s="16">
        <f>C166/C155</f>
        <v>3.25</v>
      </c>
    </row>
    <row r="167" spans="1:6">
      <c r="A167" s="5">
        <v>6</v>
      </c>
      <c r="B167" s="6" t="s">
        <v>131</v>
      </c>
      <c r="C167" s="10">
        <v>0.15</v>
      </c>
      <c r="D167" s="10">
        <v>103.23</v>
      </c>
      <c r="E167" s="10">
        <f>C167/C161</f>
        <v>0.51724137931034486</v>
      </c>
      <c r="F167" s="16">
        <f>C167/C156</f>
        <v>3.75</v>
      </c>
    </row>
    <row r="168" spans="1:6" ht="19.05">
      <c r="A168" s="7" t="s">
        <v>269</v>
      </c>
      <c r="B168" s="8"/>
      <c r="C168" s="21">
        <f>SUM(C161:C167)</f>
        <v>1.18</v>
      </c>
      <c r="D168" s="14" t="s">
        <v>77</v>
      </c>
      <c r="E168" s="15"/>
      <c r="F168" s="13">
        <f>AVERAGE(F161:F167)</f>
        <v>4.1214285714285719</v>
      </c>
    </row>
    <row r="170" spans="1:6" ht="16.3">
      <c r="A170" s="17" t="s">
        <v>132</v>
      </c>
      <c r="B170" s="17"/>
      <c r="C170" s="17" t="s">
        <v>80</v>
      </c>
      <c r="D170" s="17"/>
      <c r="E170" s="17"/>
    </row>
    <row r="171" spans="1:6">
      <c r="A171" s="3" t="s">
        <v>2</v>
      </c>
      <c r="B171" s="3" t="s">
        <v>3</v>
      </c>
      <c r="C171" s="3" t="s">
        <v>37</v>
      </c>
      <c r="D171" s="4" t="s">
        <v>38</v>
      </c>
      <c r="E171" s="3" t="s">
        <v>4</v>
      </c>
    </row>
    <row r="172" spans="1:6">
      <c r="A172" s="5">
        <v>0</v>
      </c>
      <c r="B172" s="6" t="s">
        <v>133</v>
      </c>
      <c r="C172" s="10">
        <v>0.05</v>
      </c>
      <c r="D172" s="10">
        <v>340.43</v>
      </c>
      <c r="E172" s="10" t="s">
        <v>6</v>
      </c>
    </row>
    <row r="173" spans="1:6">
      <c r="A173" s="5">
        <v>1</v>
      </c>
      <c r="B173" s="6" t="s">
        <v>134</v>
      </c>
      <c r="C173" s="10">
        <v>0.04</v>
      </c>
      <c r="D173" s="10">
        <v>355.56</v>
      </c>
      <c r="E173" s="10">
        <f>C173/C172</f>
        <v>0.79999999999999993</v>
      </c>
    </row>
    <row r="174" spans="1:6">
      <c r="A174" s="5">
        <v>2</v>
      </c>
      <c r="B174" s="6" t="s">
        <v>135</v>
      </c>
      <c r="C174" s="10">
        <v>0.04</v>
      </c>
      <c r="D174" s="10">
        <v>363.64</v>
      </c>
      <c r="E174" s="10">
        <f>C174/C172</f>
        <v>0.79999999999999993</v>
      </c>
    </row>
    <row r="175" spans="1:6">
      <c r="A175" s="5">
        <v>3</v>
      </c>
      <c r="B175" s="6" t="s">
        <v>136</v>
      </c>
      <c r="C175" s="10">
        <v>0.04</v>
      </c>
      <c r="D175" s="10">
        <v>363.64</v>
      </c>
      <c r="E175" s="10">
        <f>C175/C172</f>
        <v>0.79999999999999993</v>
      </c>
    </row>
    <row r="176" spans="1:6">
      <c r="A176" s="5">
        <v>4</v>
      </c>
      <c r="B176" s="6" t="s">
        <v>137</v>
      </c>
      <c r="C176" s="10">
        <v>0.04</v>
      </c>
      <c r="D176" s="10">
        <v>363.64</v>
      </c>
      <c r="E176" s="10">
        <f>C176/C172</f>
        <v>0.79999999999999993</v>
      </c>
    </row>
    <row r="177" spans="1:6">
      <c r="A177" s="5">
        <v>5</v>
      </c>
      <c r="B177" s="6" t="s">
        <v>138</v>
      </c>
      <c r="C177" s="10">
        <v>0.04</v>
      </c>
      <c r="D177" s="10">
        <v>363.64</v>
      </c>
      <c r="E177" s="10">
        <f>C177/C172</f>
        <v>0.79999999999999993</v>
      </c>
    </row>
    <row r="178" spans="1:6">
      <c r="A178" s="5">
        <v>6</v>
      </c>
      <c r="B178" s="6" t="s">
        <v>139</v>
      </c>
      <c r="C178" s="10">
        <v>0.04</v>
      </c>
      <c r="D178" s="10">
        <v>363.64</v>
      </c>
      <c r="E178" s="10">
        <f>C178/C172</f>
        <v>0.79999999999999993</v>
      </c>
    </row>
    <row r="179" spans="1:6">
      <c r="A179" s="7" t="s">
        <v>269</v>
      </c>
      <c r="B179" s="8"/>
      <c r="C179" s="20">
        <f>SUM(C172:C178)</f>
        <v>0.28999999999999998</v>
      </c>
      <c r="D179" s="11"/>
      <c r="E179" s="12"/>
    </row>
    <row r="181" spans="1:6" ht="16.3">
      <c r="A181" s="17" t="s">
        <v>132</v>
      </c>
      <c r="B181" s="17"/>
      <c r="C181" s="17" t="s">
        <v>107</v>
      </c>
      <c r="D181" s="17"/>
      <c r="E181" s="17"/>
      <c r="F181" s="17"/>
    </row>
    <row r="182" spans="1:6">
      <c r="A182" s="3" t="s">
        <v>2</v>
      </c>
      <c r="B182" s="3" t="s">
        <v>3</v>
      </c>
      <c r="C182" s="3" t="s">
        <v>37</v>
      </c>
      <c r="D182" s="4" t="s">
        <v>38</v>
      </c>
      <c r="E182" s="3" t="s">
        <v>4</v>
      </c>
      <c r="F182" s="3" t="s">
        <v>75</v>
      </c>
    </row>
    <row r="183" spans="1:6">
      <c r="A183" s="5">
        <v>0</v>
      </c>
      <c r="B183" s="6" t="s">
        <v>133</v>
      </c>
      <c r="C183" s="10">
        <v>0.28999999999999998</v>
      </c>
      <c r="D183" s="10">
        <v>54.61</v>
      </c>
      <c r="E183" s="6" t="s">
        <v>6</v>
      </c>
      <c r="F183" s="16">
        <f>C183/C172</f>
        <v>5.7999999999999989</v>
      </c>
    </row>
    <row r="184" spans="1:6">
      <c r="A184" s="5">
        <v>1</v>
      </c>
      <c r="B184" s="6" t="s">
        <v>134</v>
      </c>
      <c r="C184" s="10">
        <v>0.13</v>
      </c>
      <c r="D184" s="10">
        <v>120.3</v>
      </c>
      <c r="E184" s="10">
        <f>C184/C183</f>
        <v>0.44827586206896558</v>
      </c>
      <c r="F184" s="16">
        <f>C184/C173</f>
        <v>3.25</v>
      </c>
    </row>
    <row r="185" spans="1:6">
      <c r="A185" s="5">
        <v>2</v>
      </c>
      <c r="B185" s="6" t="s">
        <v>135</v>
      </c>
      <c r="C185" s="10">
        <v>0.19</v>
      </c>
      <c r="D185" s="10">
        <v>83.33</v>
      </c>
      <c r="E185" s="10">
        <f>C185/C183</f>
        <v>0.65517241379310354</v>
      </c>
      <c r="F185" s="16">
        <f>C185/C174</f>
        <v>4.75</v>
      </c>
    </row>
    <row r="186" spans="1:6">
      <c r="A186" s="5">
        <v>3</v>
      </c>
      <c r="B186" s="6" t="s">
        <v>136</v>
      </c>
      <c r="C186" s="10">
        <v>0.15</v>
      </c>
      <c r="D186" s="10">
        <v>105.96</v>
      </c>
      <c r="E186" s="10">
        <f>C186/C183</f>
        <v>0.51724137931034486</v>
      </c>
      <c r="F186" s="16">
        <f>C186/C175</f>
        <v>3.75</v>
      </c>
    </row>
    <row r="187" spans="1:6">
      <c r="A187" s="5">
        <v>4</v>
      </c>
      <c r="B187" s="6" t="s">
        <v>137</v>
      </c>
      <c r="C187" s="10">
        <v>0.13</v>
      </c>
      <c r="D187" s="10">
        <v>125</v>
      </c>
      <c r="E187" s="10">
        <f>C187/C183</f>
        <v>0.44827586206896558</v>
      </c>
      <c r="F187" s="16">
        <f>C187/C176</f>
        <v>3.25</v>
      </c>
    </row>
    <row r="188" spans="1:6">
      <c r="A188" s="5">
        <v>5</v>
      </c>
      <c r="B188" s="6" t="s">
        <v>138</v>
      </c>
      <c r="C188" s="10">
        <v>0.12</v>
      </c>
      <c r="D188" s="10">
        <v>133.33000000000001</v>
      </c>
      <c r="E188" s="10">
        <f>C188/C183</f>
        <v>0.41379310344827586</v>
      </c>
      <c r="F188" s="23">
        <f>C188/C177</f>
        <v>3</v>
      </c>
    </row>
    <row r="189" spans="1:6">
      <c r="A189" s="5">
        <v>6</v>
      </c>
      <c r="B189" s="6" t="s">
        <v>139</v>
      </c>
      <c r="C189" s="10">
        <v>0.16</v>
      </c>
      <c r="D189" s="10">
        <v>101.27</v>
      </c>
      <c r="E189" s="10">
        <f>C189/C183</f>
        <v>0.55172413793103459</v>
      </c>
      <c r="F189" s="16">
        <f>C189/C178</f>
        <v>4</v>
      </c>
    </row>
    <row r="190" spans="1:6" ht="19.05">
      <c r="A190" s="7" t="s">
        <v>269</v>
      </c>
      <c r="B190" s="8"/>
      <c r="C190" s="21">
        <f>SUM(C183:C189)</f>
        <v>1.17</v>
      </c>
      <c r="D190" s="14" t="s">
        <v>77</v>
      </c>
      <c r="E190" s="15"/>
      <c r="F190" s="13">
        <f>AVERAGE(F183:F189)</f>
        <v>3.9714285714285711</v>
      </c>
    </row>
    <row r="192" spans="1:6" ht="16.3">
      <c r="A192" s="17" t="s">
        <v>140</v>
      </c>
      <c r="B192" s="17"/>
      <c r="C192" s="17" t="s">
        <v>80</v>
      </c>
      <c r="D192" s="17"/>
      <c r="E192" s="17"/>
    </row>
    <row r="193" spans="1:6">
      <c r="A193" s="3" t="s">
        <v>2</v>
      </c>
      <c r="B193" s="3" t="s">
        <v>3</v>
      </c>
      <c r="C193" s="3" t="s">
        <v>37</v>
      </c>
      <c r="D193" s="4" t="s">
        <v>38</v>
      </c>
      <c r="E193" s="3" t="s">
        <v>4</v>
      </c>
    </row>
    <row r="194" spans="1:6">
      <c r="A194" s="5">
        <v>0</v>
      </c>
      <c r="B194" s="6" t="s">
        <v>141</v>
      </c>
      <c r="C194" s="10">
        <v>0.05</v>
      </c>
      <c r="D194" s="10">
        <v>340.43</v>
      </c>
      <c r="E194" s="10" t="s">
        <v>6</v>
      </c>
    </row>
    <row r="195" spans="1:6">
      <c r="A195" s="5">
        <v>1</v>
      </c>
      <c r="B195" s="6" t="s">
        <v>142</v>
      </c>
      <c r="C195" s="10">
        <v>0.05</v>
      </c>
      <c r="D195" s="10">
        <v>347.83</v>
      </c>
      <c r="E195" s="10">
        <f>C195/C194</f>
        <v>1</v>
      </c>
    </row>
    <row r="196" spans="1:6">
      <c r="A196" s="5">
        <v>2</v>
      </c>
      <c r="B196" s="6" t="s">
        <v>143</v>
      </c>
      <c r="C196" s="10">
        <v>0.04</v>
      </c>
      <c r="D196" s="10">
        <v>363.64</v>
      </c>
      <c r="E196" s="10">
        <f>C196/C194</f>
        <v>0.79999999999999993</v>
      </c>
    </row>
    <row r="197" spans="1:6">
      <c r="A197" s="5">
        <v>3</v>
      </c>
      <c r="B197" s="6" t="s">
        <v>144</v>
      </c>
      <c r="C197" s="10">
        <v>0.04</v>
      </c>
      <c r="D197" s="10">
        <v>363.64</v>
      </c>
      <c r="E197" s="10">
        <f>C197/C194</f>
        <v>0.79999999999999993</v>
      </c>
    </row>
    <row r="198" spans="1:6">
      <c r="A198" s="5">
        <v>4</v>
      </c>
      <c r="B198" s="6" t="s">
        <v>145</v>
      </c>
      <c r="C198" s="10">
        <v>0.04</v>
      </c>
      <c r="D198" s="10">
        <v>363.64</v>
      </c>
      <c r="E198" s="10">
        <f>C198/C194</f>
        <v>0.79999999999999993</v>
      </c>
    </row>
    <row r="199" spans="1:6">
      <c r="A199" s="5">
        <v>5</v>
      </c>
      <c r="B199" s="6" t="s">
        <v>146</v>
      </c>
      <c r="C199" s="10">
        <v>0.04</v>
      </c>
      <c r="D199" s="10">
        <v>363.64</v>
      </c>
      <c r="E199" s="10">
        <f>C199/C194</f>
        <v>0.79999999999999993</v>
      </c>
    </row>
    <row r="200" spans="1:6">
      <c r="A200" s="5">
        <v>6</v>
      </c>
      <c r="B200" s="6" t="s">
        <v>147</v>
      </c>
      <c r="C200" s="10">
        <v>0.04</v>
      </c>
      <c r="D200" s="10">
        <v>363.64</v>
      </c>
      <c r="E200" s="10">
        <f>C200/C194</f>
        <v>0.79999999999999993</v>
      </c>
    </row>
    <row r="201" spans="1:6">
      <c r="A201" s="7" t="s">
        <v>269</v>
      </c>
      <c r="B201" s="8"/>
      <c r="C201" s="20">
        <f>SUM(C194:C200)</f>
        <v>0.3</v>
      </c>
      <c r="D201" s="11"/>
      <c r="E201" s="12"/>
    </row>
    <row r="203" spans="1:6" ht="16.3">
      <c r="A203" s="17" t="s">
        <v>140</v>
      </c>
      <c r="B203" s="17"/>
      <c r="C203" s="17" t="s">
        <v>107</v>
      </c>
      <c r="D203" s="17"/>
      <c r="E203" s="17"/>
      <c r="F203" s="17"/>
    </row>
    <row r="204" spans="1:6">
      <c r="A204" s="3" t="s">
        <v>2</v>
      </c>
      <c r="B204" s="3" t="s">
        <v>3</v>
      </c>
      <c r="C204" s="3" t="s">
        <v>37</v>
      </c>
      <c r="D204" s="4" t="s">
        <v>38</v>
      </c>
      <c r="E204" s="3" t="s">
        <v>4</v>
      </c>
      <c r="F204" s="3" t="s">
        <v>75</v>
      </c>
    </row>
    <row r="205" spans="1:6">
      <c r="A205" s="5">
        <v>0</v>
      </c>
      <c r="B205" s="6" t="s">
        <v>141</v>
      </c>
      <c r="C205" s="10">
        <v>0.28999999999999998</v>
      </c>
      <c r="D205" s="10">
        <v>54.42</v>
      </c>
      <c r="E205" s="6" t="s">
        <v>6</v>
      </c>
      <c r="F205" s="16">
        <f>C205/C194</f>
        <v>5.7999999999999989</v>
      </c>
    </row>
    <row r="206" spans="1:6">
      <c r="A206" s="5">
        <v>1</v>
      </c>
      <c r="B206" s="6" t="s">
        <v>142</v>
      </c>
      <c r="C206" s="10">
        <v>0.13</v>
      </c>
      <c r="D206" s="10">
        <v>119.4</v>
      </c>
      <c r="E206" s="10">
        <f>C206/C205</f>
        <v>0.44827586206896558</v>
      </c>
      <c r="F206" s="23">
        <f>C206/C195</f>
        <v>2.6</v>
      </c>
    </row>
    <row r="207" spans="1:6">
      <c r="A207" s="5">
        <v>2</v>
      </c>
      <c r="B207" s="6" t="s">
        <v>143</v>
      </c>
      <c r="C207" s="10">
        <v>0.19</v>
      </c>
      <c r="D207" s="10">
        <v>83.77</v>
      </c>
      <c r="E207" s="10">
        <f>C207/C205</f>
        <v>0.65517241379310354</v>
      </c>
      <c r="F207" s="16">
        <f>C207/C196</f>
        <v>4.75</v>
      </c>
    </row>
    <row r="208" spans="1:6">
      <c r="A208" s="5">
        <v>3</v>
      </c>
      <c r="B208" s="6" t="s">
        <v>144</v>
      </c>
      <c r="C208" s="10">
        <v>0.14000000000000001</v>
      </c>
      <c r="D208" s="10">
        <v>110.34</v>
      </c>
      <c r="E208" s="10">
        <f>C208/C205</f>
        <v>0.48275862068965525</v>
      </c>
      <c r="F208" s="16">
        <f>C208/C197</f>
        <v>3.5000000000000004</v>
      </c>
    </row>
    <row r="209" spans="1:6">
      <c r="A209" s="5">
        <v>4</v>
      </c>
      <c r="B209" s="6" t="s">
        <v>145</v>
      </c>
      <c r="C209" s="10">
        <v>0.13</v>
      </c>
      <c r="D209" s="10">
        <v>125</v>
      </c>
      <c r="E209" s="10">
        <f>C209/C205</f>
        <v>0.44827586206896558</v>
      </c>
      <c r="F209" s="16">
        <f>C209/C198</f>
        <v>3.25</v>
      </c>
    </row>
    <row r="210" spans="1:6">
      <c r="A210" s="5">
        <v>5</v>
      </c>
      <c r="B210" s="6" t="s">
        <v>146</v>
      </c>
      <c r="C210" s="10">
        <v>0.12</v>
      </c>
      <c r="D210" s="10">
        <v>130.08000000000001</v>
      </c>
      <c r="E210" s="10">
        <f>C210/C205</f>
        <v>0.41379310344827586</v>
      </c>
      <c r="F210" s="16">
        <f>C210/C199</f>
        <v>3</v>
      </c>
    </row>
    <row r="211" spans="1:6">
      <c r="A211" s="5">
        <v>6</v>
      </c>
      <c r="B211" s="6" t="s">
        <v>147</v>
      </c>
      <c r="C211" s="10">
        <v>0.16</v>
      </c>
      <c r="D211" s="10">
        <v>101.91</v>
      </c>
      <c r="E211" s="10">
        <f>C211/C205</f>
        <v>0.55172413793103459</v>
      </c>
      <c r="F211" s="16">
        <f>C211/C200</f>
        <v>4</v>
      </c>
    </row>
    <row r="212" spans="1:6" ht="19.05">
      <c r="A212" s="7" t="s">
        <v>269</v>
      </c>
      <c r="B212" s="8"/>
      <c r="C212" s="21">
        <f>SUM(C205:C211)</f>
        <v>1.1599999999999999</v>
      </c>
      <c r="D212" s="14" t="s">
        <v>77</v>
      </c>
      <c r="E212" s="15"/>
      <c r="F212" s="13">
        <f>AVERAGE(F205:F211)</f>
        <v>3.8428571428571425</v>
      </c>
    </row>
    <row r="214" spans="1:6" ht="16.3">
      <c r="A214" s="22" t="s">
        <v>158</v>
      </c>
      <c r="B214" s="22"/>
      <c r="C214" s="17" t="s">
        <v>338</v>
      </c>
      <c r="D214" s="17"/>
      <c r="E214" s="17"/>
    </row>
    <row r="215" spans="1:6">
      <c r="A215" s="3" t="s">
        <v>2</v>
      </c>
      <c r="B215" s="3" t="s">
        <v>3</v>
      </c>
      <c r="C215" s="3" t="s">
        <v>37</v>
      </c>
      <c r="D215" s="4" t="s">
        <v>38</v>
      </c>
      <c r="E215" s="3" t="s">
        <v>4</v>
      </c>
    </row>
    <row r="216" spans="1:6">
      <c r="A216" s="5">
        <v>0</v>
      </c>
      <c r="B216" s="6" t="s">
        <v>150</v>
      </c>
      <c r="C216" s="10">
        <v>0</v>
      </c>
      <c r="D216" s="10">
        <v>8000000</v>
      </c>
      <c r="E216" s="10" t="s">
        <v>6</v>
      </c>
    </row>
    <row r="217" spans="1:6">
      <c r="A217" s="5">
        <v>1</v>
      </c>
      <c r="B217" s="6" t="s">
        <v>151</v>
      </c>
      <c r="C217" s="10">
        <v>0</v>
      </c>
      <c r="D217" s="10">
        <v>4000000</v>
      </c>
      <c r="E217" s="10">
        <v>1</v>
      </c>
    </row>
    <row r="218" spans="1:6">
      <c r="A218" s="5">
        <v>2</v>
      </c>
      <c r="B218" s="6" t="s">
        <v>152</v>
      </c>
      <c r="C218" s="10">
        <v>0</v>
      </c>
      <c r="D218" s="10">
        <v>4000000</v>
      </c>
      <c r="E218" s="10">
        <v>1</v>
      </c>
    </row>
    <row r="219" spans="1:6">
      <c r="A219" s="5">
        <v>3</v>
      </c>
      <c r="B219" s="6" t="s">
        <v>153</v>
      </c>
      <c r="C219" s="10">
        <v>0</v>
      </c>
      <c r="D219" s="10">
        <v>4000000</v>
      </c>
      <c r="E219" s="10">
        <v>1</v>
      </c>
    </row>
    <row r="220" spans="1:6">
      <c r="A220" s="5">
        <v>4</v>
      </c>
      <c r="B220" s="6" t="s">
        <v>154</v>
      </c>
      <c r="C220" s="10">
        <v>0</v>
      </c>
      <c r="D220" s="10">
        <v>4000000</v>
      </c>
      <c r="E220" s="10">
        <v>1</v>
      </c>
    </row>
    <row r="221" spans="1:6">
      <c r="A221" s="5">
        <v>5</v>
      </c>
      <c r="B221" s="6" t="s">
        <v>155</v>
      </c>
      <c r="C221" s="10">
        <v>0</v>
      </c>
      <c r="D221" s="10">
        <v>4000000</v>
      </c>
      <c r="E221" s="10">
        <v>1</v>
      </c>
    </row>
    <row r="222" spans="1:6">
      <c r="A222" s="5">
        <v>6</v>
      </c>
      <c r="B222" s="6" t="s">
        <v>156</v>
      </c>
      <c r="C222" s="10">
        <v>0</v>
      </c>
      <c r="D222" s="10">
        <v>4000000</v>
      </c>
      <c r="E222" s="10">
        <v>1</v>
      </c>
    </row>
    <row r="223" spans="1:6">
      <c r="A223" s="7" t="s">
        <v>269</v>
      </c>
      <c r="B223" s="8"/>
      <c r="C223" s="20">
        <f>SUM(C216:C222)</f>
        <v>0</v>
      </c>
      <c r="D223" s="11"/>
      <c r="E223" s="12"/>
    </row>
    <row r="225" spans="1:6" ht="16.3">
      <c r="A225" s="22" t="s">
        <v>158</v>
      </c>
      <c r="B225" s="22"/>
      <c r="C225" s="17" t="s">
        <v>149</v>
      </c>
      <c r="D225" s="17"/>
      <c r="E225" s="17"/>
      <c r="F225" s="17"/>
    </row>
    <row r="226" spans="1:6">
      <c r="A226" s="3" t="s">
        <v>2</v>
      </c>
      <c r="B226" s="3" t="s">
        <v>3</v>
      </c>
      <c r="C226" s="3" t="s">
        <v>37</v>
      </c>
      <c r="D226" s="4" t="s">
        <v>38</v>
      </c>
      <c r="E226" s="3" t="s">
        <v>4</v>
      </c>
      <c r="F226" s="3" t="s">
        <v>75</v>
      </c>
    </row>
    <row r="227" spans="1:6">
      <c r="A227" s="5">
        <v>0</v>
      </c>
      <c r="B227" s="6" t="s">
        <v>150</v>
      </c>
      <c r="C227" s="10">
        <v>2.3199999999999998</v>
      </c>
      <c r="D227" s="10">
        <v>344.83</v>
      </c>
      <c r="E227" s="6" t="s">
        <v>6</v>
      </c>
      <c r="F227" s="16">
        <f>D216/D227/10</f>
        <v>2319.9837601136796</v>
      </c>
    </row>
    <row r="228" spans="1:6">
      <c r="A228" s="5">
        <v>1</v>
      </c>
      <c r="B228" s="6" t="s">
        <v>151</v>
      </c>
      <c r="C228" s="10">
        <v>2.5099999999999998</v>
      </c>
      <c r="D228" s="10">
        <v>318.85000000000002</v>
      </c>
      <c r="E228" s="10">
        <f>C228/C227</f>
        <v>1.0818965517241379</v>
      </c>
      <c r="F228" s="16">
        <f>D217/D228/10</f>
        <v>1254.5083895248549</v>
      </c>
    </row>
    <row r="229" spans="1:6">
      <c r="A229" s="5">
        <v>2</v>
      </c>
      <c r="B229" s="6" t="s">
        <v>152</v>
      </c>
      <c r="C229" s="10">
        <v>2.52</v>
      </c>
      <c r="D229" s="10">
        <v>317.83999999999997</v>
      </c>
      <c r="E229" s="10">
        <f>C229/C227</f>
        <v>1.0862068965517242</v>
      </c>
      <c r="F229" s="16">
        <f>D218/D229/10</f>
        <v>1258.4948401711554</v>
      </c>
    </row>
    <row r="230" spans="1:6">
      <c r="A230" s="5">
        <v>3</v>
      </c>
      <c r="B230" s="6" t="s">
        <v>153</v>
      </c>
      <c r="C230" s="10">
        <v>0</v>
      </c>
      <c r="D230" s="10" t="s">
        <v>157</v>
      </c>
      <c r="E230" s="10">
        <f>C230/C227</f>
        <v>0</v>
      </c>
      <c r="F230" s="16"/>
    </row>
    <row r="231" spans="1:6">
      <c r="A231" s="5">
        <v>4</v>
      </c>
      <c r="B231" s="6" t="s">
        <v>154</v>
      </c>
      <c r="C231" s="10">
        <v>2.73</v>
      </c>
      <c r="D231" s="10">
        <v>292.5</v>
      </c>
      <c r="E231" s="10">
        <f>C231/C227</f>
        <v>1.1767241379310345</v>
      </c>
      <c r="F231" s="16">
        <f>D220/D231/10</f>
        <v>1367.5213675213677</v>
      </c>
    </row>
    <row r="232" spans="1:6">
      <c r="A232" s="5">
        <v>5</v>
      </c>
      <c r="B232" s="6" t="s">
        <v>155</v>
      </c>
      <c r="C232" s="10">
        <v>0</v>
      </c>
      <c r="D232" s="10" t="s">
        <v>157</v>
      </c>
      <c r="E232" s="10">
        <f>C232/C227</f>
        <v>0</v>
      </c>
      <c r="F232" s="16"/>
    </row>
    <row r="233" spans="1:6">
      <c r="A233" s="5">
        <v>6</v>
      </c>
      <c r="B233" s="6" t="s">
        <v>156</v>
      </c>
      <c r="C233" s="10">
        <v>2.02</v>
      </c>
      <c r="D233" s="10">
        <v>395.65</v>
      </c>
      <c r="E233" s="10">
        <f>C233/C227</f>
        <v>0.87068965517241381</v>
      </c>
      <c r="F233" s="16">
        <f>D222/D233/10</f>
        <v>1010.9945659042083</v>
      </c>
    </row>
    <row r="234" spans="1:6" ht="19.05">
      <c r="A234" s="7" t="s">
        <v>269</v>
      </c>
      <c r="B234" s="8"/>
      <c r="C234" s="21">
        <f>SUM(C227:C233)</f>
        <v>12.1</v>
      </c>
      <c r="D234" s="14" t="s">
        <v>77</v>
      </c>
      <c r="E234" s="15"/>
      <c r="F234" s="13">
        <f>AVERAGE(F227:F233)</f>
        <v>1442.300584647053</v>
      </c>
    </row>
    <row r="236" spans="1:6" ht="16.3">
      <c r="A236" s="22" t="s">
        <v>159</v>
      </c>
      <c r="B236" s="22"/>
      <c r="C236" s="17" t="s">
        <v>148</v>
      </c>
      <c r="D236" s="17"/>
      <c r="E236" s="17"/>
    </row>
    <row r="237" spans="1:6">
      <c r="A237" s="3" t="s">
        <v>2</v>
      </c>
      <c r="B237" s="3" t="s">
        <v>3</v>
      </c>
      <c r="C237" s="3" t="s">
        <v>37</v>
      </c>
      <c r="D237" s="4" t="s">
        <v>38</v>
      </c>
      <c r="E237" s="3" t="s">
        <v>4</v>
      </c>
    </row>
    <row r="238" spans="1:6">
      <c r="A238" s="5">
        <v>0</v>
      </c>
      <c r="B238" s="6" t="s">
        <v>160</v>
      </c>
      <c r="C238" s="10">
        <v>0.04</v>
      </c>
      <c r="D238" s="10">
        <v>2222.2199999999998</v>
      </c>
      <c r="E238" s="10" t="s">
        <v>6</v>
      </c>
    </row>
    <row r="239" spans="1:6">
      <c r="A239" s="5">
        <v>1</v>
      </c>
      <c r="B239" s="6" t="s">
        <v>161</v>
      </c>
      <c r="C239" s="10">
        <v>0.1</v>
      </c>
      <c r="D239" s="10">
        <v>792.08</v>
      </c>
      <c r="E239" s="10">
        <f>C239/C238</f>
        <v>2.5</v>
      </c>
    </row>
    <row r="240" spans="1:6">
      <c r="A240" s="5">
        <v>2</v>
      </c>
      <c r="B240" s="6" t="s">
        <v>162</v>
      </c>
      <c r="C240" s="10">
        <v>0.03</v>
      </c>
      <c r="D240" s="10">
        <v>2857.14</v>
      </c>
      <c r="E240" s="10">
        <f>C240/C238</f>
        <v>0.75</v>
      </c>
    </row>
    <row r="241" spans="1:6">
      <c r="A241" s="5">
        <v>3</v>
      </c>
      <c r="B241" s="6" t="s">
        <v>163</v>
      </c>
      <c r="C241" s="10">
        <v>0.13</v>
      </c>
      <c r="D241" s="10">
        <v>620.16</v>
      </c>
      <c r="E241" s="10">
        <f>C241/C238</f>
        <v>3.25</v>
      </c>
    </row>
    <row r="242" spans="1:6">
      <c r="A242" s="5">
        <v>4</v>
      </c>
      <c r="B242" s="6" t="s">
        <v>164</v>
      </c>
      <c r="C242" s="10">
        <v>0.39</v>
      </c>
      <c r="D242" s="10">
        <v>204.6</v>
      </c>
      <c r="E242" s="10">
        <f>C242/C238</f>
        <v>9.75</v>
      </c>
    </row>
    <row r="243" spans="1:6">
      <c r="A243" s="5">
        <v>5</v>
      </c>
      <c r="B243" s="6" t="s">
        <v>165</v>
      </c>
      <c r="C243" s="10">
        <v>0.03</v>
      </c>
      <c r="D243" s="10">
        <v>2857.14</v>
      </c>
      <c r="E243" s="10">
        <f>C243/C238</f>
        <v>0.75</v>
      </c>
    </row>
    <row r="244" spans="1:6">
      <c r="A244" s="5">
        <v>6</v>
      </c>
      <c r="B244" s="6" t="s">
        <v>166</v>
      </c>
      <c r="C244" s="10">
        <v>0.06</v>
      </c>
      <c r="D244" s="10">
        <v>1290.32</v>
      </c>
      <c r="E244" s="10">
        <f>C244/C238</f>
        <v>1.5</v>
      </c>
    </row>
    <row r="245" spans="1:6">
      <c r="A245" s="7" t="s">
        <v>269</v>
      </c>
      <c r="B245" s="8"/>
      <c r="C245" s="20">
        <f>SUM(C238:C244)</f>
        <v>0.78</v>
      </c>
      <c r="D245" s="11"/>
      <c r="E245" s="12"/>
    </row>
    <row r="247" spans="1:6" ht="16.3">
      <c r="A247" s="22" t="s">
        <v>159</v>
      </c>
      <c r="B247" s="22"/>
      <c r="C247" s="17" t="s">
        <v>149</v>
      </c>
      <c r="D247" s="17"/>
      <c r="E247" s="17"/>
      <c r="F247" s="17"/>
    </row>
    <row r="248" spans="1:6">
      <c r="A248" s="3" t="s">
        <v>2</v>
      </c>
      <c r="B248" s="3" t="s">
        <v>3</v>
      </c>
      <c r="C248" s="3" t="s">
        <v>37</v>
      </c>
      <c r="D248" s="4" t="s">
        <v>38</v>
      </c>
      <c r="E248" s="3" t="s">
        <v>4</v>
      </c>
      <c r="F248" s="3" t="s">
        <v>75</v>
      </c>
    </row>
    <row r="249" spans="1:6">
      <c r="A249" s="5">
        <v>0</v>
      </c>
      <c r="B249" s="6" t="s">
        <v>160</v>
      </c>
      <c r="C249" s="10">
        <v>0.6</v>
      </c>
      <c r="D249" s="10">
        <v>133.56</v>
      </c>
      <c r="E249" s="6" t="s">
        <v>6</v>
      </c>
      <c r="F249" s="16">
        <f>C249/C238</f>
        <v>15</v>
      </c>
    </row>
    <row r="250" spans="1:6">
      <c r="A250" s="5">
        <v>1</v>
      </c>
      <c r="B250" s="6" t="s">
        <v>161</v>
      </c>
      <c r="C250" s="10">
        <v>0.56999999999999995</v>
      </c>
      <c r="D250" s="10">
        <v>141.34</v>
      </c>
      <c r="E250" s="10">
        <f>C250/C249</f>
        <v>0.95</v>
      </c>
      <c r="F250" s="16">
        <f t="shared" ref="F250:F255" si="0">C250/C239</f>
        <v>5.6999999999999993</v>
      </c>
    </row>
    <row r="251" spans="1:6">
      <c r="A251" s="5">
        <v>2</v>
      </c>
      <c r="B251" s="6" t="s">
        <v>162</v>
      </c>
      <c r="C251" s="10">
        <v>0.59</v>
      </c>
      <c r="D251" s="10">
        <v>135.59</v>
      </c>
      <c r="E251" s="10">
        <f>C251/C249</f>
        <v>0.98333333333333328</v>
      </c>
      <c r="F251" s="16">
        <f t="shared" si="0"/>
        <v>19.666666666666668</v>
      </c>
    </row>
    <row r="252" spans="1:6">
      <c r="A252" s="5">
        <v>3</v>
      </c>
      <c r="B252" s="6" t="s">
        <v>163</v>
      </c>
      <c r="C252" s="10">
        <v>0.83</v>
      </c>
      <c r="D252" s="10">
        <v>96.5</v>
      </c>
      <c r="E252" s="10">
        <f>C252/C249</f>
        <v>1.3833333333333333</v>
      </c>
      <c r="F252" s="16">
        <f t="shared" si="0"/>
        <v>6.3846153846153841</v>
      </c>
    </row>
    <row r="253" spans="1:6">
      <c r="A253" s="5">
        <v>4</v>
      </c>
      <c r="B253" s="6" t="s">
        <v>164</v>
      </c>
      <c r="C253" s="10">
        <v>0.81</v>
      </c>
      <c r="D253" s="10">
        <v>99.26</v>
      </c>
      <c r="E253" s="10">
        <f>C253/C249</f>
        <v>1.35</v>
      </c>
      <c r="F253" s="23">
        <f t="shared" si="0"/>
        <v>2.0769230769230771</v>
      </c>
    </row>
    <row r="254" spans="1:6">
      <c r="A254" s="5">
        <v>5</v>
      </c>
      <c r="B254" s="6" t="s">
        <v>165</v>
      </c>
      <c r="C254" s="10">
        <v>0.61</v>
      </c>
      <c r="D254" s="10">
        <v>131.36000000000001</v>
      </c>
      <c r="E254" s="10">
        <f>C254/C249</f>
        <v>1.0166666666666666</v>
      </c>
      <c r="F254" s="16">
        <f t="shared" si="0"/>
        <v>20.333333333333332</v>
      </c>
    </row>
    <row r="255" spans="1:6">
      <c r="A255" s="5">
        <v>6</v>
      </c>
      <c r="B255" s="6" t="s">
        <v>166</v>
      </c>
      <c r="C255" s="10">
        <v>0.54</v>
      </c>
      <c r="D255" s="10">
        <v>148.97999999999999</v>
      </c>
      <c r="E255" s="10">
        <f>C255/C249</f>
        <v>0.90000000000000013</v>
      </c>
      <c r="F255" s="16">
        <f t="shared" si="0"/>
        <v>9.0000000000000018</v>
      </c>
    </row>
    <row r="256" spans="1:6" ht="19.05">
      <c r="A256" s="7" t="s">
        <v>269</v>
      </c>
      <c r="B256" s="8"/>
      <c r="C256" s="21">
        <f>SUM(C249:C255)</f>
        <v>4.55</v>
      </c>
      <c r="D256" s="14" t="s">
        <v>77</v>
      </c>
      <c r="E256" s="15"/>
      <c r="F256" s="13">
        <f>AVERAGE(F249:F255)</f>
        <v>11.165934065934067</v>
      </c>
    </row>
    <row r="258" spans="1:6" ht="16.3">
      <c r="A258" s="22" t="s">
        <v>167</v>
      </c>
      <c r="B258" s="22"/>
      <c r="C258" s="17" t="s">
        <v>148</v>
      </c>
      <c r="D258" s="17"/>
      <c r="E258" s="17"/>
    </row>
    <row r="259" spans="1:6">
      <c r="A259" s="3" t="s">
        <v>2</v>
      </c>
      <c r="B259" s="3" t="s">
        <v>3</v>
      </c>
      <c r="C259" s="3" t="s">
        <v>37</v>
      </c>
      <c r="D259" s="4" t="s">
        <v>38</v>
      </c>
      <c r="E259" s="3" t="s">
        <v>4</v>
      </c>
    </row>
    <row r="260" spans="1:6">
      <c r="A260" s="5">
        <v>0</v>
      </c>
      <c r="B260" s="6" t="s">
        <v>168</v>
      </c>
      <c r="C260" s="10">
        <v>0.03</v>
      </c>
      <c r="D260" s="10">
        <v>2857.14</v>
      </c>
      <c r="E260" s="10" t="s">
        <v>6</v>
      </c>
    </row>
    <row r="261" spans="1:6">
      <c r="A261" s="5">
        <v>1</v>
      </c>
      <c r="B261" s="6" t="s">
        <v>169</v>
      </c>
      <c r="C261" s="10">
        <v>0.13</v>
      </c>
      <c r="D261" s="10">
        <v>629.91999999999996</v>
      </c>
      <c r="E261" s="10">
        <f>C261/C260</f>
        <v>4.3333333333333339</v>
      </c>
    </row>
    <row r="262" spans="1:6">
      <c r="A262" s="5">
        <v>2</v>
      </c>
      <c r="B262" s="6" t="s">
        <v>170</v>
      </c>
      <c r="C262" s="10">
        <v>0.03</v>
      </c>
      <c r="D262" s="10">
        <v>2666.67</v>
      </c>
      <c r="E262" s="10">
        <f>C262/C260</f>
        <v>1</v>
      </c>
    </row>
    <row r="263" spans="1:6">
      <c r="A263" s="5">
        <v>3</v>
      </c>
      <c r="B263" s="6" t="s">
        <v>171</v>
      </c>
      <c r="C263" s="10">
        <v>0.13</v>
      </c>
      <c r="D263" s="10">
        <v>610.69000000000005</v>
      </c>
      <c r="E263" s="10">
        <f>C263/C260</f>
        <v>4.3333333333333339</v>
      </c>
    </row>
    <row r="264" spans="1:6">
      <c r="A264" s="5">
        <v>4</v>
      </c>
      <c r="B264" s="6" t="s">
        <v>172</v>
      </c>
      <c r="C264" s="10">
        <v>0.36</v>
      </c>
      <c r="D264" s="10">
        <v>224.72</v>
      </c>
      <c r="E264" s="10">
        <f>C264/C260</f>
        <v>12</v>
      </c>
    </row>
    <row r="265" spans="1:6">
      <c r="A265" s="5">
        <v>5</v>
      </c>
      <c r="B265" s="6" t="s">
        <v>173</v>
      </c>
      <c r="C265" s="10">
        <v>0.03</v>
      </c>
      <c r="D265" s="10">
        <v>2857.14</v>
      </c>
      <c r="E265" s="10">
        <f>C265/C260</f>
        <v>1</v>
      </c>
    </row>
    <row r="266" spans="1:6">
      <c r="A266" s="5">
        <v>6</v>
      </c>
      <c r="B266" s="6" t="s">
        <v>174</v>
      </c>
      <c r="C266" s="10">
        <v>0.06</v>
      </c>
      <c r="D266" s="10">
        <v>1269.8399999999999</v>
      </c>
      <c r="E266" s="10">
        <f>C266/C260</f>
        <v>2</v>
      </c>
    </row>
    <row r="267" spans="1:6">
      <c r="A267" s="7" t="s">
        <v>269</v>
      </c>
      <c r="B267" s="8"/>
      <c r="C267" s="20">
        <f>SUM(C260:C266)</f>
        <v>0.77</v>
      </c>
      <c r="D267" s="11"/>
      <c r="E267" s="12"/>
    </row>
    <row r="269" spans="1:6" ht="16.3">
      <c r="A269" s="22" t="s">
        <v>167</v>
      </c>
      <c r="B269" s="22"/>
      <c r="C269" s="17" t="s">
        <v>149</v>
      </c>
      <c r="D269" s="17"/>
      <c r="E269" s="17"/>
      <c r="F269" s="17"/>
    </row>
    <row r="270" spans="1:6">
      <c r="A270" s="3" t="s">
        <v>2</v>
      </c>
      <c r="B270" s="3" t="s">
        <v>3</v>
      </c>
      <c r="C270" s="3" t="s">
        <v>37</v>
      </c>
      <c r="D270" s="4" t="s">
        <v>38</v>
      </c>
      <c r="E270" s="3" t="s">
        <v>4</v>
      </c>
      <c r="F270" s="3" t="s">
        <v>75</v>
      </c>
    </row>
    <row r="271" spans="1:6">
      <c r="A271" s="5">
        <v>0</v>
      </c>
      <c r="B271" s="6" t="s">
        <v>168</v>
      </c>
      <c r="C271" s="10">
        <v>0.6</v>
      </c>
      <c r="D271" s="10">
        <v>133.56</v>
      </c>
      <c r="E271" s="6" t="s">
        <v>6</v>
      </c>
      <c r="F271" s="16">
        <f>C271/C260</f>
        <v>20</v>
      </c>
    </row>
    <row r="272" spans="1:6">
      <c r="A272" s="5">
        <v>1</v>
      </c>
      <c r="B272" s="6" t="s">
        <v>169</v>
      </c>
      <c r="C272" s="10">
        <v>0.65</v>
      </c>
      <c r="D272" s="10">
        <v>141.34</v>
      </c>
      <c r="E272" s="10">
        <f>C272/C271</f>
        <v>1.0833333333333335</v>
      </c>
      <c r="F272" s="16">
        <f t="shared" ref="F272:F277" si="1">C272/C261</f>
        <v>5</v>
      </c>
    </row>
    <row r="273" spans="1:6">
      <c r="A273" s="5">
        <v>2</v>
      </c>
      <c r="B273" s="6" t="s">
        <v>170</v>
      </c>
      <c r="C273" s="10">
        <v>0.61</v>
      </c>
      <c r="D273" s="10">
        <v>135.59</v>
      </c>
      <c r="E273" s="10">
        <f>C273/C271</f>
        <v>1.0166666666666666</v>
      </c>
      <c r="F273" s="16">
        <f t="shared" si="1"/>
        <v>20.333333333333332</v>
      </c>
    </row>
    <row r="274" spans="1:6">
      <c r="A274" s="5">
        <v>3</v>
      </c>
      <c r="B274" s="6" t="s">
        <v>171</v>
      </c>
      <c r="C274" s="10">
        <v>0.93</v>
      </c>
      <c r="D274" s="10">
        <v>96.5</v>
      </c>
      <c r="E274" s="10">
        <f>C274/C271</f>
        <v>1.55</v>
      </c>
      <c r="F274" s="16">
        <f t="shared" si="1"/>
        <v>7.1538461538461542</v>
      </c>
    </row>
    <row r="275" spans="1:6">
      <c r="A275" s="5">
        <v>4</v>
      </c>
      <c r="B275" s="6" t="s">
        <v>172</v>
      </c>
      <c r="C275" s="10">
        <v>0.89</v>
      </c>
      <c r="D275" s="10">
        <v>99.26</v>
      </c>
      <c r="E275" s="10">
        <f>C275/C271</f>
        <v>1.4833333333333334</v>
      </c>
      <c r="F275" s="23">
        <f t="shared" si="1"/>
        <v>2.4722222222222223</v>
      </c>
    </row>
    <row r="276" spans="1:6">
      <c r="A276" s="5">
        <v>5</v>
      </c>
      <c r="B276" s="6" t="s">
        <v>173</v>
      </c>
      <c r="C276" s="10">
        <v>0.61</v>
      </c>
      <c r="D276" s="10">
        <v>131.36000000000001</v>
      </c>
      <c r="E276" s="10">
        <f>C276/C271</f>
        <v>1.0166666666666666</v>
      </c>
      <c r="F276" s="16">
        <f t="shared" si="1"/>
        <v>20.333333333333332</v>
      </c>
    </row>
    <row r="277" spans="1:6">
      <c r="A277" s="5">
        <v>6</v>
      </c>
      <c r="B277" s="6" t="s">
        <v>174</v>
      </c>
      <c r="C277" s="10">
        <v>0.56999999999999995</v>
      </c>
      <c r="D277" s="10">
        <v>148.97999999999999</v>
      </c>
      <c r="E277" s="10">
        <f>C277/C271</f>
        <v>0.95</v>
      </c>
      <c r="F277" s="16">
        <f t="shared" si="1"/>
        <v>9.5</v>
      </c>
    </row>
    <row r="278" spans="1:6" ht="19.05">
      <c r="A278" s="7" t="s">
        <v>269</v>
      </c>
      <c r="B278" s="8"/>
      <c r="C278" s="21">
        <f>SUM(C271:C277)</f>
        <v>4.8600000000000003</v>
      </c>
      <c r="D278" s="14" t="s">
        <v>77</v>
      </c>
      <c r="E278" s="15"/>
      <c r="F278" s="13">
        <f>AVERAGE(F271:F277)</f>
        <v>12.113247863247862</v>
      </c>
    </row>
    <row r="280" spans="1:6" ht="16.3">
      <c r="A280" s="22" t="s">
        <v>175</v>
      </c>
      <c r="B280" s="22"/>
      <c r="C280" s="17" t="s">
        <v>148</v>
      </c>
      <c r="D280" s="17"/>
      <c r="E280" s="17"/>
    </row>
    <row r="281" spans="1:6">
      <c r="A281" s="3" t="s">
        <v>2</v>
      </c>
      <c r="B281" s="3" t="s">
        <v>3</v>
      </c>
      <c r="C281" s="3" t="s">
        <v>37</v>
      </c>
      <c r="D281" s="4" t="s">
        <v>38</v>
      </c>
      <c r="E281" s="3" t="s">
        <v>4</v>
      </c>
    </row>
    <row r="282" spans="1:6">
      <c r="A282" s="5">
        <v>0</v>
      </c>
      <c r="B282" s="6" t="s">
        <v>176</v>
      </c>
      <c r="C282" s="10">
        <v>0.03</v>
      </c>
      <c r="D282" s="10">
        <v>2857.14</v>
      </c>
      <c r="E282" s="10" t="s">
        <v>6</v>
      </c>
    </row>
    <row r="283" spans="1:6">
      <c r="A283" s="5">
        <v>1</v>
      </c>
      <c r="B283" s="6" t="s">
        <v>177</v>
      </c>
      <c r="C283" s="10">
        <v>0.1</v>
      </c>
      <c r="D283" s="10">
        <v>808.08</v>
      </c>
      <c r="E283" s="10">
        <f>C283/C282</f>
        <v>3.3333333333333335</v>
      </c>
    </row>
    <row r="284" spans="1:6">
      <c r="A284" s="5">
        <v>2</v>
      </c>
      <c r="B284" s="6" t="s">
        <v>178</v>
      </c>
      <c r="C284" s="10">
        <v>0.04</v>
      </c>
      <c r="D284" s="10">
        <v>2000</v>
      </c>
      <c r="E284" s="10">
        <f>C284/C282</f>
        <v>1.3333333333333335</v>
      </c>
    </row>
    <row r="285" spans="1:6">
      <c r="A285" s="5">
        <v>3</v>
      </c>
      <c r="B285" s="6" t="s">
        <v>179</v>
      </c>
      <c r="C285" s="10">
        <v>0.13</v>
      </c>
      <c r="D285" s="10">
        <v>629.91999999999996</v>
      </c>
      <c r="E285" s="10">
        <f>C285/C282</f>
        <v>4.3333333333333339</v>
      </c>
    </row>
    <row r="286" spans="1:6">
      <c r="A286" s="5">
        <v>4</v>
      </c>
      <c r="B286" s="6" t="s">
        <v>180</v>
      </c>
      <c r="C286" s="10">
        <v>0.41</v>
      </c>
      <c r="D286" s="10">
        <v>196.56</v>
      </c>
      <c r="E286" s="10">
        <f>C286/C282</f>
        <v>13.666666666666666</v>
      </c>
    </row>
    <row r="287" spans="1:6">
      <c r="A287" s="5">
        <v>5</v>
      </c>
      <c r="B287" s="6" t="s">
        <v>181</v>
      </c>
      <c r="C287" s="10">
        <v>0.03</v>
      </c>
      <c r="D287" s="10">
        <v>2857.14</v>
      </c>
      <c r="E287" s="10">
        <f>C287/C282</f>
        <v>1</v>
      </c>
    </row>
    <row r="288" spans="1:6">
      <c r="A288" s="5">
        <v>6</v>
      </c>
      <c r="B288" s="6" t="s">
        <v>182</v>
      </c>
      <c r="C288" s="10">
        <v>0.05</v>
      </c>
      <c r="D288" s="10">
        <v>1702.13</v>
      </c>
      <c r="E288" s="10">
        <f>C288/C282</f>
        <v>1.6666666666666667</v>
      </c>
    </row>
    <row r="289" spans="1:6">
      <c r="A289" s="7" t="s">
        <v>269</v>
      </c>
      <c r="B289" s="8"/>
      <c r="C289" s="20">
        <f>SUM(C282:C288)</f>
        <v>0.79</v>
      </c>
      <c r="D289" s="11"/>
      <c r="E289" s="12"/>
    </row>
    <row r="291" spans="1:6" ht="16.3">
      <c r="A291" s="22" t="s">
        <v>175</v>
      </c>
      <c r="B291" s="22"/>
      <c r="C291" s="17" t="s">
        <v>149</v>
      </c>
      <c r="D291" s="17"/>
      <c r="E291" s="17"/>
      <c r="F291" s="17"/>
    </row>
    <row r="292" spans="1:6">
      <c r="A292" s="3" t="s">
        <v>2</v>
      </c>
      <c r="B292" s="3" t="s">
        <v>3</v>
      </c>
      <c r="C292" s="3" t="s">
        <v>37</v>
      </c>
      <c r="D292" s="4" t="s">
        <v>38</v>
      </c>
      <c r="E292" s="3" t="s">
        <v>4</v>
      </c>
      <c r="F292" s="3" t="s">
        <v>75</v>
      </c>
    </row>
    <row r="293" spans="1:6">
      <c r="A293" s="5">
        <v>0</v>
      </c>
      <c r="B293" s="6" t="s">
        <v>176</v>
      </c>
      <c r="C293" s="10">
        <v>0.5</v>
      </c>
      <c r="D293" s="10">
        <v>133.56</v>
      </c>
      <c r="E293" s="6" t="s">
        <v>6</v>
      </c>
      <c r="F293" s="16">
        <f>C293/C282</f>
        <v>16.666666666666668</v>
      </c>
    </row>
    <row r="294" spans="1:6">
      <c r="A294" s="5">
        <v>1</v>
      </c>
      <c r="B294" s="6" t="s">
        <v>177</v>
      </c>
      <c r="C294" s="10">
        <v>0.51</v>
      </c>
      <c r="D294" s="10">
        <v>141.34</v>
      </c>
      <c r="E294" s="10">
        <f>C294/C293</f>
        <v>1.02</v>
      </c>
      <c r="F294" s="16">
        <f t="shared" ref="F294:F299" si="2">C294/C283</f>
        <v>5.0999999999999996</v>
      </c>
    </row>
    <row r="295" spans="1:6">
      <c r="A295" s="5">
        <v>2</v>
      </c>
      <c r="B295" s="6" t="s">
        <v>178</v>
      </c>
      <c r="C295" s="10">
        <v>0.5</v>
      </c>
      <c r="D295" s="10">
        <v>135.59</v>
      </c>
      <c r="E295" s="10">
        <f>C295/C293</f>
        <v>1</v>
      </c>
      <c r="F295" s="16">
        <f t="shared" si="2"/>
        <v>12.5</v>
      </c>
    </row>
    <row r="296" spans="1:6">
      <c r="A296" s="5">
        <v>3</v>
      </c>
      <c r="B296" s="6" t="s">
        <v>179</v>
      </c>
      <c r="C296" s="10">
        <v>0.75</v>
      </c>
      <c r="D296" s="10">
        <v>96.5</v>
      </c>
      <c r="E296" s="10">
        <f>C296/C293</f>
        <v>1.5</v>
      </c>
      <c r="F296" s="16">
        <f t="shared" si="2"/>
        <v>5.7692307692307692</v>
      </c>
    </row>
    <row r="297" spans="1:6">
      <c r="A297" s="5">
        <v>4</v>
      </c>
      <c r="B297" s="6" t="s">
        <v>180</v>
      </c>
      <c r="C297" s="10">
        <v>0.74</v>
      </c>
      <c r="D297" s="10">
        <v>99.26</v>
      </c>
      <c r="E297" s="10">
        <f>C297/C293</f>
        <v>1.48</v>
      </c>
      <c r="F297" s="23">
        <f t="shared" si="2"/>
        <v>1.8048780487804879</v>
      </c>
    </row>
    <row r="298" spans="1:6">
      <c r="A298" s="5">
        <v>5</v>
      </c>
      <c r="B298" s="6" t="s">
        <v>181</v>
      </c>
      <c r="C298" s="10">
        <v>0.49</v>
      </c>
      <c r="D298" s="10">
        <v>131.36000000000001</v>
      </c>
      <c r="E298" s="10">
        <f>C298/C293</f>
        <v>0.98</v>
      </c>
      <c r="F298" s="16">
        <f t="shared" si="2"/>
        <v>16.333333333333332</v>
      </c>
    </row>
    <row r="299" spans="1:6">
      <c r="A299" s="5">
        <v>6</v>
      </c>
      <c r="B299" s="6" t="s">
        <v>182</v>
      </c>
      <c r="C299" s="10">
        <v>0.5</v>
      </c>
      <c r="D299" s="10">
        <v>148.97999999999999</v>
      </c>
      <c r="E299" s="10">
        <f>C299/C293</f>
        <v>1</v>
      </c>
      <c r="F299" s="16">
        <f t="shared" si="2"/>
        <v>10</v>
      </c>
    </row>
    <row r="300" spans="1:6" ht="19.05">
      <c r="A300" s="7" t="s">
        <v>269</v>
      </c>
      <c r="B300" s="8"/>
      <c r="C300" s="21">
        <f>SUM(C293:C299)</f>
        <v>3.99</v>
      </c>
      <c r="D300" s="14" t="s">
        <v>77</v>
      </c>
      <c r="E300" s="15"/>
      <c r="F300" s="13">
        <f>AVERAGE(F293:F299)</f>
        <v>9.739158402573036</v>
      </c>
    </row>
    <row r="302" spans="1:6" ht="16.3">
      <c r="A302" s="22" t="s">
        <v>183</v>
      </c>
      <c r="B302" s="22"/>
      <c r="C302" s="17" t="s">
        <v>148</v>
      </c>
      <c r="D302" s="17"/>
      <c r="E302" s="17"/>
    </row>
    <row r="303" spans="1:6">
      <c r="A303" s="3" t="s">
        <v>2</v>
      </c>
      <c r="B303" s="3" t="s">
        <v>3</v>
      </c>
      <c r="C303" s="3" t="s">
        <v>37</v>
      </c>
      <c r="D303" s="4" t="s">
        <v>38</v>
      </c>
      <c r="E303" s="3" t="s">
        <v>4</v>
      </c>
    </row>
    <row r="304" spans="1:6">
      <c r="A304" s="5">
        <v>0</v>
      </c>
      <c r="B304" s="6" t="s">
        <v>184</v>
      </c>
      <c r="C304" s="10">
        <v>0.03</v>
      </c>
      <c r="D304" s="10">
        <v>2857.14</v>
      </c>
      <c r="E304" s="10" t="s">
        <v>6</v>
      </c>
    </row>
    <row r="305" spans="1:6">
      <c r="A305" s="5">
        <v>1</v>
      </c>
      <c r="B305" s="6" t="s">
        <v>185</v>
      </c>
      <c r="C305" s="10">
        <v>0.12</v>
      </c>
      <c r="D305" s="10">
        <v>645.16</v>
      </c>
      <c r="E305" s="10">
        <f>C305/C304</f>
        <v>4</v>
      </c>
    </row>
    <row r="306" spans="1:6">
      <c r="A306" s="5">
        <v>2</v>
      </c>
      <c r="B306" s="6" t="s">
        <v>186</v>
      </c>
      <c r="C306" s="10">
        <v>0.03</v>
      </c>
      <c r="D306" s="10">
        <v>2758.62</v>
      </c>
      <c r="E306" s="10">
        <f>C306/C304</f>
        <v>1</v>
      </c>
    </row>
    <row r="307" spans="1:6">
      <c r="A307" s="5">
        <v>3</v>
      </c>
      <c r="B307" s="6" t="s">
        <v>187</v>
      </c>
      <c r="C307" s="10">
        <v>0.13</v>
      </c>
      <c r="D307" s="10">
        <v>615.38</v>
      </c>
      <c r="E307" s="10">
        <f>C307/C304</f>
        <v>4.3333333333333339</v>
      </c>
    </row>
    <row r="308" spans="1:6">
      <c r="A308" s="5">
        <v>4</v>
      </c>
      <c r="B308" s="6" t="s">
        <v>188</v>
      </c>
      <c r="C308" s="10">
        <v>0.33</v>
      </c>
      <c r="D308" s="10">
        <v>241.69</v>
      </c>
      <c r="E308" s="10">
        <f>C308/C304</f>
        <v>11.000000000000002</v>
      </c>
    </row>
    <row r="309" spans="1:6">
      <c r="A309" s="5">
        <v>5</v>
      </c>
      <c r="B309" s="6" t="s">
        <v>189</v>
      </c>
      <c r="C309" s="10">
        <v>0.03</v>
      </c>
      <c r="D309" s="10">
        <v>2666.67</v>
      </c>
      <c r="E309" s="10">
        <f>C309/C304</f>
        <v>1</v>
      </c>
    </row>
    <row r="310" spans="1:6">
      <c r="A310" s="5">
        <v>6</v>
      </c>
      <c r="B310" s="6" t="s">
        <v>190</v>
      </c>
      <c r="C310" s="10">
        <v>0.05</v>
      </c>
      <c r="D310" s="10">
        <v>1600</v>
      </c>
      <c r="E310" s="10">
        <f>C310/C304</f>
        <v>1.6666666666666667</v>
      </c>
    </row>
    <row r="311" spans="1:6">
      <c r="A311" s="7" t="s">
        <v>269</v>
      </c>
      <c r="B311" s="8"/>
      <c r="C311" s="20">
        <f>SUM(C304:C310)</f>
        <v>0.72000000000000008</v>
      </c>
      <c r="D311" s="11"/>
      <c r="E311" s="12"/>
    </row>
    <row r="313" spans="1:6" ht="16.3">
      <c r="A313" s="22" t="s">
        <v>183</v>
      </c>
      <c r="B313" s="22"/>
      <c r="C313" s="17" t="s">
        <v>149</v>
      </c>
      <c r="D313" s="17"/>
      <c r="E313" s="17"/>
      <c r="F313" s="17"/>
    </row>
    <row r="314" spans="1:6">
      <c r="A314" s="3" t="s">
        <v>2</v>
      </c>
      <c r="B314" s="3" t="s">
        <v>3</v>
      </c>
      <c r="C314" s="3" t="s">
        <v>37</v>
      </c>
      <c r="D314" s="4" t="s">
        <v>38</v>
      </c>
      <c r="E314" s="3" t="s">
        <v>4</v>
      </c>
      <c r="F314" s="3" t="s">
        <v>75</v>
      </c>
    </row>
    <row r="315" spans="1:6">
      <c r="A315" s="5">
        <v>0</v>
      </c>
      <c r="B315" s="6" t="s">
        <v>184</v>
      </c>
      <c r="C315" s="10">
        <v>0.51</v>
      </c>
      <c r="D315" s="10">
        <v>158.41999999999999</v>
      </c>
      <c r="E315" s="6" t="s">
        <v>6</v>
      </c>
      <c r="F315" s="16">
        <f>C315/C304</f>
        <v>17</v>
      </c>
    </row>
    <row r="316" spans="1:6">
      <c r="A316" s="5">
        <v>1</v>
      </c>
      <c r="B316" s="6" t="s">
        <v>185</v>
      </c>
      <c r="C316" s="10">
        <v>0.52</v>
      </c>
      <c r="D316" s="10">
        <v>153.85</v>
      </c>
      <c r="E316" s="10">
        <f>C316/C315</f>
        <v>1.0196078431372548</v>
      </c>
      <c r="F316" s="16">
        <f t="shared" ref="F316:F321" si="3">C316/C305</f>
        <v>4.3333333333333339</v>
      </c>
    </row>
    <row r="317" spans="1:6">
      <c r="A317" s="5">
        <v>2</v>
      </c>
      <c r="B317" s="6" t="s">
        <v>186</v>
      </c>
      <c r="C317" s="10">
        <v>0.53</v>
      </c>
      <c r="D317" s="10">
        <v>150.38</v>
      </c>
      <c r="E317" s="10">
        <f>C317/C315</f>
        <v>1.0392156862745099</v>
      </c>
      <c r="F317" s="16">
        <f t="shared" si="3"/>
        <v>17.666666666666668</v>
      </c>
    </row>
    <row r="318" spans="1:6">
      <c r="A318" s="5">
        <v>3</v>
      </c>
      <c r="B318" s="6" t="s">
        <v>187</v>
      </c>
      <c r="C318" s="10">
        <v>0.89</v>
      </c>
      <c r="D318" s="10">
        <v>90.4</v>
      </c>
      <c r="E318" s="10">
        <f>C318/C315</f>
        <v>1.7450980392156863</v>
      </c>
      <c r="F318" s="16">
        <f t="shared" si="3"/>
        <v>6.8461538461538458</v>
      </c>
    </row>
    <row r="319" spans="1:6">
      <c r="A319" s="5">
        <v>4</v>
      </c>
      <c r="B319" s="6" t="s">
        <v>188</v>
      </c>
      <c r="C319" s="10">
        <v>0.84</v>
      </c>
      <c r="D319" s="10">
        <v>95.24</v>
      </c>
      <c r="E319" s="10">
        <f>C319/C315</f>
        <v>1.6470588235294117</v>
      </c>
      <c r="F319" s="23">
        <f t="shared" si="3"/>
        <v>2.5454545454545454</v>
      </c>
    </row>
    <row r="320" spans="1:6">
      <c r="A320" s="5">
        <v>5</v>
      </c>
      <c r="B320" s="6" t="s">
        <v>189</v>
      </c>
      <c r="C320" s="10">
        <v>0.49</v>
      </c>
      <c r="D320" s="10">
        <v>161.62</v>
      </c>
      <c r="E320" s="10">
        <f>C320/C315</f>
        <v>0.96078431372549011</v>
      </c>
      <c r="F320" s="16">
        <f t="shared" si="3"/>
        <v>16.333333333333332</v>
      </c>
    </row>
    <row r="321" spans="1:6">
      <c r="A321" s="5">
        <v>6</v>
      </c>
      <c r="B321" s="6" t="s">
        <v>190</v>
      </c>
      <c r="C321" s="10">
        <v>0.51</v>
      </c>
      <c r="D321" s="10">
        <v>158.41999999999999</v>
      </c>
      <c r="E321" s="10">
        <f>C321/C315</f>
        <v>1</v>
      </c>
      <c r="F321" s="16">
        <f t="shared" si="3"/>
        <v>10.199999999999999</v>
      </c>
    </row>
    <row r="322" spans="1:6" ht="19.05">
      <c r="A322" s="7" t="s">
        <v>269</v>
      </c>
      <c r="B322" s="8"/>
      <c r="C322" s="21">
        <f>SUM(C315:C321)</f>
        <v>4.29</v>
      </c>
      <c r="D322" s="14" t="s">
        <v>77</v>
      </c>
      <c r="E322" s="15"/>
      <c r="F322" s="13">
        <f>AVERAGE(F315:F321)</f>
        <v>10.703563103563104</v>
      </c>
    </row>
    <row r="324" spans="1:6" ht="16.3">
      <c r="A324" s="22" t="s">
        <v>191</v>
      </c>
      <c r="B324" s="22"/>
      <c r="C324" s="17" t="s">
        <v>148</v>
      </c>
      <c r="D324" s="17"/>
      <c r="E324" s="17"/>
    </row>
    <row r="325" spans="1:6">
      <c r="A325" s="3" t="s">
        <v>2</v>
      </c>
      <c r="B325" s="3" t="s">
        <v>3</v>
      </c>
      <c r="C325" s="3" t="s">
        <v>37</v>
      </c>
      <c r="D325" s="4" t="s">
        <v>38</v>
      </c>
      <c r="E325" s="3" t="s">
        <v>4</v>
      </c>
    </row>
    <row r="326" spans="1:6">
      <c r="A326" s="5">
        <v>0</v>
      </c>
      <c r="B326" s="6" t="s">
        <v>192</v>
      </c>
      <c r="C326" s="10">
        <v>0.04</v>
      </c>
      <c r="D326" s="10">
        <v>2000</v>
      </c>
      <c r="E326" s="10" t="s">
        <v>6</v>
      </c>
    </row>
    <row r="327" spans="1:6">
      <c r="A327" s="5">
        <v>1</v>
      </c>
      <c r="B327" s="6" t="s">
        <v>193</v>
      </c>
      <c r="C327" s="10">
        <v>7.0000000000000007E-2</v>
      </c>
      <c r="D327" s="10">
        <v>1142.8599999999999</v>
      </c>
      <c r="E327" s="10">
        <f>C327/C326</f>
        <v>1.7500000000000002</v>
      </c>
    </row>
    <row r="328" spans="1:6">
      <c r="A328" s="5">
        <v>2</v>
      </c>
      <c r="B328" s="6" t="s">
        <v>194</v>
      </c>
      <c r="C328" s="10">
        <v>0.03</v>
      </c>
      <c r="D328" s="10">
        <v>2580.65</v>
      </c>
      <c r="E328" s="10">
        <f>C328/C326</f>
        <v>0.75</v>
      </c>
    </row>
    <row r="329" spans="1:6">
      <c r="A329" s="5">
        <v>3</v>
      </c>
      <c r="B329" s="6" t="s">
        <v>195</v>
      </c>
      <c r="C329" s="10">
        <v>0.13</v>
      </c>
      <c r="D329" s="10">
        <v>634.91999999999996</v>
      </c>
      <c r="E329" s="10">
        <f>C329/C326</f>
        <v>3.25</v>
      </c>
    </row>
    <row r="330" spans="1:6">
      <c r="A330" s="5">
        <v>4</v>
      </c>
      <c r="B330" s="6" t="s">
        <v>196</v>
      </c>
      <c r="C330" s="10">
        <v>0.39</v>
      </c>
      <c r="D330" s="10">
        <v>203.05</v>
      </c>
      <c r="E330" s="10">
        <f>C330/C326</f>
        <v>9.75</v>
      </c>
    </row>
    <row r="331" spans="1:6">
      <c r="A331" s="5">
        <v>5</v>
      </c>
      <c r="B331" s="6" t="s">
        <v>197</v>
      </c>
      <c r="C331" s="10">
        <v>0.03</v>
      </c>
      <c r="D331" s="10">
        <v>2758.62</v>
      </c>
      <c r="E331" s="10">
        <f>C331/C326</f>
        <v>0.75</v>
      </c>
    </row>
    <row r="332" spans="1:6">
      <c r="A332" s="5">
        <v>6</v>
      </c>
      <c r="B332" s="6" t="s">
        <v>198</v>
      </c>
      <c r="C332" s="10">
        <v>0.04</v>
      </c>
      <c r="D332" s="10">
        <v>2000</v>
      </c>
      <c r="E332" s="10">
        <f>C332/C326</f>
        <v>1</v>
      </c>
    </row>
    <row r="333" spans="1:6">
      <c r="A333" s="7" t="s">
        <v>269</v>
      </c>
      <c r="B333" s="8"/>
      <c r="C333" s="20">
        <f>SUM(C326:C332)</f>
        <v>0.73000000000000009</v>
      </c>
      <c r="D333" s="11"/>
      <c r="E333" s="12"/>
    </row>
    <row r="335" spans="1:6" ht="16.3">
      <c r="A335" s="22" t="s">
        <v>191</v>
      </c>
      <c r="B335" s="22"/>
      <c r="C335" s="17" t="s">
        <v>149</v>
      </c>
      <c r="D335" s="17"/>
      <c r="E335" s="17"/>
      <c r="F335" s="17"/>
    </row>
    <row r="336" spans="1:6">
      <c r="A336" s="3" t="s">
        <v>2</v>
      </c>
      <c r="B336" s="3" t="s">
        <v>3</v>
      </c>
      <c r="C336" s="3" t="s">
        <v>37</v>
      </c>
      <c r="D336" s="4" t="s">
        <v>38</v>
      </c>
      <c r="E336" s="3" t="s">
        <v>4</v>
      </c>
      <c r="F336" s="3" t="s">
        <v>75</v>
      </c>
    </row>
    <row r="337" spans="1:6">
      <c r="A337" s="5">
        <v>0</v>
      </c>
      <c r="B337" s="6" t="s">
        <v>192</v>
      </c>
      <c r="C337" s="10">
        <v>0.5</v>
      </c>
      <c r="D337" s="10">
        <v>160.32</v>
      </c>
      <c r="E337" s="6" t="s">
        <v>6</v>
      </c>
      <c r="F337" s="16">
        <f>C337/C326</f>
        <v>12.5</v>
      </c>
    </row>
    <row r="338" spans="1:6">
      <c r="A338" s="5">
        <v>1</v>
      </c>
      <c r="B338" s="6" t="s">
        <v>193</v>
      </c>
      <c r="C338" s="10">
        <v>0.55000000000000004</v>
      </c>
      <c r="D338" s="10">
        <v>145.72</v>
      </c>
      <c r="E338" s="10">
        <f>C338/C337</f>
        <v>1.1000000000000001</v>
      </c>
      <c r="F338" s="16">
        <f t="shared" ref="F338:F343" si="4">C338/C327</f>
        <v>7.8571428571428568</v>
      </c>
    </row>
    <row r="339" spans="1:6">
      <c r="A339" s="5">
        <v>2</v>
      </c>
      <c r="B339" s="6" t="s">
        <v>194</v>
      </c>
      <c r="C339" s="10">
        <v>0.68</v>
      </c>
      <c r="D339" s="10">
        <v>118.17</v>
      </c>
      <c r="E339" s="10">
        <f>C339/C337</f>
        <v>1.36</v>
      </c>
      <c r="F339" s="16">
        <f t="shared" si="4"/>
        <v>22.666666666666668</v>
      </c>
    </row>
    <row r="340" spans="1:6">
      <c r="A340" s="5">
        <v>3</v>
      </c>
      <c r="B340" s="6" t="s">
        <v>195</v>
      </c>
      <c r="C340" s="10">
        <v>0.63</v>
      </c>
      <c r="D340" s="10">
        <v>126.58</v>
      </c>
      <c r="E340" s="10">
        <f>C340/C337</f>
        <v>1.26</v>
      </c>
      <c r="F340" s="16">
        <f t="shared" si="4"/>
        <v>4.8461538461538458</v>
      </c>
    </row>
    <row r="341" spans="1:6">
      <c r="A341" s="5">
        <v>4</v>
      </c>
      <c r="B341" s="6" t="s">
        <v>196</v>
      </c>
      <c r="C341" s="10">
        <v>0.61</v>
      </c>
      <c r="D341" s="10">
        <v>130.29</v>
      </c>
      <c r="E341" s="10">
        <f>C341/C337</f>
        <v>1.22</v>
      </c>
      <c r="F341" s="23">
        <f t="shared" si="4"/>
        <v>1.5641025641025641</v>
      </c>
    </row>
    <row r="342" spans="1:6">
      <c r="A342" s="5">
        <v>5</v>
      </c>
      <c r="B342" s="6" t="s">
        <v>197</v>
      </c>
      <c r="C342" s="10">
        <v>0.62</v>
      </c>
      <c r="D342" s="10">
        <v>128.82</v>
      </c>
      <c r="E342" s="10">
        <f>C342/C337</f>
        <v>1.24</v>
      </c>
      <c r="F342" s="16">
        <f t="shared" si="4"/>
        <v>20.666666666666668</v>
      </c>
    </row>
    <row r="343" spans="1:6">
      <c r="A343" s="5">
        <v>6</v>
      </c>
      <c r="B343" s="6" t="s">
        <v>198</v>
      </c>
      <c r="C343" s="10">
        <v>0.53</v>
      </c>
      <c r="D343" s="10">
        <v>151.80000000000001</v>
      </c>
      <c r="E343" s="10">
        <f>C343/C337</f>
        <v>1.06</v>
      </c>
      <c r="F343" s="16">
        <f t="shared" si="4"/>
        <v>13.25</v>
      </c>
    </row>
    <row r="344" spans="1:6" ht="19.05">
      <c r="A344" s="7" t="s">
        <v>269</v>
      </c>
      <c r="B344" s="8"/>
      <c r="C344" s="21">
        <f>SUM(C337:C343)</f>
        <v>4.12</v>
      </c>
      <c r="D344" s="14" t="s">
        <v>77</v>
      </c>
      <c r="E344" s="15"/>
      <c r="F344" s="13">
        <f>AVERAGE(F337:F343)</f>
        <v>11.907247514390372</v>
      </c>
    </row>
    <row r="346" spans="1:6" ht="16.3">
      <c r="A346" s="22" t="s">
        <v>199</v>
      </c>
      <c r="B346" s="22"/>
      <c r="C346" s="17" t="s">
        <v>148</v>
      </c>
      <c r="D346" s="17"/>
      <c r="E346" s="17"/>
    </row>
    <row r="347" spans="1:6">
      <c r="A347" s="3" t="s">
        <v>2</v>
      </c>
      <c r="B347" s="3" t="s">
        <v>3</v>
      </c>
      <c r="C347" s="3" t="s">
        <v>37</v>
      </c>
      <c r="D347" s="4" t="s">
        <v>38</v>
      </c>
      <c r="E347" s="3" t="s">
        <v>4</v>
      </c>
    </row>
    <row r="348" spans="1:6">
      <c r="A348" s="5">
        <v>0</v>
      </c>
      <c r="B348" s="6" t="s">
        <v>200</v>
      </c>
      <c r="C348" s="10">
        <v>0.04</v>
      </c>
      <c r="D348" s="10">
        <v>1904.76</v>
      </c>
      <c r="E348" s="10" t="s">
        <v>6</v>
      </c>
    </row>
    <row r="349" spans="1:6">
      <c r="A349" s="5">
        <v>1</v>
      </c>
      <c r="B349" s="6" t="s">
        <v>201</v>
      </c>
      <c r="C349" s="10">
        <v>0.06</v>
      </c>
      <c r="D349" s="10">
        <v>1311.47</v>
      </c>
      <c r="E349" s="10">
        <f>C349/C348</f>
        <v>1.5</v>
      </c>
    </row>
    <row r="350" spans="1:6">
      <c r="A350" s="5">
        <v>2</v>
      </c>
      <c r="B350" s="6" t="s">
        <v>202</v>
      </c>
      <c r="C350" s="10">
        <v>0.03</v>
      </c>
      <c r="D350" s="10">
        <v>2666.67</v>
      </c>
      <c r="E350" s="10">
        <f>C350/C348</f>
        <v>0.75</v>
      </c>
    </row>
    <row r="351" spans="1:6">
      <c r="A351" s="5">
        <v>3</v>
      </c>
      <c r="B351" s="6" t="s">
        <v>203</v>
      </c>
      <c r="C351" s="10">
        <v>0.08</v>
      </c>
      <c r="D351" s="10">
        <v>963.86</v>
      </c>
      <c r="E351" s="10">
        <f>C351/C348</f>
        <v>2</v>
      </c>
    </row>
    <row r="352" spans="1:6">
      <c r="A352" s="5">
        <v>4</v>
      </c>
      <c r="B352" s="6" t="s">
        <v>204</v>
      </c>
      <c r="C352" s="10">
        <v>0.18</v>
      </c>
      <c r="D352" s="10">
        <v>434.78</v>
      </c>
      <c r="E352" s="10">
        <f>C352/C348</f>
        <v>4.5</v>
      </c>
    </row>
    <row r="353" spans="1:6">
      <c r="A353" s="5">
        <v>5</v>
      </c>
      <c r="B353" s="6" t="s">
        <v>205</v>
      </c>
      <c r="C353" s="10">
        <v>0.03</v>
      </c>
      <c r="D353" s="10">
        <v>2580.65</v>
      </c>
      <c r="E353" s="10">
        <f>C353/C348</f>
        <v>0.75</v>
      </c>
    </row>
    <row r="354" spans="1:6">
      <c r="A354" s="5">
        <v>6</v>
      </c>
      <c r="B354" s="6" t="s">
        <v>206</v>
      </c>
      <c r="C354" s="10">
        <v>0.04</v>
      </c>
      <c r="D354" s="10">
        <v>2051.2800000000002</v>
      </c>
      <c r="E354" s="10">
        <f>C354/C348</f>
        <v>1</v>
      </c>
    </row>
    <row r="355" spans="1:6">
      <c r="A355" s="7" t="s">
        <v>269</v>
      </c>
      <c r="B355" s="8"/>
      <c r="C355" s="20">
        <f>SUM(C348:C354)</f>
        <v>0.46</v>
      </c>
      <c r="D355" s="11"/>
      <c r="E355" s="12"/>
    </row>
    <row r="357" spans="1:6" ht="16.3">
      <c r="A357" s="22" t="s">
        <v>199</v>
      </c>
      <c r="B357" s="22"/>
      <c r="C357" s="17" t="s">
        <v>149</v>
      </c>
      <c r="D357" s="17"/>
      <c r="E357" s="17"/>
      <c r="F357" s="17"/>
    </row>
    <row r="358" spans="1:6">
      <c r="A358" s="3" t="s">
        <v>2</v>
      </c>
      <c r="B358" s="3" t="s">
        <v>3</v>
      </c>
      <c r="C358" s="3" t="s">
        <v>37</v>
      </c>
      <c r="D358" s="4" t="s">
        <v>38</v>
      </c>
      <c r="E358" s="3" t="s">
        <v>4</v>
      </c>
      <c r="F358" s="3" t="s">
        <v>75</v>
      </c>
    </row>
    <row r="359" spans="1:6">
      <c r="A359" s="5">
        <v>0</v>
      </c>
      <c r="B359" s="6" t="s">
        <v>200</v>
      </c>
      <c r="C359" s="10">
        <v>0.52</v>
      </c>
      <c r="D359" s="10">
        <v>155.34</v>
      </c>
      <c r="E359" s="6" t="s">
        <v>6</v>
      </c>
      <c r="F359" s="16">
        <f>C359/C348</f>
        <v>13</v>
      </c>
    </row>
    <row r="360" spans="1:6">
      <c r="A360" s="5">
        <v>1</v>
      </c>
      <c r="B360" s="6" t="s">
        <v>201</v>
      </c>
      <c r="C360" s="10">
        <v>0.52</v>
      </c>
      <c r="D360" s="10">
        <v>154.74</v>
      </c>
      <c r="E360" s="10">
        <f>C360/C359</f>
        <v>1</v>
      </c>
      <c r="F360" s="16">
        <f t="shared" ref="F360:F365" si="5">C360/C349</f>
        <v>8.6666666666666679</v>
      </c>
    </row>
    <row r="361" spans="1:6">
      <c r="A361" s="5">
        <v>2</v>
      </c>
      <c r="B361" s="6" t="s">
        <v>202</v>
      </c>
      <c r="C361" s="10">
        <v>0.53</v>
      </c>
      <c r="D361" s="10">
        <v>151.52000000000001</v>
      </c>
      <c r="E361" s="10">
        <f>C361/C359</f>
        <v>1.0192307692307692</v>
      </c>
      <c r="F361" s="16">
        <f t="shared" si="5"/>
        <v>17.666666666666668</v>
      </c>
    </row>
    <row r="362" spans="1:6">
      <c r="A362" s="5">
        <v>3</v>
      </c>
      <c r="B362" s="6" t="s">
        <v>203</v>
      </c>
      <c r="C362" s="10">
        <v>0.8</v>
      </c>
      <c r="D362" s="10">
        <v>100.13</v>
      </c>
      <c r="E362" s="10">
        <f>C362/C359</f>
        <v>1.5384615384615385</v>
      </c>
      <c r="F362" s="16">
        <f t="shared" si="5"/>
        <v>10</v>
      </c>
    </row>
    <row r="363" spans="1:6">
      <c r="A363" s="5">
        <v>4</v>
      </c>
      <c r="B363" s="6" t="s">
        <v>204</v>
      </c>
      <c r="C363" s="10">
        <v>0.82</v>
      </c>
      <c r="D363" s="10">
        <v>97.68</v>
      </c>
      <c r="E363" s="10">
        <f>C363/C359</f>
        <v>1.5769230769230769</v>
      </c>
      <c r="F363" s="23">
        <f t="shared" si="5"/>
        <v>4.5555555555555554</v>
      </c>
    </row>
    <row r="364" spans="1:6">
      <c r="A364" s="5">
        <v>5</v>
      </c>
      <c r="B364" s="6" t="s">
        <v>205</v>
      </c>
      <c r="C364" s="10">
        <v>0.5</v>
      </c>
      <c r="D364" s="10">
        <v>160.63999999999999</v>
      </c>
      <c r="E364" s="10">
        <f>C364/C359</f>
        <v>0.96153846153846145</v>
      </c>
      <c r="F364" s="16">
        <f t="shared" si="5"/>
        <v>16.666666666666668</v>
      </c>
    </row>
    <row r="365" spans="1:6">
      <c r="A365" s="5">
        <v>6</v>
      </c>
      <c r="B365" s="6" t="s">
        <v>206</v>
      </c>
      <c r="C365" s="10">
        <v>0.53</v>
      </c>
      <c r="D365" s="10">
        <v>150.94</v>
      </c>
      <c r="E365" s="10">
        <f>C365/C359</f>
        <v>1.0192307692307692</v>
      </c>
      <c r="F365" s="16">
        <f t="shared" si="5"/>
        <v>13.25</v>
      </c>
    </row>
    <row r="366" spans="1:6" ht="19.05">
      <c r="A366" s="7" t="s">
        <v>269</v>
      </c>
      <c r="B366" s="8"/>
      <c r="C366" s="21">
        <f>SUM(C359:C365)</f>
        <v>4.22</v>
      </c>
      <c r="D366" s="14" t="s">
        <v>77</v>
      </c>
      <c r="E366" s="15"/>
      <c r="F366" s="13">
        <f>AVERAGE(F359:F365)</f>
        <v>11.972222222222223</v>
      </c>
    </row>
    <row r="368" spans="1:6">
      <c r="A368" s="22" t="s">
        <v>208</v>
      </c>
      <c r="B368" s="22"/>
      <c r="C368" s="24" t="s">
        <v>209</v>
      </c>
      <c r="D368" s="25"/>
      <c r="E368" s="25"/>
      <c r="F368" s="26"/>
    </row>
    <row r="369" spans="1:6">
      <c r="A369" s="22" t="s">
        <v>207</v>
      </c>
      <c r="B369" s="22"/>
      <c r="C369" s="27"/>
      <c r="D369" s="28"/>
      <c r="E369" s="28"/>
      <c r="F369" s="29"/>
    </row>
    <row r="371" spans="1:6" ht="16.3">
      <c r="A371" s="22" t="s">
        <v>210</v>
      </c>
      <c r="B371" s="22"/>
      <c r="C371" s="17" t="s">
        <v>148</v>
      </c>
      <c r="D371" s="17"/>
      <c r="E371" s="17"/>
    </row>
    <row r="372" spans="1:6">
      <c r="A372" s="3" t="s">
        <v>2</v>
      </c>
      <c r="B372" s="3" t="s">
        <v>3</v>
      </c>
      <c r="C372" s="3" t="s">
        <v>37</v>
      </c>
      <c r="D372" s="4" t="s">
        <v>38</v>
      </c>
      <c r="E372" s="3" t="s">
        <v>4</v>
      </c>
    </row>
    <row r="373" spans="1:6">
      <c r="A373" s="5">
        <v>0</v>
      </c>
      <c r="B373" s="6" t="s">
        <v>211</v>
      </c>
      <c r="C373" s="10">
        <v>2.67</v>
      </c>
      <c r="D373" s="10">
        <v>299.74</v>
      </c>
      <c r="E373" s="10" t="s">
        <v>6</v>
      </c>
    </row>
    <row r="374" spans="1:6">
      <c r="A374" s="5">
        <v>1</v>
      </c>
      <c r="B374" s="6" t="s">
        <v>212</v>
      </c>
      <c r="C374" s="10">
        <v>2.63</v>
      </c>
      <c r="D374" s="10">
        <v>303.61</v>
      </c>
      <c r="E374" s="10">
        <f>C374/C373</f>
        <v>0.98501872659176026</v>
      </c>
    </row>
    <row r="375" spans="1:6">
      <c r="A375" s="5">
        <v>2</v>
      </c>
      <c r="B375" s="6" t="s">
        <v>213</v>
      </c>
      <c r="C375" s="10">
        <v>2.66</v>
      </c>
      <c r="D375" s="10">
        <v>300.75</v>
      </c>
      <c r="E375" s="10">
        <f>C375/C373</f>
        <v>0.99625468164794018</v>
      </c>
    </row>
    <row r="376" spans="1:6">
      <c r="A376" s="5">
        <v>3</v>
      </c>
      <c r="B376" s="6" t="s">
        <v>214</v>
      </c>
      <c r="C376" s="10">
        <v>2.7</v>
      </c>
      <c r="D376" s="10">
        <v>296.41000000000003</v>
      </c>
      <c r="E376" s="10">
        <f>C376/C373</f>
        <v>1.0112359550561798</v>
      </c>
    </row>
    <row r="377" spans="1:6">
      <c r="A377" s="5">
        <v>4</v>
      </c>
      <c r="B377" s="6" t="s">
        <v>215</v>
      </c>
      <c r="C377" s="10">
        <v>2.65</v>
      </c>
      <c r="D377" s="10">
        <v>301.55</v>
      </c>
      <c r="E377" s="10">
        <f>C377/C373</f>
        <v>0.99250936329588013</v>
      </c>
    </row>
    <row r="378" spans="1:6">
      <c r="A378" s="7" t="s">
        <v>269</v>
      </c>
      <c r="B378" s="8"/>
      <c r="C378" s="20">
        <f>SUM(C373:C377)</f>
        <v>13.31</v>
      </c>
      <c r="D378" s="11"/>
      <c r="E378" s="12"/>
    </row>
    <row r="380" spans="1:6" ht="16.3">
      <c r="A380" s="22" t="s">
        <v>210</v>
      </c>
      <c r="B380" s="22"/>
      <c r="C380" s="17" t="s">
        <v>149</v>
      </c>
      <c r="D380" s="17"/>
      <c r="E380" s="17"/>
      <c r="F380" s="17"/>
    </row>
    <row r="381" spans="1:6">
      <c r="A381" s="3" t="s">
        <v>2</v>
      </c>
      <c r="B381" s="3" t="s">
        <v>3</v>
      </c>
      <c r="C381" s="3" t="s">
        <v>37</v>
      </c>
      <c r="D381" s="4" t="s">
        <v>38</v>
      </c>
      <c r="E381" s="3" t="s">
        <v>4</v>
      </c>
      <c r="F381" s="3" t="s">
        <v>75</v>
      </c>
    </row>
    <row r="382" spans="1:6">
      <c r="A382" s="5">
        <v>0</v>
      </c>
      <c r="B382" s="6" t="s">
        <v>211</v>
      </c>
      <c r="C382" s="10">
        <v>6.3</v>
      </c>
      <c r="D382" s="10">
        <v>63.5</v>
      </c>
      <c r="E382" s="6" t="s">
        <v>6</v>
      </c>
      <c r="F382" s="16">
        <f>C382/C373</f>
        <v>2.3595505617977528</v>
      </c>
    </row>
    <row r="383" spans="1:6">
      <c r="A383" s="5">
        <v>1</v>
      </c>
      <c r="B383" s="6" t="s">
        <v>212</v>
      </c>
      <c r="C383" s="10">
        <v>6.28</v>
      </c>
      <c r="D383" s="10">
        <v>63.75</v>
      </c>
      <c r="E383" s="10">
        <f>C383/C382</f>
        <v>0.99682539682539695</v>
      </c>
      <c r="F383" s="16">
        <f>C383/C374</f>
        <v>2.3878326996197718</v>
      </c>
    </row>
    <row r="384" spans="1:6">
      <c r="A384" s="5">
        <v>2</v>
      </c>
      <c r="B384" s="6" t="s">
        <v>213</v>
      </c>
      <c r="C384" s="10">
        <v>6.27</v>
      </c>
      <c r="D384" s="10">
        <v>63.81</v>
      </c>
      <c r="E384" s="10">
        <f>C384/C382</f>
        <v>0.99523809523809514</v>
      </c>
      <c r="F384" s="16">
        <f>C384/C375</f>
        <v>2.3571428571428568</v>
      </c>
    </row>
    <row r="385" spans="1:6">
      <c r="A385" s="5">
        <v>3</v>
      </c>
      <c r="B385" s="6" t="s">
        <v>214</v>
      </c>
      <c r="C385" s="10">
        <v>6.25</v>
      </c>
      <c r="D385" s="10">
        <v>63.96</v>
      </c>
      <c r="E385" s="10">
        <f>C385/C382</f>
        <v>0.99206349206349209</v>
      </c>
      <c r="F385" s="23">
        <f>C385/C376</f>
        <v>2.3148148148148149</v>
      </c>
    </row>
    <row r="386" spans="1:6">
      <c r="A386" s="5">
        <v>4</v>
      </c>
      <c r="B386" s="6" t="s">
        <v>215</v>
      </c>
      <c r="C386" s="10">
        <v>6.25</v>
      </c>
      <c r="D386" s="10">
        <v>64.040000000000006</v>
      </c>
      <c r="E386" s="10">
        <f>C386/C382</f>
        <v>0.99206349206349209</v>
      </c>
      <c r="F386" s="16">
        <f>C386/C377</f>
        <v>2.358490566037736</v>
      </c>
    </row>
    <row r="387" spans="1:6" ht="19.05">
      <c r="A387" s="7" t="s">
        <v>269</v>
      </c>
      <c r="B387" s="8"/>
      <c r="C387" s="21">
        <f>SUM(C382:C386)</f>
        <v>31.35</v>
      </c>
      <c r="D387" s="14" t="s">
        <v>77</v>
      </c>
      <c r="E387" s="15"/>
      <c r="F387" s="13">
        <f>AVERAGE(F382:F386)</f>
        <v>2.3555662998825864</v>
      </c>
    </row>
    <row r="389" spans="1:6" ht="16.3">
      <c r="A389" s="22" t="s">
        <v>216</v>
      </c>
      <c r="B389" s="22"/>
      <c r="C389" s="17" t="s">
        <v>148</v>
      </c>
      <c r="D389" s="17"/>
      <c r="E389" s="17"/>
    </row>
    <row r="390" spans="1:6">
      <c r="A390" s="3" t="s">
        <v>2</v>
      </c>
      <c r="B390" s="3" t="s">
        <v>3</v>
      </c>
      <c r="C390" s="3" t="s">
        <v>37</v>
      </c>
      <c r="D390" s="4" t="s">
        <v>38</v>
      </c>
      <c r="E390" s="3" t="s">
        <v>4</v>
      </c>
    </row>
    <row r="391" spans="1:6">
      <c r="A391" s="5">
        <v>0</v>
      </c>
      <c r="B391" s="6" t="s">
        <v>217</v>
      </c>
      <c r="C391" s="10">
        <v>0.26</v>
      </c>
      <c r="D391" s="10">
        <v>313.73</v>
      </c>
      <c r="E391" s="10" t="s">
        <v>6</v>
      </c>
    </row>
    <row r="392" spans="1:6">
      <c r="A392" s="5">
        <v>1</v>
      </c>
      <c r="B392" s="6" t="s">
        <v>218</v>
      </c>
      <c r="C392" s="10">
        <v>0.26</v>
      </c>
      <c r="D392" s="10">
        <v>310.08</v>
      </c>
      <c r="E392" s="10">
        <f>C392/C391</f>
        <v>1</v>
      </c>
    </row>
    <row r="393" spans="1:6">
      <c r="A393" s="5">
        <v>2</v>
      </c>
      <c r="B393" s="6" t="s">
        <v>219</v>
      </c>
      <c r="C393" s="10">
        <v>0.26</v>
      </c>
      <c r="D393" s="10">
        <v>307.69</v>
      </c>
      <c r="E393" s="10">
        <f>C393/C391</f>
        <v>1</v>
      </c>
    </row>
    <row r="394" spans="1:6">
      <c r="A394" s="5">
        <v>3</v>
      </c>
      <c r="B394" s="6" t="s">
        <v>220</v>
      </c>
      <c r="C394" s="10">
        <v>1.17</v>
      </c>
      <c r="D394" s="10">
        <v>68.430000000000007</v>
      </c>
      <c r="E394" s="10">
        <f>C394/C391</f>
        <v>4.5</v>
      </c>
    </row>
    <row r="395" spans="1:6">
      <c r="A395" s="5">
        <v>4</v>
      </c>
      <c r="B395" s="6" t="s">
        <v>221</v>
      </c>
      <c r="C395" s="10">
        <v>0.26</v>
      </c>
      <c r="D395" s="10">
        <v>303.02999999999997</v>
      </c>
      <c r="E395" s="10">
        <f>C395/C391</f>
        <v>1</v>
      </c>
    </row>
    <row r="396" spans="1:6">
      <c r="A396" s="7" t="s">
        <v>269</v>
      </c>
      <c r="B396" s="8"/>
      <c r="C396" s="20">
        <f>SUM(C391:C395)</f>
        <v>2.21</v>
      </c>
      <c r="D396" s="11"/>
      <c r="E396" s="12"/>
    </row>
    <row r="398" spans="1:6" ht="16.3">
      <c r="A398" s="22" t="s">
        <v>216</v>
      </c>
      <c r="B398" s="22"/>
      <c r="C398" s="17" t="s">
        <v>149</v>
      </c>
      <c r="D398" s="17"/>
      <c r="E398" s="17"/>
      <c r="F398" s="17"/>
    </row>
    <row r="399" spans="1:6">
      <c r="A399" s="3" t="s">
        <v>2</v>
      </c>
      <c r="B399" s="3" t="s">
        <v>3</v>
      </c>
      <c r="C399" s="3" t="s">
        <v>37</v>
      </c>
      <c r="D399" s="4" t="s">
        <v>38</v>
      </c>
      <c r="E399" s="3" t="s">
        <v>4</v>
      </c>
      <c r="F399" s="3" t="s">
        <v>75</v>
      </c>
    </row>
    <row r="400" spans="1:6">
      <c r="A400" s="5">
        <v>0</v>
      </c>
      <c r="B400" s="6" t="s">
        <v>217</v>
      </c>
      <c r="C400" s="10">
        <v>0.82</v>
      </c>
      <c r="D400" s="10">
        <v>63.5</v>
      </c>
      <c r="E400" s="6" t="s">
        <v>6</v>
      </c>
      <c r="F400" s="16">
        <f>C400/C391</f>
        <v>3.1538461538461537</v>
      </c>
    </row>
    <row r="401" spans="1:6">
      <c r="A401" s="5">
        <v>1</v>
      </c>
      <c r="B401" s="6" t="s">
        <v>218</v>
      </c>
      <c r="C401" s="10">
        <v>2.09</v>
      </c>
      <c r="D401" s="10">
        <v>63.75</v>
      </c>
      <c r="E401" s="10">
        <f>C401/C400</f>
        <v>2.5487804878048781</v>
      </c>
      <c r="F401" s="16">
        <f>C401/C392</f>
        <v>8.0384615384615383</v>
      </c>
    </row>
    <row r="402" spans="1:6">
      <c r="A402" s="5">
        <v>2</v>
      </c>
      <c r="B402" s="6" t="s">
        <v>219</v>
      </c>
      <c r="C402" s="10">
        <v>0.85</v>
      </c>
      <c r="D402" s="10">
        <v>63.81</v>
      </c>
      <c r="E402" s="10">
        <f>C402/C400</f>
        <v>1.0365853658536586</v>
      </c>
      <c r="F402" s="16">
        <f>C402/C393</f>
        <v>3.2692307692307692</v>
      </c>
    </row>
    <row r="403" spans="1:6">
      <c r="A403" s="5">
        <v>3</v>
      </c>
      <c r="B403" s="6" t="s">
        <v>220</v>
      </c>
      <c r="C403" s="10">
        <v>2.7</v>
      </c>
      <c r="D403" s="10">
        <v>63.96</v>
      </c>
      <c r="E403" s="10">
        <f>C403/C400</f>
        <v>3.2926829268292686</v>
      </c>
      <c r="F403" s="23">
        <f>C403/C394</f>
        <v>2.3076923076923079</v>
      </c>
    </row>
    <row r="404" spans="1:6">
      <c r="A404" s="5">
        <v>4</v>
      </c>
      <c r="B404" s="6" t="s">
        <v>221</v>
      </c>
      <c r="C404" s="10">
        <v>0.83</v>
      </c>
      <c r="D404" s="10">
        <v>64.040000000000006</v>
      </c>
      <c r="E404" s="10">
        <f>C404/C400</f>
        <v>1.0121951219512195</v>
      </c>
      <c r="F404" s="16">
        <f>C404/C395</f>
        <v>3.1923076923076921</v>
      </c>
    </row>
    <row r="405" spans="1:6" ht="19.05">
      <c r="A405" s="7" t="s">
        <v>269</v>
      </c>
      <c r="B405" s="8"/>
      <c r="C405" s="21">
        <f>SUM(C400:C404)</f>
        <v>7.29</v>
      </c>
      <c r="D405" s="14" t="s">
        <v>77</v>
      </c>
      <c r="E405" s="15"/>
      <c r="F405" s="13">
        <f>AVERAGE(F400:F404)</f>
        <v>3.9923076923076919</v>
      </c>
    </row>
    <row r="407" spans="1:6" ht="16.3">
      <c r="A407" s="22" t="s">
        <v>228</v>
      </c>
      <c r="B407" s="22"/>
      <c r="C407" s="17" t="s">
        <v>148</v>
      </c>
      <c r="D407" s="17"/>
      <c r="E407" s="17"/>
    </row>
    <row r="408" spans="1:6">
      <c r="A408" s="3" t="s">
        <v>2</v>
      </c>
      <c r="B408" s="3" t="s">
        <v>3</v>
      </c>
      <c r="C408" s="3" t="s">
        <v>37</v>
      </c>
      <c r="D408" s="4" t="s">
        <v>38</v>
      </c>
      <c r="E408" s="3" t="s">
        <v>4</v>
      </c>
    </row>
    <row r="409" spans="1:6">
      <c r="A409" s="5">
        <v>0</v>
      </c>
      <c r="B409" s="6" t="s">
        <v>229</v>
      </c>
      <c r="C409" s="10">
        <v>0.88</v>
      </c>
      <c r="D409" s="10">
        <v>911.16</v>
      </c>
      <c r="E409" s="10" t="s">
        <v>6</v>
      </c>
    </row>
    <row r="410" spans="1:6">
      <c r="A410" s="5">
        <v>1</v>
      </c>
      <c r="B410" s="6" t="s">
        <v>230</v>
      </c>
      <c r="C410" s="10">
        <v>0.9</v>
      </c>
      <c r="D410" s="10">
        <v>885.94</v>
      </c>
      <c r="E410" s="10">
        <f>C410/C409</f>
        <v>1.0227272727272727</v>
      </c>
    </row>
    <row r="411" spans="1:6">
      <c r="A411" s="5">
        <v>2</v>
      </c>
      <c r="B411" s="6" t="s">
        <v>231</v>
      </c>
      <c r="C411" s="10">
        <v>0.87</v>
      </c>
      <c r="D411" s="10">
        <v>921.66</v>
      </c>
      <c r="E411" s="10">
        <f>C411/C409</f>
        <v>0.98863636363636365</v>
      </c>
    </row>
    <row r="412" spans="1:6">
      <c r="A412" s="5">
        <v>3</v>
      </c>
      <c r="B412" s="6" t="s">
        <v>232</v>
      </c>
      <c r="C412" s="10">
        <v>0.85</v>
      </c>
      <c r="D412" s="10">
        <v>940.07</v>
      </c>
      <c r="E412" s="10">
        <f>C412/C409</f>
        <v>0.96590909090909083</v>
      </c>
    </row>
    <row r="413" spans="1:6">
      <c r="A413" s="5">
        <v>4</v>
      </c>
      <c r="B413" s="6" t="s">
        <v>233</v>
      </c>
      <c r="C413" s="10">
        <v>0.86</v>
      </c>
      <c r="D413" s="10">
        <v>931.32</v>
      </c>
      <c r="E413" s="10">
        <f>C413/C409</f>
        <v>0.97727272727272729</v>
      </c>
    </row>
    <row r="414" spans="1:6">
      <c r="A414" s="7" t="s">
        <v>269</v>
      </c>
      <c r="B414" s="8"/>
      <c r="C414" s="20">
        <f>SUM(C409:C413)</f>
        <v>4.3600000000000003</v>
      </c>
      <c r="D414" s="11"/>
      <c r="E414" s="12"/>
    </row>
    <row r="416" spans="1:6" ht="16.3">
      <c r="A416" s="22" t="s">
        <v>228</v>
      </c>
      <c r="B416" s="22"/>
      <c r="C416" s="17" t="s">
        <v>149</v>
      </c>
      <c r="D416" s="17"/>
      <c r="E416" s="17"/>
      <c r="F416" s="17"/>
    </row>
    <row r="417" spans="1:6">
      <c r="A417" s="3" t="s">
        <v>2</v>
      </c>
      <c r="B417" s="3" t="s">
        <v>3</v>
      </c>
      <c r="C417" s="3" t="s">
        <v>37</v>
      </c>
      <c r="D417" s="4" t="s">
        <v>38</v>
      </c>
      <c r="E417" s="3" t="s">
        <v>4</v>
      </c>
      <c r="F417" s="3" t="s">
        <v>75</v>
      </c>
    </row>
    <row r="418" spans="1:6">
      <c r="A418" s="5">
        <v>0</v>
      </c>
      <c r="B418" s="6" t="s">
        <v>229</v>
      </c>
      <c r="C418" s="10">
        <v>3.95</v>
      </c>
      <c r="D418" s="10">
        <v>202.38</v>
      </c>
      <c r="E418" s="6" t="s">
        <v>6</v>
      </c>
      <c r="F418" s="16">
        <f>C418/C409</f>
        <v>4.4886363636363642</v>
      </c>
    </row>
    <row r="419" spans="1:6">
      <c r="A419" s="5">
        <v>1</v>
      </c>
      <c r="B419" s="6" t="s">
        <v>230</v>
      </c>
      <c r="C419" s="10">
        <v>3.94</v>
      </c>
      <c r="D419" s="10">
        <v>203.05</v>
      </c>
      <c r="E419" s="10">
        <f>C419/C418</f>
        <v>0.99746835443037973</v>
      </c>
      <c r="F419" s="23">
        <f>C419/C410</f>
        <v>4.3777777777777773</v>
      </c>
    </row>
    <row r="420" spans="1:6">
      <c r="A420" s="5">
        <v>2</v>
      </c>
      <c r="B420" s="6" t="s">
        <v>231</v>
      </c>
      <c r="C420" s="10">
        <v>3.94</v>
      </c>
      <c r="D420" s="10">
        <v>203.15</v>
      </c>
      <c r="E420" s="10">
        <f>C420/C418</f>
        <v>0.99746835443037973</v>
      </c>
      <c r="F420" s="16">
        <f>C420/C411</f>
        <v>4.5287356321839081</v>
      </c>
    </row>
    <row r="421" spans="1:6">
      <c r="A421" s="5">
        <v>3</v>
      </c>
      <c r="B421" s="6" t="s">
        <v>232</v>
      </c>
      <c r="C421" s="10">
        <v>3.93</v>
      </c>
      <c r="D421" s="10">
        <v>203.72</v>
      </c>
      <c r="E421" s="10">
        <f>C421/C418</f>
        <v>0.99493670886075947</v>
      </c>
      <c r="F421" s="16">
        <f>C421/C412</f>
        <v>4.6235294117647063</v>
      </c>
    </row>
    <row r="422" spans="1:6">
      <c r="A422" s="5">
        <v>4</v>
      </c>
      <c r="B422" s="6" t="s">
        <v>233</v>
      </c>
      <c r="C422" s="10">
        <v>3.93</v>
      </c>
      <c r="D422" s="10">
        <v>202.69</v>
      </c>
      <c r="E422" s="10">
        <f>C422/C418</f>
        <v>0.99493670886075947</v>
      </c>
      <c r="F422" s="16">
        <f>C422/C413</f>
        <v>4.5697674418604652</v>
      </c>
    </row>
    <row r="423" spans="1:6" ht="19.05">
      <c r="A423" s="7" t="s">
        <v>269</v>
      </c>
      <c r="B423" s="8"/>
      <c r="C423" s="21">
        <f>SUM(C418:C422)</f>
        <v>19.690000000000001</v>
      </c>
      <c r="D423" s="14" t="s">
        <v>77</v>
      </c>
      <c r="E423" s="15"/>
      <c r="F423" s="13">
        <f>AVERAGE(F418:F422)</f>
        <v>4.5176893254446444</v>
      </c>
    </row>
    <row r="425" spans="1:6" ht="16.3">
      <c r="A425" s="22" t="s">
        <v>222</v>
      </c>
      <c r="B425" s="22"/>
      <c r="C425" s="17" t="s">
        <v>148</v>
      </c>
      <c r="D425" s="17"/>
      <c r="E425" s="17"/>
    </row>
    <row r="426" spans="1:6">
      <c r="A426" s="3" t="s">
        <v>2</v>
      </c>
      <c r="B426" s="3" t="s">
        <v>3</v>
      </c>
      <c r="C426" s="3" t="s">
        <v>37</v>
      </c>
      <c r="D426" s="4" t="s">
        <v>38</v>
      </c>
      <c r="E426" s="3" t="s">
        <v>4</v>
      </c>
    </row>
    <row r="427" spans="1:6">
      <c r="A427" s="5">
        <v>0</v>
      </c>
      <c r="B427" s="6" t="s">
        <v>223</v>
      </c>
      <c r="C427" s="10">
        <v>0.09</v>
      </c>
      <c r="D427" s="10">
        <v>930.23</v>
      </c>
      <c r="E427" s="10" t="s">
        <v>6</v>
      </c>
    </row>
    <row r="428" spans="1:6">
      <c r="A428" s="5">
        <v>1</v>
      </c>
      <c r="B428" s="6" t="s">
        <v>224</v>
      </c>
      <c r="C428" s="10">
        <v>0.14000000000000001</v>
      </c>
      <c r="D428" s="10">
        <v>579.71</v>
      </c>
      <c r="E428" s="10">
        <f>C428/C427</f>
        <v>1.5555555555555558</v>
      </c>
    </row>
    <row r="429" spans="1:6">
      <c r="A429" s="5">
        <v>2</v>
      </c>
      <c r="B429" s="6" t="s">
        <v>225</v>
      </c>
      <c r="C429" s="10">
        <v>0.09</v>
      </c>
      <c r="D429" s="10">
        <v>919.54</v>
      </c>
      <c r="E429" s="10">
        <f>C429/C427</f>
        <v>1</v>
      </c>
    </row>
    <row r="430" spans="1:6">
      <c r="A430" s="5">
        <v>3</v>
      </c>
      <c r="B430" s="6" t="s">
        <v>226</v>
      </c>
      <c r="C430" s="10">
        <v>1.18</v>
      </c>
      <c r="D430" s="10">
        <v>67.849999999999994</v>
      </c>
      <c r="E430" s="10">
        <f>C430/C427</f>
        <v>13.111111111111111</v>
      </c>
    </row>
    <row r="431" spans="1:6">
      <c r="A431" s="5">
        <v>4</v>
      </c>
      <c r="B431" s="6" t="s">
        <v>227</v>
      </c>
      <c r="C431" s="10">
        <v>0.09</v>
      </c>
      <c r="D431" s="10">
        <v>898.88</v>
      </c>
      <c r="E431" s="10">
        <f>C431/C427</f>
        <v>1</v>
      </c>
    </row>
    <row r="432" spans="1:6">
      <c r="A432" s="7" t="s">
        <v>269</v>
      </c>
      <c r="B432" s="8"/>
      <c r="C432" s="20">
        <f>SUM(C427:C431)</f>
        <v>1.59</v>
      </c>
      <c r="D432" s="11"/>
      <c r="E432" s="12"/>
    </row>
    <row r="434" spans="1:6" ht="16.3">
      <c r="A434" s="22" t="s">
        <v>222</v>
      </c>
      <c r="B434" s="22"/>
      <c r="C434" s="17" t="s">
        <v>149</v>
      </c>
      <c r="D434" s="17"/>
      <c r="E434" s="17"/>
      <c r="F434" s="17"/>
    </row>
    <row r="435" spans="1:6">
      <c r="A435" s="3" t="s">
        <v>2</v>
      </c>
      <c r="B435" s="3" t="s">
        <v>3</v>
      </c>
      <c r="C435" s="3" t="s">
        <v>37</v>
      </c>
      <c r="D435" s="4" t="s">
        <v>38</v>
      </c>
      <c r="E435" s="3" t="s">
        <v>4</v>
      </c>
      <c r="F435" s="3" t="s">
        <v>75</v>
      </c>
    </row>
    <row r="436" spans="1:6">
      <c r="A436" s="5">
        <v>0</v>
      </c>
      <c r="B436" s="6" t="s">
        <v>223</v>
      </c>
      <c r="C436" s="10">
        <v>0.62</v>
      </c>
      <c r="D436" s="10">
        <v>63.5</v>
      </c>
      <c r="E436" s="6" t="s">
        <v>6</v>
      </c>
      <c r="F436" s="16">
        <f>C436/C427</f>
        <v>6.8888888888888893</v>
      </c>
    </row>
    <row r="437" spans="1:6">
      <c r="A437" s="5">
        <v>1</v>
      </c>
      <c r="B437" s="6" t="s">
        <v>224</v>
      </c>
      <c r="C437" s="10">
        <v>0.86</v>
      </c>
      <c r="D437" s="10">
        <v>63.75</v>
      </c>
      <c r="E437" s="10">
        <f>C437/C436</f>
        <v>1.3870967741935483</v>
      </c>
      <c r="F437" s="16">
        <f>C437/C428</f>
        <v>6.1428571428571423</v>
      </c>
    </row>
    <row r="438" spans="1:6">
      <c r="A438" s="5">
        <v>2</v>
      </c>
      <c r="B438" s="6" t="s">
        <v>225</v>
      </c>
      <c r="C438" s="10">
        <v>0.64</v>
      </c>
      <c r="D438" s="10">
        <v>63.81</v>
      </c>
      <c r="E438" s="10">
        <f>C438/C436</f>
        <v>1.032258064516129</v>
      </c>
      <c r="F438" s="16">
        <f>C438/C429</f>
        <v>7.1111111111111116</v>
      </c>
    </row>
    <row r="439" spans="1:6">
      <c r="A439" s="5">
        <v>3</v>
      </c>
      <c r="B439" s="6" t="s">
        <v>226</v>
      </c>
      <c r="C439" s="10">
        <v>1.63</v>
      </c>
      <c r="D439" s="10">
        <v>63.96</v>
      </c>
      <c r="E439" s="10">
        <f>C439/C436</f>
        <v>2.629032258064516</v>
      </c>
      <c r="F439" s="23">
        <f>C439/C430</f>
        <v>1.3813559322033897</v>
      </c>
    </row>
    <row r="440" spans="1:6">
      <c r="A440" s="5">
        <v>4</v>
      </c>
      <c r="B440" s="6" t="s">
        <v>227</v>
      </c>
      <c r="C440" s="10">
        <v>0.63</v>
      </c>
      <c r="D440" s="10">
        <v>64.040000000000006</v>
      </c>
      <c r="E440" s="10">
        <f>C440/C436</f>
        <v>1.0161290322580645</v>
      </c>
      <c r="F440" s="16">
        <f>C440/C431</f>
        <v>7</v>
      </c>
    </row>
    <row r="441" spans="1:6" ht="19.05">
      <c r="A441" s="7" t="s">
        <v>269</v>
      </c>
      <c r="B441" s="8"/>
      <c r="C441" s="21">
        <f>SUM(C436:C440)</f>
        <v>4.38</v>
      </c>
      <c r="D441" s="14" t="s">
        <v>77</v>
      </c>
      <c r="E441" s="15"/>
      <c r="F441" s="13">
        <f>AVERAGE(F436:F440)</f>
        <v>5.7048426150121063</v>
      </c>
    </row>
    <row r="443" spans="1:6" ht="16.3">
      <c r="A443" s="22" t="s">
        <v>234</v>
      </c>
      <c r="B443" s="22"/>
      <c r="C443" s="17" t="s">
        <v>235</v>
      </c>
      <c r="D443" s="17"/>
      <c r="E443" s="17"/>
    </row>
    <row r="444" spans="1:6">
      <c r="A444" s="3" t="s">
        <v>2</v>
      </c>
      <c r="B444" s="3" t="s">
        <v>3</v>
      </c>
      <c r="C444" s="3" t="s">
        <v>37</v>
      </c>
      <c r="D444" s="4" t="s">
        <v>38</v>
      </c>
      <c r="E444" s="3" t="s">
        <v>4</v>
      </c>
    </row>
    <row r="445" spans="1:6">
      <c r="A445" s="5">
        <v>0</v>
      </c>
      <c r="B445" s="6" t="s">
        <v>237</v>
      </c>
      <c r="C445" s="10">
        <v>0.08</v>
      </c>
      <c r="D445" s="10">
        <v>2500</v>
      </c>
      <c r="E445" s="10" t="s">
        <v>6</v>
      </c>
    </row>
    <row r="446" spans="1:6">
      <c r="A446" s="5">
        <v>1</v>
      </c>
      <c r="B446" s="6" t="s">
        <v>238</v>
      </c>
      <c r="C446" s="10">
        <v>0.21</v>
      </c>
      <c r="D446" s="10">
        <v>961.54</v>
      </c>
      <c r="E446" s="10">
        <f>C446/C445</f>
        <v>2.625</v>
      </c>
    </row>
    <row r="447" spans="1:6">
      <c r="A447" s="5">
        <v>2</v>
      </c>
      <c r="B447" s="6" t="s">
        <v>239</v>
      </c>
      <c r="C447" s="10">
        <v>0.41</v>
      </c>
      <c r="D447" s="10">
        <v>492.61</v>
      </c>
      <c r="E447" s="10">
        <f>C447/C445</f>
        <v>5.125</v>
      </c>
    </row>
    <row r="448" spans="1:6">
      <c r="A448" s="5">
        <v>3</v>
      </c>
      <c r="B448" s="6" t="s">
        <v>240</v>
      </c>
      <c r="C448" s="10">
        <v>1.87</v>
      </c>
      <c r="D448" s="10">
        <v>106.95</v>
      </c>
      <c r="E448" s="10">
        <f>C448/C445</f>
        <v>23.375</v>
      </c>
    </row>
    <row r="449" spans="1:6">
      <c r="A449" s="5">
        <v>4</v>
      </c>
      <c r="B449" s="6" t="s">
        <v>241</v>
      </c>
      <c r="C449" s="10">
        <v>0.17</v>
      </c>
      <c r="D449" s="10">
        <v>1142.8599999999999</v>
      </c>
      <c r="E449" s="10">
        <f>C449/C445</f>
        <v>2.125</v>
      </c>
    </row>
    <row r="450" spans="1:6">
      <c r="A450" s="5">
        <v>5</v>
      </c>
      <c r="B450" s="6" t="s">
        <v>242</v>
      </c>
      <c r="C450" s="10">
        <v>0.35</v>
      </c>
      <c r="D450" s="10">
        <v>571.42999999999995</v>
      </c>
      <c r="E450" s="10">
        <f>C450/C445</f>
        <v>4.375</v>
      </c>
    </row>
    <row r="451" spans="1:6">
      <c r="A451" s="5">
        <v>6</v>
      </c>
      <c r="B451" s="6" t="s">
        <v>243</v>
      </c>
      <c r="C451" s="10">
        <v>0.35</v>
      </c>
      <c r="D451" s="10">
        <v>568.17999999999995</v>
      </c>
      <c r="E451" s="10">
        <f>C451/C445</f>
        <v>4.375</v>
      </c>
    </row>
    <row r="452" spans="1:6">
      <c r="A452" s="7" t="s">
        <v>269</v>
      </c>
      <c r="B452" s="8"/>
      <c r="C452" s="20">
        <f>SUM(C445:C451)</f>
        <v>3.4400000000000004</v>
      </c>
      <c r="D452" s="11"/>
      <c r="E452" s="12"/>
    </row>
    <row r="454" spans="1:6" ht="16.3">
      <c r="A454" s="22" t="s">
        <v>234</v>
      </c>
      <c r="B454" s="22"/>
      <c r="C454" s="17" t="s">
        <v>236</v>
      </c>
      <c r="D454" s="17"/>
      <c r="E454" s="17"/>
      <c r="F454" s="17"/>
    </row>
    <row r="455" spans="1:6">
      <c r="A455" s="3" t="s">
        <v>2</v>
      </c>
      <c r="B455" s="3" t="s">
        <v>3</v>
      </c>
      <c r="C455" s="3" t="s">
        <v>37</v>
      </c>
      <c r="D455" s="4" t="s">
        <v>38</v>
      </c>
      <c r="E455" s="3" t="s">
        <v>4</v>
      </c>
      <c r="F455" s="3" t="s">
        <v>75</v>
      </c>
    </row>
    <row r="456" spans="1:6">
      <c r="A456" s="5">
        <v>0</v>
      </c>
      <c r="B456" s="6" t="s">
        <v>237</v>
      </c>
      <c r="C456" s="10">
        <v>1.57</v>
      </c>
      <c r="D456" s="10">
        <v>127.39</v>
      </c>
      <c r="E456" s="6" t="s">
        <v>6</v>
      </c>
      <c r="F456" s="16">
        <f>D445/D456</f>
        <v>19.624774315095376</v>
      </c>
    </row>
    <row r="457" spans="1:6">
      <c r="A457" s="5">
        <v>1</v>
      </c>
      <c r="B457" s="6" t="s">
        <v>238</v>
      </c>
      <c r="C457" s="10">
        <v>1.58</v>
      </c>
      <c r="D457" s="10">
        <v>126.82</v>
      </c>
      <c r="E457" s="10">
        <f>C457/C456</f>
        <v>1.0063694267515924</v>
      </c>
      <c r="F457" s="16">
        <f t="shared" ref="F457:F462" si="6">D446/D457</f>
        <v>7.5819271408295226</v>
      </c>
    </row>
    <row r="458" spans="1:6">
      <c r="A458" s="5">
        <v>2</v>
      </c>
      <c r="B458" s="6" t="s">
        <v>239</v>
      </c>
      <c r="C458" s="10">
        <v>1.5</v>
      </c>
      <c r="D458" s="10">
        <v>133.07</v>
      </c>
      <c r="E458" s="10">
        <f>C458/C456</f>
        <v>0.95541401273885351</v>
      </c>
      <c r="F458" s="16">
        <f t="shared" si="6"/>
        <v>3.7018862252949578</v>
      </c>
    </row>
    <row r="459" spans="1:6">
      <c r="A459" s="5">
        <v>3</v>
      </c>
      <c r="B459" s="6" t="s">
        <v>240</v>
      </c>
      <c r="C459" s="10">
        <v>4.71</v>
      </c>
      <c r="D459" s="10">
        <v>42.51</v>
      </c>
      <c r="E459" s="10">
        <f>C459/C456</f>
        <v>3</v>
      </c>
      <c r="F459" s="23">
        <f t="shared" si="6"/>
        <v>2.5158786167960483</v>
      </c>
    </row>
    <row r="460" spans="1:6">
      <c r="A460" s="5">
        <v>4</v>
      </c>
      <c r="B460" s="6" t="s">
        <v>241</v>
      </c>
      <c r="C460" s="10">
        <v>1.54</v>
      </c>
      <c r="D460" s="10">
        <v>129.62</v>
      </c>
      <c r="E460" s="10">
        <f>C460/C456</f>
        <v>0.98089171974522293</v>
      </c>
      <c r="F460" s="16">
        <f t="shared" si="6"/>
        <v>8.8170035488350553</v>
      </c>
    </row>
    <row r="461" spans="1:6">
      <c r="A461" s="5">
        <v>5</v>
      </c>
      <c r="B461" s="6" t="s">
        <v>242</v>
      </c>
      <c r="C461" s="10">
        <v>1.51</v>
      </c>
      <c r="D461" s="10">
        <v>132.80000000000001</v>
      </c>
      <c r="E461" s="10">
        <f>C461/C456</f>
        <v>0.96178343949044587</v>
      </c>
      <c r="F461" s="16">
        <f t="shared" si="6"/>
        <v>4.3029367469879514</v>
      </c>
    </row>
    <row r="462" spans="1:6">
      <c r="A462" s="5">
        <v>6</v>
      </c>
      <c r="B462" s="6" t="s">
        <v>243</v>
      </c>
      <c r="C462" s="10">
        <v>1.5</v>
      </c>
      <c r="D462" s="10">
        <v>133.51</v>
      </c>
      <c r="E462" s="10">
        <f>C462/C456</f>
        <v>0.95541401273885351</v>
      </c>
      <c r="F462" s="16">
        <f t="shared" si="6"/>
        <v>4.255711182682945</v>
      </c>
    </row>
    <row r="463" spans="1:6" ht="19.05">
      <c r="A463" s="7" t="s">
        <v>269</v>
      </c>
      <c r="B463" s="8"/>
      <c r="C463" s="21">
        <f>SUM(C456:C462)</f>
        <v>13.909999999999998</v>
      </c>
      <c r="D463" s="14" t="s">
        <v>77</v>
      </c>
      <c r="E463" s="15"/>
      <c r="F463" s="13">
        <f>AVERAGE(F456:F462)</f>
        <v>7.2571596823602658</v>
      </c>
    </row>
    <row r="465" spans="1:6" ht="16.3">
      <c r="A465" s="22" t="s">
        <v>244</v>
      </c>
      <c r="B465" s="22"/>
      <c r="C465" s="17" t="s">
        <v>235</v>
      </c>
      <c r="D465" s="17"/>
      <c r="E465" s="17"/>
    </row>
    <row r="466" spans="1:6">
      <c r="A466" s="3" t="s">
        <v>2</v>
      </c>
      <c r="B466" s="3" t="s">
        <v>3</v>
      </c>
      <c r="C466" s="3" t="s">
        <v>37</v>
      </c>
      <c r="D466" s="4" t="s">
        <v>38</v>
      </c>
      <c r="E466" s="3" t="s">
        <v>4</v>
      </c>
    </row>
    <row r="467" spans="1:6">
      <c r="A467" s="5">
        <v>0</v>
      </c>
      <c r="B467" s="6" t="s">
        <v>245</v>
      </c>
      <c r="C467" s="10">
        <v>7.0000000000000007E-2</v>
      </c>
      <c r="D467" s="10">
        <v>2857.14</v>
      </c>
      <c r="E467" s="10" t="s">
        <v>6</v>
      </c>
    </row>
    <row r="468" spans="1:6">
      <c r="A468" s="5">
        <v>1</v>
      </c>
      <c r="B468" s="6" t="s">
        <v>246</v>
      </c>
      <c r="C468" s="10">
        <v>0.12</v>
      </c>
      <c r="D468" s="10">
        <v>1652.89</v>
      </c>
      <c r="E468" s="10">
        <f>C468/C467</f>
        <v>1.714285714285714</v>
      </c>
    </row>
    <row r="469" spans="1:6">
      <c r="A469" s="5">
        <v>2</v>
      </c>
      <c r="B469" s="6" t="s">
        <v>247</v>
      </c>
      <c r="C469" s="10">
        <v>0.28000000000000003</v>
      </c>
      <c r="D469" s="10">
        <v>722.02</v>
      </c>
      <c r="E469" s="10">
        <f>C469/C467</f>
        <v>4</v>
      </c>
    </row>
    <row r="470" spans="1:6">
      <c r="A470" s="5">
        <v>3</v>
      </c>
      <c r="B470" s="6" t="s">
        <v>248</v>
      </c>
      <c r="C470" s="10">
        <v>1.87</v>
      </c>
      <c r="D470" s="10">
        <v>106.95</v>
      </c>
      <c r="E470" s="10">
        <f>C470/C467</f>
        <v>26.714285714285712</v>
      </c>
    </row>
    <row r="471" spans="1:6">
      <c r="A471" s="5">
        <v>4</v>
      </c>
      <c r="B471" s="6" t="s">
        <v>249</v>
      </c>
      <c r="C471" s="10">
        <v>0.12</v>
      </c>
      <c r="D471" s="10">
        <v>1652.89</v>
      </c>
      <c r="E471" s="10">
        <f>C471/C467</f>
        <v>1.714285714285714</v>
      </c>
    </row>
    <row r="472" spans="1:6">
      <c r="A472" s="5">
        <v>5</v>
      </c>
      <c r="B472" s="6" t="s">
        <v>250</v>
      </c>
      <c r="C472" s="10">
        <v>0.24</v>
      </c>
      <c r="D472" s="10">
        <v>836.82</v>
      </c>
      <c r="E472" s="10">
        <f>C472/C467</f>
        <v>3.4285714285714279</v>
      </c>
    </row>
    <row r="473" spans="1:6">
      <c r="A473" s="5">
        <v>6</v>
      </c>
      <c r="B473" s="6" t="s">
        <v>251</v>
      </c>
      <c r="C473" s="10">
        <v>0.24</v>
      </c>
      <c r="D473" s="10">
        <v>833.33</v>
      </c>
      <c r="E473" s="10">
        <f>C473/C467</f>
        <v>3.4285714285714279</v>
      </c>
    </row>
    <row r="474" spans="1:6">
      <c r="A474" s="7" t="s">
        <v>269</v>
      </c>
      <c r="B474" s="8"/>
      <c r="C474" s="20">
        <f>SUM(C467:C473)</f>
        <v>2.9400000000000004</v>
      </c>
      <c r="D474" s="11"/>
      <c r="E474" s="12"/>
    </row>
    <row r="476" spans="1:6" ht="16.3">
      <c r="A476" s="22" t="s">
        <v>244</v>
      </c>
      <c r="B476" s="22"/>
      <c r="C476" s="17" t="s">
        <v>236</v>
      </c>
      <c r="D476" s="17"/>
      <c r="E476" s="17"/>
      <c r="F476" s="17"/>
    </row>
    <row r="477" spans="1:6">
      <c r="A477" s="3" t="s">
        <v>2</v>
      </c>
      <c r="B477" s="3" t="s">
        <v>3</v>
      </c>
      <c r="C477" s="3" t="s">
        <v>37</v>
      </c>
      <c r="D477" s="4" t="s">
        <v>38</v>
      </c>
      <c r="E477" s="3" t="s">
        <v>4</v>
      </c>
      <c r="F477" s="3" t="s">
        <v>75</v>
      </c>
    </row>
    <row r="478" spans="1:6">
      <c r="A478" s="5">
        <v>0</v>
      </c>
      <c r="B478" s="6" t="s">
        <v>245</v>
      </c>
      <c r="C478" s="10">
        <v>1.41</v>
      </c>
      <c r="D478" s="10">
        <v>141.44</v>
      </c>
      <c r="E478" s="6" t="s">
        <v>6</v>
      </c>
      <c r="F478" s="16">
        <f>D467/D478</f>
        <v>20.200367647058822</v>
      </c>
    </row>
    <row r="479" spans="1:6">
      <c r="A479" s="5">
        <v>1</v>
      </c>
      <c r="B479" s="6" t="s">
        <v>246</v>
      </c>
      <c r="C479" s="10">
        <v>2.1</v>
      </c>
      <c r="D479" s="10">
        <v>143.88</v>
      </c>
      <c r="E479" s="10">
        <f>C479/C478</f>
        <v>1.4893617021276597</v>
      </c>
      <c r="F479" s="16">
        <f t="shared" ref="F479:F484" si="7">D468/D479</f>
        <v>11.487976091187102</v>
      </c>
    </row>
    <row r="480" spans="1:6">
      <c r="A480" s="5">
        <v>2</v>
      </c>
      <c r="B480" s="6" t="s">
        <v>247</v>
      </c>
      <c r="C480" s="10">
        <v>1.3</v>
      </c>
      <c r="D480" s="10">
        <v>153.26</v>
      </c>
      <c r="E480" s="10">
        <f>C480/C478</f>
        <v>0.92198581560283699</v>
      </c>
      <c r="F480" s="16">
        <f t="shared" si="7"/>
        <v>4.7110792117969469</v>
      </c>
    </row>
    <row r="481" spans="1:6">
      <c r="A481" s="5">
        <v>3</v>
      </c>
      <c r="B481" s="6" t="s">
        <v>248</v>
      </c>
      <c r="C481" s="10">
        <v>4.63</v>
      </c>
      <c r="D481" s="10">
        <v>43.2</v>
      </c>
      <c r="E481" s="10">
        <f>C481/C478</f>
        <v>3.2836879432624113</v>
      </c>
      <c r="F481" s="23">
        <f t="shared" si="7"/>
        <v>2.4756944444444442</v>
      </c>
    </row>
    <row r="482" spans="1:6">
      <c r="A482" s="5">
        <v>4</v>
      </c>
      <c r="B482" s="6" t="s">
        <v>249</v>
      </c>
      <c r="C482" s="10">
        <v>1.35</v>
      </c>
      <c r="D482" s="10">
        <v>148.15</v>
      </c>
      <c r="E482" s="10">
        <f>C482/C478</f>
        <v>0.95744680851063846</v>
      </c>
      <c r="F482" s="16">
        <f t="shared" si="7"/>
        <v>11.156868039149511</v>
      </c>
    </row>
    <row r="483" spans="1:6">
      <c r="A483" s="5">
        <v>5</v>
      </c>
      <c r="B483" s="6" t="s">
        <v>250</v>
      </c>
      <c r="C483" s="10">
        <v>1.41</v>
      </c>
      <c r="D483" s="10">
        <v>142.05000000000001</v>
      </c>
      <c r="E483" s="10">
        <f>C483/C478</f>
        <v>1</v>
      </c>
      <c r="F483" s="16">
        <f t="shared" si="7"/>
        <v>5.8910242872228089</v>
      </c>
    </row>
    <row r="484" spans="1:6">
      <c r="A484" s="5">
        <v>6</v>
      </c>
      <c r="B484" s="6" t="s">
        <v>251</v>
      </c>
      <c r="C484" s="10">
        <v>1.4</v>
      </c>
      <c r="D484" s="10">
        <v>142.96</v>
      </c>
      <c r="E484" s="10">
        <f>C484/C478</f>
        <v>0.99290780141843971</v>
      </c>
      <c r="F484" s="16">
        <f t="shared" si="7"/>
        <v>5.8291130386121992</v>
      </c>
    </row>
    <row r="485" spans="1:6" ht="19.05">
      <c r="A485" s="7" t="s">
        <v>269</v>
      </c>
      <c r="B485" s="8"/>
      <c r="C485" s="21">
        <f>SUM(C478:C484)</f>
        <v>13.6</v>
      </c>
      <c r="D485" s="14" t="s">
        <v>77</v>
      </c>
      <c r="E485" s="15"/>
      <c r="F485" s="13">
        <f>AVERAGE(F478:F484)</f>
        <v>8.8217318227816914</v>
      </c>
    </row>
    <row r="487" spans="1:6" ht="16.3">
      <c r="A487" s="22" t="s">
        <v>252</v>
      </c>
      <c r="B487" s="22"/>
      <c r="C487" s="17" t="s">
        <v>235</v>
      </c>
      <c r="D487" s="17"/>
      <c r="E487" s="17"/>
    </row>
    <row r="488" spans="1:6">
      <c r="A488" s="3" t="s">
        <v>2</v>
      </c>
      <c r="B488" s="3" t="s">
        <v>3</v>
      </c>
      <c r="C488" s="3" t="s">
        <v>37</v>
      </c>
      <c r="D488" s="4" t="s">
        <v>38</v>
      </c>
      <c r="E488" s="3" t="s">
        <v>4</v>
      </c>
    </row>
    <row r="489" spans="1:6">
      <c r="A489" s="5">
        <v>0</v>
      </c>
      <c r="B489" s="6" t="s">
        <v>253</v>
      </c>
      <c r="C489" s="10">
        <v>7.0000000000000007E-2</v>
      </c>
      <c r="D489" s="10">
        <v>2666.67</v>
      </c>
      <c r="E489" s="10" t="s">
        <v>6</v>
      </c>
    </row>
    <row r="490" spans="1:6">
      <c r="A490" s="5">
        <v>1</v>
      </c>
      <c r="B490" s="6" t="s">
        <v>254</v>
      </c>
      <c r="C490" s="10">
        <v>0.13</v>
      </c>
      <c r="D490" s="10">
        <v>1503.76</v>
      </c>
      <c r="E490" s="10">
        <f>C490/C489</f>
        <v>1.857142857142857</v>
      </c>
    </row>
    <row r="491" spans="1:6">
      <c r="A491" s="5">
        <v>2</v>
      </c>
      <c r="B491" s="6" t="s">
        <v>255</v>
      </c>
      <c r="C491" s="10">
        <v>0.28000000000000003</v>
      </c>
      <c r="D491" s="10">
        <v>719.42</v>
      </c>
      <c r="E491" s="10">
        <f>C491/C489</f>
        <v>4</v>
      </c>
    </row>
    <row r="492" spans="1:6">
      <c r="A492" s="5">
        <v>3</v>
      </c>
      <c r="B492" s="6" t="s">
        <v>256</v>
      </c>
      <c r="C492" s="10">
        <v>1.82</v>
      </c>
      <c r="D492" s="10">
        <v>110.07</v>
      </c>
      <c r="E492" s="10">
        <f>C492/C489</f>
        <v>26</v>
      </c>
    </row>
    <row r="493" spans="1:6">
      <c r="A493" s="5">
        <v>4</v>
      </c>
      <c r="B493" s="6" t="s">
        <v>257</v>
      </c>
      <c r="C493" s="10">
        <v>0.13</v>
      </c>
      <c r="D493" s="10">
        <v>1503.76</v>
      </c>
      <c r="E493" s="10">
        <f>C493/C489</f>
        <v>1.857142857142857</v>
      </c>
    </row>
    <row r="494" spans="1:6">
      <c r="A494" s="5">
        <v>5</v>
      </c>
      <c r="B494" s="6" t="s">
        <v>258</v>
      </c>
      <c r="C494" s="10">
        <v>0.24</v>
      </c>
      <c r="D494" s="10">
        <v>826.45</v>
      </c>
      <c r="E494" s="10">
        <f>C494/C489</f>
        <v>3.4285714285714279</v>
      </c>
    </row>
    <row r="495" spans="1:6">
      <c r="A495" s="5">
        <v>6</v>
      </c>
      <c r="B495" s="6" t="s">
        <v>259</v>
      </c>
      <c r="C495" s="10">
        <v>0.24</v>
      </c>
      <c r="D495" s="10">
        <v>823.05</v>
      </c>
      <c r="E495" s="10">
        <f>C495/C489</f>
        <v>3.4285714285714279</v>
      </c>
    </row>
    <row r="496" spans="1:6">
      <c r="A496" s="7" t="s">
        <v>269</v>
      </c>
      <c r="B496" s="8"/>
      <c r="C496" s="20">
        <f>SUM(C489:C495)</f>
        <v>2.91</v>
      </c>
      <c r="D496" s="11"/>
      <c r="E496" s="12"/>
    </row>
    <row r="498" spans="1:6" ht="16.3">
      <c r="A498" s="22" t="s">
        <v>252</v>
      </c>
      <c r="B498" s="22"/>
      <c r="C498" s="17" t="s">
        <v>236</v>
      </c>
      <c r="D498" s="17"/>
      <c r="E498" s="17"/>
      <c r="F498" s="17"/>
    </row>
    <row r="499" spans="1:6">
      <c r="A499" s="3" t="s">
        <v>2</v>
      </c>
      <c r="B499" s="3" t="s">
        <v>3</v>
      </c>
      <c r="C499" s="3" t="s">
        <v>37</v>
      </c>
      <c r="D499" s="4" t="s">
        <v>38</v>
      </c>
      <c r="E499" s="3" t="s">
        <v>4</v>
      </c>
      <c r="F499" s="3" t="s">
        <v>75</v>
      </c>
    </row>
    <row r="500" spans="1:6">
      <c r="A500" s="5">
        <v>0</v>
      </c>
      <c r="B500" s="6" t="s">
        <v>253</v>
      </c>
      <c r="C500" s="10">
        <v>1.1599999999999999</v>
      </c>
      <c r="D500" s="10">
        <v>172.12</v>
      </c>
      <c r="E500" s="6" t="s">
        <v>6</v>
      </c>
      <c r="F500" s="16">
        <f>D489/D500</f>
        <v>15.493086218917036</v>
      </c>
    </row>
    <row r="501" spans="1:6">
      <c r="A501" s="5">
        <v>1</v>
      </c>
      <c r="B501" s="6" t="s">
        <v>254</v>
      </c>
      <c r="C501" s="10">
        <v>1.18</v>
      </c>
      <c r="D501" s="10">
        <v>169.06</v>
      </c>
      <c r="E501" s="10">
        <f>C501/C500</f>
        <v>1.0172413793103448</v>
      </c>
      <c r="F501" s="16">
        <f t="shared" ref="F501:F506" si="8">D490/D501</f>
        <v>8.8948302377854009</v>
      </c>
    </row>
    <row r="502" spans="1:6">
      <c r="A502" s="5">
        <v>2</v>
      </c>
      <c r="B502" s="6" t="s">
        <v>255</v>
      </c>
      <c r="C502" s="10">
        <v>1.4</v>
      </c>
      <c r="D502" s="10">
        <v>143.16</v>
      </c>
      <c r="E502" s="10">
        <f>C502/C500</f>
        <v>1.2068965517241379</v>
      </c>
      <c r="F502" s="16">
        <f t="shared" si="8"/>
        <v>5.0252863928471641</v>
      </c>
    </row>
    <row r="503" spans="1:6">
      <c r="A503" s="5">
        <v>3</v>
      </c>
      <c r="B503" s="6" t="s">
        <v>256</v>
      </c>
      <c r="C503" s="10">
        <v>4.42</v>
      </c>
      <c r="D503" s="10">
        <v>45.3</v>
      </c>
      <c r="E503" s="10">
        <f>C503/C500</f>
        <v>3.8103448275862073</v>
      </c>
      <c r="F503" s="23">
        <f t="shared" si="8"/>
        <v>2.4298013245033112</v>
      </c>
    </row>
    <row r="504" spans="1:6">
      <c r="A504" s="5">
        <v>4</v>
      </c>
      <c r="B504" s="6" t="s">
        <v>257</v>
      </c>
      <c r="C504" s="10">
        <v>1.33</v>
      </c>
      <c r="D504" s="10">
        <v>150.38</v>
      </c>
      <c r="E504" s="10">
        <f>C504/C500</f>
        <v>1.1465517241379313</v>
      </c>
      <c r="F504" s="16">
        <f t="shared" si="8"/>
        <v>9.9997340071818055</v>
      </c>
    </row>
    <row r="505" spans="1:6">
      <c r="A505" s="5">
        <v>5</v>
      </c>
      <c r="B505" s="6" t="s">
        <v>258</v>
      </c>
      <c r="C505" s="10">
        <v>1.42</v>
      </c>
      <c r="D505" s="10">
        <v>140.85</v>
      </c>
      <c r="E505" s="10">
        <f>C505/C500</f>
        <v>1.2241379310344829</v>
      </c>
      <c r="F505" s="16">
        <f t="shared" si="8"/>
        <v>5.8675896343627976</v>
      </c>
    </row>
    <row r="506" spans="1:6">
      <c r="A506" s="5">
        <v>6</v>
      </c>
      <c r="B506" s="6" t="s">
        <v>259</v>
      </c>
      <c r="C506" s="10">
        <v>1.44</v>
      </c>
      <c r="D506" s="10">
        <v>138.99</v>
      </c>
      <c r="E506" s="10">
        <f>C506/C500</f>
        <v>1.2413793103448276</v>
      </c>
      <c r="F506" s="16">
        <f t="shared" si="8"/>
        <v>5.9216490394992443</v>
      </c>
    </row>
    <row r="507" spans="1:6" ht="19.05">
      <c r="A507" s="7" t="s">
        <v>269</v>
      </c>
      <c r="B507" s="8"/>
      <c r="C507" s="21">
        <f>SUM(C500:C506)</f>
        <v>12.35</v>
      </c>
      <c r="D507" s="14" t="s">
        <v>77</v>
      </c>
      <c r="E507" s="15"/>
      <c r="F507" s="13">
        <f>AVERAGE(F500:F506)</f>
        <v>7.6617109792995359</v>
      </c>
    </row>
    <row r="509" spans="1:6">
      <c r="A509" s="22" t="s">
        <v>260</v>
      </c>
      <c r="B509" s="22"/>
      <c r="C509" s="24" t="s">
        <v>209</v>
      </c>
      <c r="D509" s="25"/>
      <c r="E509" s="25"/>
      <c r="F509" s="26"/>
    </row>
    <row r="510" spans="1:6">
      <c r="A510" s="22" t="s">
        <v>261</v>
      </c>
      <c r="B510" s="22"/>
      <c r="C510" s="27"/>
      <c r="D510" s="28"/>
      <c r="E510" s="28"/>
      <c r="F510" s="29"/>
    </row>
    <row r="512" spans="1:6" ht="16.3">
      <c r="A512" s="22" t="s">
        <v>262</v>
      </c>
      <c r="B512" s="22"/>
      <c r="C512" s="17" t="s">
        <v>235</v>
      </c>
      <c r="D512" s="17"/>
      <c r="E512" s="17"/>
    </row>
    <row r="513" spans="1:6">
      <c r="A513" s="3" t="s">
        <v>2</v>
      </c>
      <c r="B513" s="3" t="s">
        <v>3</v>
      </c>
      <c r="C513" s="3" t="s">
        <v>37</v>
      </c>
      <c r="D513" s="4" t="s">
        <v>38</v>
      </c>
      <c r="E513" s="3" t="s">
        <v>4</v>
      </c>
    </row>
    <row r="514" spans="1:6">
      <c r="A514" s="5">
        <v>0</v>
      </c>
      <c r="B514" s="6" t="s">
        <v>263</v>
      </c>
      <c r="C514" s="10">
        <v>0.64</v>
      </c>
      <c r="D514" s="10">
        <v>312.99</v>
      </c>
      <c r="E514" s="10" t="s">
        <v>6</v>
      </c>
    </row>
    <row r="515" spans="1:6">
      <c r="A515" s="5">
        <v>1</v>
      </c>
      <c r="B515" s="6" t="s">
        <v>264</v>
      </c>
      <c r="C515" s="10">
        <v>0.63</v>
      </c>
      <c r="D515" s="10">
        <v>316.95999999999998</v>
      </c>
      <c r="E515" s="10">
        <f>C515/C514</f>
        <v>0.984375</v>
      </c>
    </row>
    <row r="516" spans="1:6">
      <c r="A516" s="5">
        <v>2</v>
      </c>
      <c r="B516" s="6" t="s">
        <v>265</v>
      </c>
      <c r="C516" s="10">
        <v>0.64</v>
      </c>
      <c r="D516" s="10">
        <v>314.47000000000003</v>
      </c>
      <c r="E516" s="10">
        <f>C516/C514</f>
        <v>1</v>
      </c>
    </row>
    <row r="517" spans="1:6">
      <c r="A517" s="5">
        <v>3</v>
      </c>
      <c r="B517" s="6" t="s">
        <v>266</v>
      </c>
      <c r="C517" s="10">
        <v>3.66</v>
      </c>
      <c r="D517" s="10">
        <v>54.63</v>
      </c>
      <c r="E517" s="10">
        <f>C517/C514</f>
        <v>5.71875</v>
      </c>
    </row>
    <row r="518" spans="1:6">
      <c r="A518" s="5">
        <v>4</v>
      </c>
      <c r="B518" s="6" t="s">
        <v>267</v>
      </c>
      <c r="C518" s="10">
        <v>0.64</v>
      </c>
      <c r="D518" s="10">
        <v>314.95999999999998</v>
      </c>
      <c r="E518" s="10">
        <f>C518/C514</f>
        <v>1</v>
      </c>
    </row>
    <row r="519" spans="1:6">
      <c r="A519" s="5">
        <v>5</v>
      </c>
      <c r="B519" s="6" t="s">
        <v>268</v>
      </c>
      <c r="C519" s="10">
        <v>0.64</v>
      </c>
      <c r="D519" s="10">
        <v>314.47000000000003</v>
      </c>
      <c r="E519" s="10">
        <f>C519/C514</f>
        <v>1</v>
      </c>
    </row>
    <row r="520" spans="1:6">
      <c r="A520" s="7" t="s">
        <v>269</v>
      </c>
      <c r="B520" s="8"/>
      <c r="C520" s="20">
        <f>SUM(C514:C519)</f>
        <v>6.85</v>
      </c>
      <c r="D520" s="11"/>
      <c r="E520" s="12"/>
    </row>
    <row r="522" spans="1:6" ht="16.3">
      <c r="A522" s="22" t="s">
        <v>262</v>
      </c>
      <c r="B522" s="22"/>
      <c r="C522" s="17" t="s">
        <v>236</v>
      </c>
      <c r="D522" s="17"/>
      <c r="E522" s="17"/>
      <c r="F522" s="17"/>
    </row>
    <row r="523" spans="1:6">
      <c r="A523" s="3" t="s">
        <v>2</v>
      </c>
      <c r="B523" s="3" t="s">
        <v>3</v>
      </c>
      <c r="C523" s="3" t="s">
        <v>37</v>
      </c>
      <c r="D523" s="4" t="s">
        <v>38</v>
      </c>
      <c r="E523" s="3" t="s">
        <v>4</v>
      </c>
      <c r="F523" s="3" t="s">
        <v>75</v>
      </c>
    </row>
    <row r="524" spans="1:6">
      <c r="A524" s="5">
        <v>0</v>
      </c>
      <c r="B524" s="6" t="s">
        <v>263</v>
      </c>
      <c r="C524" s="10">
        <v>2.46</v>
      </c>
      <c r="D524" s="10">
        <v>81.2</v>
      </c>
      <c r="E524" s="6" t="s">
        <v>6</v>
      </c>
      <c r="F524" s="16">
        <f>D514/D524</f>
        <v>3.8545566502463053</v>
      </c>
    </row>
    <row r="525" spans="1:6">
      <c r="A525" s="5">
        <v>1</v>
      </c>
      <c r="B525" s="6" t="s">
        <v>264</v>
      </c>
      <c r="C525" s="10">
        <v>2.4500000000000002</v>
      </c>
      <c r="D525" s="10">
        <v>81.67</v>
      </c>
      <c r="E525" s="10">
        <f>C525/C524</f>
        <v>0.99593495934959353</v>
      </c>
      <c r="F525" s="16">
        <f>D515/D525</f>
        <v>3.8809844496143011</v>
      </c>
    </row>
    <row r="526" spans="1:6">
      <c r="A526" s="5">
        <v>2</v>
      </c>
      <c r="B526" s="6" t="s">
        <v>265</v>
      </c>
      <c r="C526" s="10">
        <v>5.26</v>
      </c>
      <c r="D526" s="10">
        <v>38.04</v>
      </c>
      <c r="E526" s="10">
        <f>C526/C524</f>
        <v>2.1382113821138211</v>
      </c>
      <c r="F526" s="16">
        <f>D516/D526</f>
        <v>8.2668243953732929</v>
      </c>
    </row>
    <row r="527" spans="1:6">
      <c r="A527" s="5">
        <v>3</v>
      </c>
      <c r="B527" s="6" t="s">
        <v>266</v>
      </c>
      <c r="C527" s="10">
        <v>6.53</v>
      </c>
      <c r="D527" s="10">
        <v>30.62</v>
      </c>
      <c r="E527" s="10">
        <f>C527/C524</f>
        <v>2.6544715447154474</v>
      </c>
      <c r="F527" s="23">
        <f>D517/D527</f>
        <v>1.7841280209013717</v>
      </c>
    </row>
    <row r="528" spans="1:6">
      <c r="A528" s="5">
        <v>4</v>
      </c>
      <c r="B528" s="6" t="s">
        <v>267</v>
      </c>
      <c r="C528" s="10">
        <v>2.4500000000000002</v>
      </c>
      <c r="D528" s="10">
        <v>81.67</v>
      </c>
      <c r="E528" s="10">
        <f>C528/C524</f>
        <v>0.99593495934959353</v>
      </c>
      <c r="F528" s="16">
        <f>D518/D528</f>
        <v>3.856495653238643</v>
      </c>
    </row>
    <row r="529" spans="1:6">
      <c r="A529" s="5">
        <v>5</v>
      </c>
      <c r="B529" s="6" t="s">
        <v>268</v>
      </c>
      <c r="C529" s="10">
        <v>3.16</v>
      </c>
      <c r="D529" s="10">
        <v>63.23</v>
      </c>
      <c r="E529" s="10">
        <f>C529/C524</f>
        <v>1.2845528455284554</v>
      </c>
      <c r="F529" s="16">
        <f>D519/D529</f>
        <v>4.9734303337023569</v>
      </c>
    </row>
    <row r="530" spans="1:6" ht="19.05">
      <c r="A530" s="7" t="s">
        <v>269</v>
      </c>
      <c r="B530" s="8"/>
      <c r="C530" s="21">
        <f>SUM(C524:C529)</f>
        <v>22.31</v>
      </c>
      <c r="D530" s="14" t="s">
        <v>77</v>
      </c>
      <c r="E530" s="15"/>
      <c r="F530" s="13">
        <f>AVERAGE(F524:F529)</f>
        <v>4.4360699171793785</v>
      </c>
    </row>
    <row r="532" spans="1:6" ht="16.3">
      <c r="A532" s="22" t="s">
        <v>270</v>
      </c>
      <c r="B532" s="22"/>
      <c r="C532" s="17" t="s">
        <v>235</v>
      </c>
      <c r="D532" s="17"/>
      <c r="E532" s="17"/>
    </row>
    <row r="533" spans="1:6">
      <c r="A533" s="3" t="s">
        <v>2</v>
      </c>
      <c r="B533" s="3" t="s">
        <v>3</v>
      </c>
      <c r="C533" s="3" t="s">
        <v>37</v>
      </c>
      <c r="D533" s="4" t="s">
        <v>38</v>
      </c>
      <c r="E533" s="3" t="s">
        <v>4</v>
      </c>
    </row>
    <row r="534" spans="1:6">
      <c r="A534" s="5">
        <v>0</v>
      </c>
      <c r="B534" s="6" t="s">
        <v>271</v>
      </c>
      <c r="C534" s="10">
        <v>0.22</v>
      </c>
      <c r="D534" s="10">
        <v>925.93</v>
      </c>
      <c r="E534" s="10" t="s">
        <v>6</v>
      </c>
    </row>
    <row r="535" spans="1:6">
      <c r="A535" s="5">
        <v>1</v>
      </c>
      <c r="B535" s="6" t="s">
        <v>272</v>
      </c>
      <c r="C535" s="10">
        <v>0.21</v>
      </c>
      <c r="D535" s="10">
        <v>938.97</v>
      </c>
      <c r="E535" s="10">
        <f>C535/C534</f>
        <v>0.95454545454545447</v>
      </c>
    </row>
    <row r="536" spans="1:6">
      <c r="A536" s="5">
        <v>2</v>
      </c>
      <c r="B536" s="6" t="s">
        <v>273</v>
      </c>
      <c r="C536" s="10">
        <v>0.55000000000000004</v>
      </c>
      <c r="D536" s="10">
        <v>363.64</v>
      </c>
      <c r="E536" s="10">
        <f>C536/C534</f>
        <v>2.5</v>
      </c>
    </row>
    <row r="537" spans="1:6">
      <c r="A537" s="5">
        <v>3</v>
      </c>
      <c r="B537" s="6" t="s">
        <v>274</v>
      </c>
      <c r="C537" s="10">
        <v>3.71</v>
      </c>
      <c r="D537" s="10">
        <v>53.92</v>
      </c>
      <c r="E537" s="10">
        <f>C537/C534</f>
        <v>16.863636363636363</v>
      </c>
    </row>
    <row r="538" spans="1:6">
      <c r="A538" s="5">
        <v>4</v>
      </c>
      <c r="B538" s="6" t="s">
        <v>275</v>
      </c>
      <c r="C538" s="10">
        <v>0.21</v>
      </c>
      <c r="D538" s="10">
        <v>934.58</v>
      </c>
      <c r="E538" s="10">
        <f>C538/C534</f>
        <v>0.95454545454545447</v>
      </c>
    </row>
    <row r="539" spans="1:6">
      <c r="A539" s="5">
        <v>5</v>
      </c>
      <c r="B539" s="6" t="s">
        <v>276</v>
      </c>
      <c r="C539" s="10">
        <v>0.22</v>
      </c>
      <c r="D539" s="10">
        <v>917.43</v>
      </c>
      <c r="E539" s="10">
        <f>C539/C534</f>
        <v>1</v>
      </c>
    </row>
    <row r="540" spans="1:6">
      <c r="A540" s="7" t="s">
        <v>269</v>
      </c>
      <c r="B540" s="8"/>
      <c r="C540" s="20">
        <f>SUM(C534:C539)</f>
        <v>5.1199999999999992</v>
      </c>
      <c r="D540" s="11"/>
      <c r="E540" s="12"/>
    </row>
    <row r="542" spans="1:6" ht="16.3">
      <c r="A542" s="22" t="s">
        <v>270</v>
      </c>
      <c r="B542" s="22"/>
      <c r="C542" s="17" t="s">
        <v>236</v>
      </c>
      <c r="D542" s="17"/>
      <c r="E542" s="17"/>
      <c r="F542" s="17"/>
    </row>
    <row r="543" spans="1:6">
      <c r="A543" s="3" t="s">
        <v>2</v>
      </c>
      <c r="B543" s="3" t="s">
        <v>3</v>
      </c>
      <c r="C543" s="3" t="s">
        <v>37</v>
      </c>
      <c r="D543" s="4" t="s">
        <v>38</v>
      </c>
      <c r="E543" s="3" t="s">
        <v>4</v>
      </c>
      <c r="F543" s="3" t="s">
        <v>75</v>
      </c>
    </row>
    <row r="544" spans="1:6">
      <c r="A544" s="5">
        <v>0</v>
      </c>
      <c r="B544" s="6" t="s">
        <v>271</v>
      </c>
      <c r="C544" s="10">
        <v>1.56</v>
      </c>
      <c r="D544" s="10">
        <v>127.96</v>
      </c>
      <c r="E544" s="6" t="s">
        <v>6</v>
      </c>
      <c r="F544" s="16">
        <f>D534/D544</f>
        <v>7.2360894029384184</v>
      </c>
    </row>
    <row r="545" spans="1:6">
      <c r="A545" s="5">
        <v>1</v>
      </c>
      <c r="B545" s="6" t="s">
        <v>272</v>
      </c>
      <c r="C545" s="10">
        <v>1.56</v>
      </c>
      <c r="D545" s="10">
        <v>127.88</v>
      </c>
      <c r="E545" s="10">
        <f>C545/C544</f>
        <v>1</v>
      </c>
      <c r="F545" s="16">
        <f>D535/D545</f>
        <v>7.342586800125118</v>
      </c>
    </row>
    <row r="546" spans="1:6">
      <c r="A546" s="5">
        <v>2</v>
      </c>
      <c r="B546" s="6" t="s">
        <v>273</v>
      </c>
      <c r="C546" s="10">
        <v>2.5</v>
      </c>
      <c r="D546" s="10">
        <v>79.97</v>
      </c>
      <c r="E546" s="10">
        <f>C546/C544</f>
        <v>1.6025641025641024</v>
      </c>
      <c r="F546" s="16">
        <f>D536/D546</f>
        <v>4.5472052019507316</v>
      </c>
    </row>
    <row r="547" spans="1:6">
      <c r="A547" s="5">
        <v>3</v>
      </c>
      <c r="B547" s="6" t="s">
        <v>274</v>
      </c>
      <c r="C547" s="10">
        <v>4.25</v>
      </c>
      <c r="D547" s="10">
        <v>47.11</v>
      </c>
      <c r="E547" s="10">
        <f>C547/C544</f>
        <v>2.7243589743589745</v>
      </c>
      <c r="F547" s="23">
        <f>D537/D547</f>
        <v>1.1445552961154746</v>
      </c>
    </row>
    <row r="548" spans="1:6">
      <c r="A548" s="5">
        <v>4</v>
      </c>
      <c r="B548" s="6" t="s">
        <v>275</v>
      </c>
      <c r="C548" s="10">
        <v>1.54</v>
      </c>
      <c r="D548" s="10">
        <v>129.69999999999999</v>
      </c>
      <c r="E548" s="10">
        <f>C548/C544</f>
        <v>0.98717948717948711</v>
      </c>
      <c r="F548" s="16">
        <f>D538/D548</f>
        <v>7.2057054741711655</v>
      </c>
    </row>
    <row r="549" spans="1:6">
      <c r="A549" s="5">
        <v>5</v>
      </c>
      <c r="B549" s="6" t="s">
        <v>276</v>
      </c>
      <c r="C549" s="10">
        <v>1.83</v>
      </c>
      <c r="D549" s="10">
        <v>109.41</v>
      </c>
      <c r="E549" s="10">
        <f>C549/C544</f>
        <v>1.1730769230769231</v>
      </c>
      <c r="F549" s="16">
        <f>D539/D549</f>
        <v>8.3852481491636954</v>
      </c>
    </row>
    <row r="550" spans="1:6" ht="19.05">
      <c r="A550" s="7" t="s">
        <v>269</v>
      </c>
      <c r="B550" s="8"/>
      <c r="C550" s="21">
        <f>SUM(C544:C549)</f>
        <v>13.24</v>
      </c>
      <c r="D550" s="14" t="s">
        <v>77</v>
      </c>
      <c r="E550" s="15"/>
      <c r="F550" s="13">
        <f>AVERAGE(F544:F549)</f>
        <v>5.9768983874107668</v>
      </c>
    </row>
    <row r="552" spans="1:6" ht="16.3">
      <c r="A552" s="22" t="s">
        <v>277</v>
      </c>
      <c r="B552" s="22"/>
      <c r="C552" s="17" t="s">
        <v>148</v>
      </c>
      <c r="D552" s="17"/>
      <c r="E552" s="17"/>
    </row>
    <row r="553" spans="1:6">
      <c r="A553" s="3" t="s">
        <v>2</v>
      </c>
      <c r="B553" s="3" t="s">
        <v>3</v>
      </c>
      <c r="C553" s="3" t="s">
        <v>37</v>
      </c>
      <c r="D553" s="4" t="s">
        <v>38</v>
      </c>
      <c r="E553" s="3" t="s">
        <v>4</v>
      </c>
    </row>
    <row r="554" spans="1:6">
      <c r="A554" s="5">
        <v>0</v>
      </c>
      <c r="B554" s="6" t="s">
        <v>278</v>
      </c>
      <c r="C554" s="10">
        <v>0.22</v>
      </c>
      <c r="D554" s="10">
        <v>896.86</v>
      </c>
      <c r="E554" s="10" t="s">
        <v>6</v>
      </c>
    </row>
    <row r="555" spans="1:6">
      <c r="A555" s="5">
        <v>1</v>
      </c>
      <c r="B555" s="6" t="s">
        <v>279</v>
      </c>
      <c r="C555" s="10">
        <v>0.21</v>
      </c>
      <c r="D555" s="10">
        <v>952.38</v>
      </c>
      <c r="E555" s="10">
        <f>C555/C554</f>
        <v>0.95454545454545447</v>
      </c>
    </row>
    <row r="556" spans="1:6">
      <c r="A556" s="5">
        <v>2</v>
      </c>
      <c r="B556" s="6" t="s">
        <v>280</v>
      </c>
      <c r="C556" s="10">
        <v>0.21</v>
      </c>
      <c r="D556" s="10">
        <v>956.94</v>
      </c>
      <c r="E556" s="10">
        <f>C556/C554</f>
        <v>0.95454545454545447</v>
      </c>
    </row>
    <row r="557" spans="1:6">
      <c r="A557" s="5">
        <v>3</v>
      </c>
      <c r="B557" s="6" t="s">
        <v>281</v>
      </c>
      <c r="C557" s="10">
        <v>0.22</v>
      </c>
      <c r="D557" s="10">
        <v>913.24</v>
      </c>
      <c r="E557" s="10">
        <f>C557/C554</f>
        <v>1</v>
      </c>
    </row>
    <row r="558" spans="1:6">
      <c r="A558" s="5">
        <v>4</v>
      </c>
      <c r="B558" s="6" t="s">
        <v>282</v>
      </c>
      <c r="C558" s="10">
        <v>0.24</v>
      </c>
      <c r="D558" s="10">
        <v>843.88</v>
      </c>
      <c r="E558" s="10">
        <f>C558/C554</f>
        <v>1.0909090909090908</v>
      </c>
    </row>
    <row r="559" spans="1:6">
      <c r="A559" s="5">
        <v>5</v>
      </c>
      <c r="B559" s="6" t="s">
        <v>283</v>
      </c>
      <c r="C559" s="10">
        <v>0.23</v>
      </c>
      <c r="D559" s="10">
        <v>862.07</v>
      </c>
      <c r="E559" s="10">
        <f>C559/C554</f>
        <v>1.0454545454545454</v>
      </c>
    </row>
    <row r="560" spans="1:6">
      <c r="A560" s="7" t="s">
        <v>269</v>
      </c>
      <c r="B560" s="8"/>
      <c r="C560" s="20">
        <f>SUM(C554:C559)</f>
        <v>1.33</v>
      </c>
      <c r="D560" s="11"/>
      <c r="E560" s="12"/>
    </row>
    <row r="562" spans="1:6" ht="16.3">
      <c r="A562" s="22" t="s">
        <v>277</v>
      </c>
      <c r="B562" s="22"/>
      <c r="C562" s="17" t="s">
        <v>149</v>
      </c>
      <c r="D562" s="17"/>
      <c r="E562" s="17"/>
      <c r="F562" s="17"/>
    </row>
    <row r="563" spans="1:6">
      <c r="A563" s="3" t="s">
        <v>2</v>
      </c>
      <c r="B563" s="3" t="s">
        <v>3</v>
      </c>
      <c r="C563" s="3" t="s">
        <v>37</v>
      </c>
      <c r="D563" s="4" t="s">
        <v>38</v>
      </c>
      <c r="E563" s="3" t="s">
        <v>4</v>
      </c>
      <c r="F563" s="3" t="s">
        <v>75</v>
      </c>
    </row>
    <row r="564" spans="1:6">
      <c r="A564" s="5">
        <v>0</v>
      </c>
      <c r="B564" s="6" t="s">
        <v>278</v>
      </c>
      <c r="C564" s="10">
        <v>1.2</v>
      </c>
      <c r="D564" s="10">
        <v>166.94</v>
      </c>
      <c r="E564" s="6" t="s">
        <v>6</v>
      </c>
      <c r="F564" s="16">
        <f>D554/D564</f>
        <v>5.3723493470708039</v>
      </c>
    </row>
    <row r="565" spans="1:6">
      <c r="A565" s="5">
        <v>1</v>
      </c>
      <c r="B565" s="6" t="s">
        <v>279</v>
      </c>
      <c r="C565" s="10">
        <v>1.1599999999999999</v>
      </c>
      <c r="D565" s="10">
        <v>173.01</v>
      </c>
      <c r="E565" s="10">
        <f>C565/C564</f>
        <v>0.96666666666666667</v>
      </c>
      <c r="F565" s="16">
        <f>D555/D565</f>
        <v>5.5047685104907229</v>
      </c>
    </row>
    <row r="566" spans="1:6">
      <c r="A566" s="5">
        <v>2</v>
      </c>
      <c r="B566" s="6" t="s">
        <v>280</v>
      </c>
      <c r="C566" s="10">
        <v>1.1599999999999999</v>
      </c>
      <c r="D566" s="10">
        <v>172.27</v>
      </c>
      <c r="E566" s="10">
        <f>C566/C564</f>
        <v>0.96666666666666667</v>
      </c>
      <c r="F566" s="16">
        <f>D556/D566</f>
        <v>5.554884773901434</v>
      </c>
    </row>
    <row r="567" spans="1:6">
      <c r="A567" s="5">
        <v>3</v>
      </c>
      <c r="B567" s="6" t="s">
        <v>281</v>
      </c>
      <c r="C567" s="10">
        <v>1.1599999999999999</v>
      </c>
      <c r="D567" s="10">
        <v>172.86</v>
      </c>
      <c r="E567" s="10">
        <f>C567/C564</f>
        <v>0.96666666666666667</v>
      </c>
      <c r="F567" s="16">
        <f>D557/D567</f>
        <v>5.2831192872845074</v>
      </c>
    </row>
    <row r="568" spans="1:6">
      <c r="A568" s="5">
        <v>4</v>
      </c>
      <c r="B568" s="6" t="s">
        <v>282</v>
      </c>
      <c r="C568" s="10">
        <v>1.17</v>
      </c>
      <c r="D568" s="10">
        <v>170.36</v>
      </c>
      <c r="E568" s="10">
        <f>C568/C564</f>
        <v>0.97499999999999998</v>
      </c>
      <c r="F568" s="23">
        <f>D558/D568</f>
        <v>4.9535102136651794</v>
      </c>
    </row>
    <row r="569" spans="1:6">
      <c r="A569" s="5">
        <v>5</v>
      </c>
      <c r="B569" s="6" t="s">
        <v>283</v>
      </c>
      <c r="C569" s="10">
        <v>1.1499999999999999</v>
      </c>
      <c r="D569" s="10">
        <v>173.46</v>
      </c>
      <c r="E569" s="10">
        <f>C569/C564</f>
        <v>0.95833333333333326</v>
      </c>
      <c r="F569" s="16">
        <f>D559/D569</f>
        <v>4.9698489565317656</v>
      </c>
    </row>
    <row r="570" spans="1:6" ht="19.05">
      <c r="A570" s="7" t="s">
        <v>269</v>
      </c>
      <c r="B570" s="8"/>
      <c r="C570" s="21">
        <f>SUM(C564:C569)</f>
        <v>7</v>
      </c>
      <c r="D570" s="14" t="s">
        <v>77</v>
      </c>
      <c r="E570" s="15"/>
      <c r="F570" s="13">
        <f>AVERAGE(F564:F569)</f>
        <v>5.2730801814907355</v>
      </c>
    </row>
    <row r="572" spans="1:6" ht="16.3">
      <c r="A572" s="22" t="s">
        <v>284</v>
      </c>
      <c r="B572" s="22"/>
      <c r="C572" s="17" t="s">
        <v>148</v>
      </c>
      <c r="D572" s="17"/>
      <c r="E572" s="17"/>
    </row>
    <row r="573" spans="1:6">
      <c r="A573" s="3" t="s">
        <v>2</v>
      </c>
      <c r="B573" s="3" t="s">
        <v>3</v>
      </c>
      <c r="C573" s="3" t="s">
        <v>37</v>
      </c>
      <c r="D573" s="4" t="s">
        <v>38</v>
      </c>
      <c r="E573" s="3" t="s">
        <v>4</v>
      </c>
    </row>
    <row r="574" spans="1:6">
      <c r="A574" s="5">
        <v>0</v>
      </c>
      <c r="B574" s="6" t="s">
        <v>285</v>
      </c>
      <c r="C574" s="10">
        <v>0.06</v>
      </c>
      <c r="D574" s="10">
        <v>1.75</v>
      </c>
      <c r="E574" s="10" t="s">
        <v>6</v>
      </c>
    </row>
    <row r="575" spans="1:6">
      <c r="A575" s="5">
        <v>1</v>
      </c>
      <c r="B575" s="6" t="s">
        <v>286</v>
      </c>
      <c r="C575" s="10">
        <v>0.06</v>
      </c>
      <c r="D575" s="10">
        <v>1.79</v>
      </c>
      <c r="E575" s="10">
        <f>C575/C574</f>
        <v>1</v>
      </c>
    </row>
    <row r="576" spans="1:6">
      <c r="A576" s="5">
        <v>2</v>
      </c>
      <c r="B576" s="6" t="s">
        <v>287</v>
      </c>
      <c r="C576" s="10">
        <v>0.06</v>
      </c>
      <c r="D576" s="10">
        <v>1.75</v>
      </c>
      <c r="E576" s="10">
        <f>C576/C574</f>
        <v>1</v>
      </c>
    </row>
    <row r="577" spans="1:6">
      <c r="A577" s="5">
        <v>3</v>
      </c>
      <c r="B577" s="6" t="s">
        <v>288</v>
      </c>
      <c r="C577" s="10">
        <v>0.06</v>
      </c>
      <c r="D577" s="10">
        <v>1.61</v>
      </c>
      <c r="E577" s="10">
        <f>C577/C574</f>
        <v>1</v>
      </c>
    </row>
    <row r="578" spans="1:6">
      <c r="A578" s="5">
        <v>4</v>
      </c>
      <c r="B578" s="6" t="s">
        <v>289</v>
      </c>
      <c r="C578" s="10">
        <v>0.06</v>
      </c>
      <c r="D578" s="10">
        <v>1.72</v>
      </c>
      <c r="E578" s="10">
        <f>C578/C574</f>
        <v>1</v>
      </c>
    </row>
    <row r="579" spans="1:6">
      <c r="A579" s="5">
        <v>5</v>
      </c>
      <c r="B579" s="6" t="s">
        <v>290</v>
      </c>
      <c r="C579" s="10">
        <v>0.06</v>
      </c>
      <c r="D579" s="10">
        <v>1.79</v>
      </c>
      <c r="E579" s="10">
        <f>C579/C574</f>
        <v>1</v>
      </c>
    </row>
    <row r="580" spans="1:6">
      <c r="A580" s="7" t="s">
        <v>269</v>
      </c>
      <c r="B580" s="8"/>
      <c r="C580" s="20">
        <f>SUM(C574:C579)</f>
        <v>0.36</v>
      </c>
      <c r="D580" s="11"/>
      <c r="E580" s="12"/>
    </row>
    <row r="582" spans="1:6" ht="16.3">
      <c r="A582" s="22" t="s">
        <v>284</v>
      </c>
      <c r="B582" s="22"/>
      <c r="C582" s="17" t="s">
        <v>149</v>
      </c>
      <c r="D582" s="17"/>
      <c r="E582" s="17"/>
      <c r="F582" s="17"/>
    </row>
    <row r="583" spans="1:6">
      <c r="A583" s="3" t="s">
        <v>2</v>
      </c>
      <c r="B583" s="3" t="s">
        <v>3</v>
      </c>
      <c r="C583" s="3" t="s">
        <v>37</v>
      </c>
      <c r="D583" s="4" t="s">
        <v>38</v>
      </c>
      <c r="E583" s="3" t="s">
        <v>4</v>
      </c>
      <c r="F583" s="3" t="s">
        <v>75</v>
      </c>
    </row>
    <row r="584" spans="1:6">
      <c r="A584" s="5">
        <v>0</v>
      </c>
      <c r="B584" s="6" t="s">
        <v>285</v>
      </c>
      <c r="C584" s="10">
        <v>0.6</v>
      </c>
      <c r="D584" s="10">
        <v>0.17</v>
      </c>
      <c r="E584" s="6" t="s">
        <v>6</v>
      </c>
      <c r="F584" s="16">
        <f>D574/D584</f>
        <v>10.294117647058822</v>
      </c>
    </row>
    <row r="585" spans="1:6">
      <c r="A585" s="5">
        <v>1</v>
      </c>
      <c r="B585" s="6" t="s">
        <v>286</v>
      </c>
      <c r="C585" s="10">
        <v>0.62</v>
      </c>
      <c r="D585" s="10">
        <v>0.16</v>
      </c>
      <c r="E585" s="10">
        <f>C585/C584</f>
        <v>1.0333333333333334</v>
      </c>
      <c r="F585" s="16">
        <f>D575/D585</f>
        <v>11.1875</v>
      </c>
    </row>
    <row r="586" spans="1:6">
      <c r="A586" s="5">
        <v>2</v>
      </c>
      <c r="B586" s="6" t="s">
        <v>287</v>
      </c>
      <c r="C586" s="10">
        <v>0.61</v>
      </c>
      <c r="D586" s="10">
        <v>0.16</v>
      </c>
      <c r="E586" s="10">
        <f>C586/C584</f>
        <v>1.0166666666666666</v>
      </c>
      <c r="F586" s="16">
        <f>D576/D586</f>
        <v>10.9375</v>
      </c>
    </row>
    <row r="587" spans="1:6">
      <c r="A587" s="5">
        <v>3</v>
      </c>
      <c r="B587" s="6" t="s">
        <v>288</v>
      </c>
      <c r="C587" s="10">
        <v>0.61</v>
      </c>
      <c r="D587" s="10">
        <v>0.16</v>
      </c>
      <c r="E587" s="10">
        <f>C587/C584</f>
        <v>1.0166666666666666</v>
      </c>
      <c r="F587" s="23">
        <f>D577/D587</f>
        <v>10.0625</v>
      </c>
    </row>
    <row r="588" spans="1:6">
      <c r="A588" s="5">
        <v>4</v>
      </c>
      <c r="B588" s="6" t="s">
        <v>289</v>
      </c>
      <c r="C588" s="10">
        <v>0.61</v>
      </c>
      <c r="D588" s="10">
        <v>0.16</v>
      </c>
      <c r="E588" s="10">
        <f>C588/C584</f>
        <v>1.0166666666666666</v>
      </c>
      <c r="F588" s="16">
        <f>D578/D588</f>
        <v>10.75</v>
      </c>
    </row>
    <row r="589" spans="1:6">
      <c r="A589" s="5">
        <v>5</v>
      </c>
      <c r="B589" s="6" t="s">
        <v>290</v>
      </c>
      <c r="C589" s="10">
        <v>0.68</v>
      </c>
      <c r="D589" s="10">
        <v>0.15</v>
      </c>
      <c r="E589" s="10">
        <f>C589/C584</f>
        <v>1.1333333333333335</v>
      </c>
      <c r="F589" s="16">
        <f>D579/D589</f>
        <v>11.933333333333334</v>
      </c>
    </row>
    <row r="590" spans="1:6" ht="19.05">
      <c r="A590" s="7" t="s">
        <v>269</v>
      </c>
      <c r="B590" s="8"/>
      <c r="C590" s="21">
        <f>SUM(C584:C589)</f>
        <v>3.73</v>
      </c>
      <c r="D590" s="14" t="s">
        <v>77</v>
      </c>
      <c r="E590" s="15"/>
      <c r="F590" s="13">
        <f>AVERAGE(F584:F589)</f>
        <v>10.860825163398694</v>
      </c>
    </row>
    <row r="592" spans="1:6" ht="16.3">
      <c r="A592" s="22" t="s">
        <v>291</v>
      </c>
      <c r="B592" s="22"/>
      <c r="C592" s="17" t="s">
        <v>148</v>
      </c>
      <c r="D592" s="17"/>
      <c r="E592" s="17"/>
    </row>
    <row r="593" spans="1:6">
      <c r="A593" s="3" t="s">
        <v>2</v>
      </c>
      <c r="B593" s="3" t="s">
        <v>3</v>
      </c>
      <c r="C593" s="3" t="s">
        <v>37</v>
      </c>
      <c r="D593" s="4" t="s">
        <v>38</v>
      </c>
      <c r="E593" s="3" t="s">
        <v>4</v>
      </c>
    </row>
    <row r="594" spans="1:6">
      <c r="A594" s="5">
        <v>0</v>
      </c>
      <c r="B594" s="6" t="s">
        <v>292</v>
      </c>
      <c r="C594" s="10">
        <v>7.0000000000000007E-2</v>
      </c>
      <c r="D594" s="10">
        <v>10.67</v>
      </c>
      <c r="E594" s="10" t="s">
        <v>6</v>
      </c>
    </row>
    <row r="595" spans="1:6">
      <c r="A595" s="5">
        <v>1</v>
      </c>
      <c r="B595" s="6" t="s">
        <v>293</v>
      </c>
      <c r="C595" s="10">
        <v>7.0000000000000007E-2</v>
      </c>
      <c r="D595" s="10">
        <v>12.12</v>
      </c>
      <c r="E595" s="10">
        <f>C595/C594</f>
        <v>1</v>
      </c>
    </row>
    <row r="596" spans="1:6">
      <c r="A596" s="5">
        <v>2</v>
      </c>
      <c r="B596" s="6" t="s">
        <v>294</v>
      </c>
      <c r="C596" s="10">
        <v>7.0000000000000007E-2</v>
      </c>
      <c r="D596" s="10">
        <v>11.43</v>
      </c>
      <c r="E596" s="10">
        <f>C596/C594</f>
        <v>1</v>
      </c>
    </row>
    <row r="597" spans="1:6">
      <c r="A597" s="5">
        <v>3</v>
      </c>
      <c r="B597" s="6" t="s">
        <v>295</v>
      </c>
      <c r="C597" s="10">
        <v>0.08</v>
      </c>
      <c r="D597" s="10">
        <v>10.53</v>
      </c>
      <c r="E597" s="10">
        <f>C597/C594</f>
        <v>1.1428571428571428</v>
      </c>
    </row>
    <row r="598" spans="1:6">
      <c r="A598" s="5">
        <v>4</v>
      </c>
      <c r="B598" s="6" t="s">
        <v>296</v>
      </c>
      <c r="C598" s="10">
        <v>7.0000000000000007E-2</v>
      </c>
      <c r="D598" s="10">
        <v>10.81</v>
      </c>
      <c r="E598" s="10">
        <f>C598/C594</f>
        <v>1</v>
      </c>
    </row>
    <row r="599" spans="1:6">
      <c r="A599" s="5">
        <v>5</v>
      </c>
      <c r="B599" s="6" t="s">
        <v>297</v>
      </c>
      <c r="C599" s="10">
        <v>0.08</v>
      </c>
      <c r="D599" s="10">
        <v>10.39</v>
      </c>
      <c r="E599" s="10">
        <f>C599/C594</f>
        <v>1.1428571428571428</v>
      </c>
    </row>
    <row r="600" spans="1:6">
      <c r="A600" s="7" t="s">
        <v>269</v>
      </c>
      <c r="B600" s="8"/>
      <c r="C600" s="20">
        <f>SUM(C594:C599)</f>
        <v>0.44000000000000006</v>
      </c>
      <c r="D600" s="11"/>
      <c r="E600" s="12"/>
    </row>
    <row r="602" spans="1:6" ht="16.3">
      <c r="A602" s="22" t="s">
        <v>291</v>
      </c>
      <c r="B602" s="22"/>
      <c r="C602" s="17" t="s">
        <v>298</v>
      </c>
      <c r="D602" s="17"/>
      <c r="E602" s="17"/>
      <c r="F602" s="17"/>
    </row>
    <row r="603" spans="1:6">
      <c r="A603" s="3" t="s">
        <v>2</v>
      </c>
      <c r="B603" s="3" t="s">
        <v>3</v>
      </c>
      <c r="C603" s="3" t="s">
        <v>37</v>
      </c>
      <c r="D603" s="4" t="s">
        <v>38</v>
      </c>
      <c r="E603" s="3" t="s">
        <v>4</v>
      </c>
      <c r="F603" s="3" t="s">
        <v>75</v>
      </c>
    </row>
    <row r="604" spans="1:6">
      <c r="A604" s="5">
        <v>0</v>
      </c>
      <c r="B604" s="6" t="s">
        <v>292</v>
      </c>
      <c r="C604" s="10">
        <v>5.0599999999999996</v>
      </c>
      <c r="D604" s="10">
        <v>0.09</v>
      </c>
      <c r="E604" s="6" t="s">
        <v>6</v>
      </c>
      <c r="F604" s="16">
        <f>D594/D604*100000/30</f>
        <v>395185.18518518523</v>
      </c>
    </row>
    <row r="605" spans="1:6">
      <c r="A605" s="5">
        <v>1</v>
      </c>
      <c r="B605" s="6" t="s">
        <v>293</v>
      </c>
      <c r="C605" s="10">
        <v>4.9400000000000004</v>
      </c>
      <c r="D605" s="10">
        <v>0.1</v>
      </c>
      <c r="E605" s="10">
        <f>C605/C604</f>
        <v>0.97628458498023729</v>
      </c>
      <c r="F605" s="16">
        <f t="shared" ref="F605:F609" si="9">D595/D605*100000/30</f>
        <v>403999.99999999994</v>
      </c>
    </row>
    <row r="606" spans="1:6">
      <c r="A606" s="5">
        <v>2</v>
      </c>
      <c r="B606" s="6" t="s">
        <v>294</v>
      </c>
      <c r="C606" s="10">
        <v>4.87</v>
      </c>
      <c r="D606" s="10">
        <v>0.1</v>
      </c>
      <c r="E606" s="10">
        <f>C606/C604</f>
        <v>0.9624505928853756</v>
      </c>
      <c r="F606" s="16">
        <f t="shared" si="9"/>
        <v>381000</v>
      </c>
    </row>
    <row r="607" spans="1:6">
      <c r="A607" s="5">
        <v>3</v>
      </c>
      <c r="B607" s="6" t="s">
        <v>295</v>
      </c>
      <c r="C607" s="10">
        <v>4.76</v>
      </c>
      <c r="D607" s="10">
        <v>0.1</v>
      </c>
      <c r="E607" s="10">
        <f>C607/C604</f>
        <v>0.94071146245059289</v>
      </c>
      <c r="F607" s="16">
        <f t="shared" si="9"/>
        <v>350999.99999999994</v>
      </c>
    </row>
    <row r="608" spans="1:6">
      <c r="A608" s="5">
        <v>4</v>
      </c>
      <c r="B608" s="6" t="s">
        <v>296</v>
      </c>
      <c r="C608" s="10">
        <v>4.9800000000000004</v>
      </c>
      <c r="D608" s="10">
        <v>0.1</v>
      </c>
      <c r="E608" s="10">
        <f>C608/C604</f>
        <v>0.98418972332015831</v>
      </c>
      <c r="F608" s="16">
        <f t="shared" si="9"/>
        <v>360333.33333333331</v>
      </c>
    </row>
    <row r="609" spans="1:6">
      <c r="A609" s="5">
        <v>5</v>
      </c>
      <c r="B609" s="6" t="s">
        <v>297</v>
      </c>
      <c r="C609" s="10">
        <v>4.99</v>
      </c>
      <c r="D609" s="10">
        <v>0.1</v>
      </c>
      <c r="E609" s="10">
        <f>C609/C604</f>
        <v>0.98616600790513842</v>
      </c>
      <c r="F609" s="16">
        <f t="shared" si="9"/>
        <v>346333.33333333331</v>
      </c>
    </row>
    <row r="610" spans="1:6" ht="19.05">
      <c r="A610" s="7" t="s">
        <v>269</v>
      </c>
      <c r="B610" s="8"/>
      <c r="C610" s="21">
        <f>SUM(C604:C609)</f>
        <v>29.6</v>
      </c>
      <c r="D610" s="14" t="s">
        <v>77</v>
      </c>
      <c r="E610" s="15"/>
      <c r="F610" s="13">
        <f>AVERAGE(F604:F609)</f>
        <v>372975.30864197528</v>
      </c>
    </row>
    <row r="612" spans="1:6" ht="16.3">
      <c r="A612" s="22" t="s">
        <v>299</v>
      </c>
      <c r="B612" s="22"/>
      <c r="C612" s="17" t="s">
        <v>306</v>
      </c>
      <c r="D612" s="17"/>
      <c r="E612" s="17"/>
    </row>
    <row r="613" spans="1:6">
      <c r="A613" s="3" t="s">
        <v>2</v>
      </c>
      <c r="B613" s="3" t="s">
        <v>3</v>
      </c>
      <c r="C613" s="3" t="s">
        <v>37</v>
      </c>
      <c r="D613" s="4" t="s">
        <v>38</v>
      </c>
      <c r="E613" s="3" t="s">
        <v>4</v>
      </c>
    </row>
    <row r="614" spans="1:6">
      <c r="A614" s="5">
        <v>0</v>
      </c>
      <c r="B614" s="6" t="s">
        <v>300</v>
      </c>
      <c r="C614" s="10">
        <v>0.01</v>
      </c>
      <c r="D614" s="10">
        <v>16</v>
      </c>
      <c r="E614" s="10" t="s">
        <v>6</v>
      </c>
    </row>
    <row r="615" spans="1:6">
      <c r="A615" s="5">
        <v>1</v>
      </c>
      <c r="B615" s="6" t="s">
        <v>301</v>
      </c>
      <c r="C615" s="10">
        <v>0.01</v>
      </c>
      <c r="D615" s="10">
        <v>11.43</v>
      </c>
      <c r="E615" s="10">
        <f>C615/C614</f>
        <v>1</v>
      </c>
    </row>
    <row r="616" spans="1:6">
      <c r="A616" s="5">
        <v>2</v>
      </c>
      <c r="B616" s="6" t="s">
        <v>302</v>
      </c>
      <c r="C616" s="10">
        <v>0.01</v>
      </c>
      <c r="D616" s="10">
        <v>13.33</v>
      </c>
      <c r="E616" s="10">
        <f>C616/C614</f>
        <v>1</v>
      </c>
    </row>
    <row r="617" spans="1:6">
      <c r="A617" s="5">
        <v>3</v>
      </c>
      <c r="B617" s="6" t="s">
        <v>303</v>
      </c>
      <c r="C617" s="10">
        <v>0.01</v>
      </c>
      <c r="D617" s="10">
        <v>11.43</v>
      </c>
      <c r="E617" s="10">
        <f>C617/C614</f>
        <v>1</v>
      </c>
    </row>
    <row r="618" spans="1:6">
      <c r="A618" s="5">
        <v>4</v>
      </c>
      <c r="B618" s="6" t="s">
        <v>304</v>
      </c>
      <c r="C618" s="10">
        <v>0.01</v>
      </c>
      <c r="D618" s="10">
        <v>13.33</v>
      </c>
      <c r="E618" s="10">
        <f>C618/C614</f>
        <v>1</v>
      </c>
    </row>
    <row r="619" spans="1:6">
      <c r="A619" s="5">
        <v>5</v>
      </c>
      <c r="B619" s="6" t="s">
        <v>305</v>
      </c>
      <c r="C619" s="10">
        <v>0.01</v>
      </c>
      <c r="D619" s="10">
        <v>11.43</v>
      </c>
      <c r="E619" s="10">
        <f>C619/C614</f>
        <v>1</v>
      </c>
    </row>
    <row r="620" spans="1:6">
      <c r="A620" s="7" t="s">
        <v>269</v>
      </c>
      <c r="B620" s="8"/>
      <c r="C620" s="20">
        <f>SUM(C614:C619)</f>
        <v>6.0000000000000005E-2</v>
      </c>
      <c r="D620" s="11"/>
      <c r="E620" s="12"/>
    </row>
    <row r="622" spans="1:6" ht="16.3">
      <c r="A622" s="22" t="s">
        <v>299</v>
      </c>
      <c r="B622" s="22"/>
      <c r="C622" s="17" t="s">
        <v>307</v>
      </c>
      <c r="D622" s="17"/>
      <c r="E622" s="17"/>
      <c r="F622" s="17"/>
    </row>
    <row r="623" spans="1:6">
      <c r="A623" s="3" t="s">
        <v>2</v>
      </c>
      <c r="B623" s="3" t="s">
        <v>3</v>
      </c>
      <c r="C623" s="3" t="s">
        <v>37</v>
      </c>
      <c r="D623" s="4" t="s">
        <v>38</v>
      </c>
      <c r="E623" s="3" t="s">
        <v>4</v>
      </c>
      <c r="F623" s="3" t="s">
        <v>75</v>
      </c>
    </row>
    <row r="624" spans="1:6">
      <c r="A624" s="5">
        <v>0</v>
      </c>
      <c r="B624" s="6" t="s">
        <v>300</v>
      </c>
      <c r="C624" s="10">
        <v>5.33</v>
      </c>
      <c r="D624" s="10">
        <v>3.75</v>
      </c>
      <c r="E624" s="6" t="s">
        <v>6</v>
      </c>
      <c r="F624" s="16">
        <f>D614/D624</f>
        <v>4.2666666666666666</v>
      </c>
    </row>
    <row r="625" spans="1:6">
      <c r="A625" s="5">
        <v>1</v>
      </c>
      <c r="B625" s="6" t="s">
        <v>301</v>
      </c>
      <c r="C625" s="10">
        <v>3.35</v>
      </c>
      <c r="D625" s="10">
        <v>5.97</v>
      </c>
      <c r="E625" s="10">
        <f>C625/C624</f>
        <v>0.62851782363977482</v>
      </c>
      <c r="F625" s="23">
        <f t="shared" ref="F625:F629" si="10">D615/D625</f>
        <v>1.914572864321608</v>
      </c>
    </row>
    <row r="626" spans="1:6">
      <c r="A626" s="5">
        <v>2</v>
      </c>
      <c r="B626" s="6" t="s">
        <v>302</v>
      </c>
      <c r="C626" s="10">
        <v>3.58</v>
      </c>
      <c r="D626" s="10">
        <v>5.59</v>
      </c>
      <c r="E626" s="10">
        <f>C626/C624</f>
        <v>0.67166979362101309</v>
      </c>
      <c r="F626" s="16">
        <f t="shared" si="10"/>
        <v>2.3846153846153846</v>
      </c>
    </row>
    <row r="627" spans="1:6">
      <c r="A627" s="5">
        <v>3</v>
      </c>
      <c r="B627" s="6" t="s">
        <v>303</v>
      </c>
      <c r="C627" s="10">
        <v>3.38</v>
      </c>
      <c r="D627" s="10">
        <v>5.91</v>
      </c>
      <c r="E627" s="10">
        <f>C627/C624</f>
        <v>0.63414634146341464</v>
      </c>
      <c r="F627" s="16">
        <f t="shared" si="10"/>
        <v>1.9340101522842639</v>
      </c>
    </row>
    <row r="628" spans="1:6">
      <c r="A628" s="5">
        <v>4</v>
      </c>
      <c r="B628" s="6" t="s">
        <v>304</v>
      </c>
      <c r="C628" s="10">
        <v>3.58</v>
      </c>
      <c r="D628" s="10">
        <v>5.59</v>
      </c>
      <c r="E628" s="10">
        <f>C628/C624</f>
        <v>0.67166979362101309</v>
      </c>
      <c r="F628" s="16">
        <f t="shared" si="10"/>
        <v>2.3846153846153846</v>
      </c>
    </row>
    <row r="629" spans="1:6">
      <c r="A629" s="5">
        <v>5</v>
      </c>
      <c r="B629" s="6" t="s">
        <v>305</v>
      </c>
      <c r="C629" s="10">
        <v>3.41</v>
      </c>
      <c r="D629" s="10">
        <v>5.87</v>
      </c>
      <c r="E629" s="10">
        <f>C629/C624</f>
        <v>0.63977485928705446</v>
      </c>
      <c r="F629" s="16">
        <f t="shared" si="10"/>
        <v>1.9471890971039181</v>
      </c>
    </row>
    <row r="630" spans="1:6" ht="19.05">
      <c r="A630" s="7" t="s">
        <v>269</v>
      </c>
      <c r="B630" s="8"/>
      <c r="C630" s="21">
        <f>SUM(C624:C629)</f>
        <v>22.63</v>
      </c>
      <c r="D630" s="14" t="s">
        <v>77</v>
      </c>
      <c r="E630" s="15"/>
      <c r="F630" s="13">
        <f>AVERAGE(F624:F629)</f>
        <v>2.4719449249345375</v>
      </c>
    </row>
    <row r="632" spans="1:6" ht="16.3">
      <c r="A632" s="22" t="s">
        <v>308</v>
      </c>
      <c r="B632" s="22"/>
      <c r="C632" s="17" t="s">
        <v>309</v>
      </c>
      <c r="D632" s="17"/>
      <c r="E632" s="17"/>
    </row>
    <row r="633" spans="1:6">
      <c r="A633" s="3" t="s">
        <v>2</v>
      </c>
      <c r="B633" s="3" t="s">
        <v>3</v>
      </c>
      <c r="C633" s="3" t="s">
        <v>37</v>
      </c>
      <c r="D633" s="4" t="s">
        <v>38</v>
      </c>
      <c r="E633" s="3" t="s">
        <v>4</v>
      </c>
    </row>
    <row r="634" spans="1:6">
      <c r="A634" s="5">
        <v>0</v>
      </c>
      <c r="B634" s="6" t="s">
        <v>311</v>
      </c>
      <c r="C634" s="10">
        <v>0.33</v>
      </c>
      <c r="D634" s="10">
        <v>911.85</v>
      </c>
      <c r="E634" s="10" t="s">
        <v>6</v>
      </c>
    </row>
    <row r="635" spans="1:6">
      <c r="A635" s="5">
        <v>1</v>
      </c>
      <c r="B635" s="6" t="s">
        <v>312</v>
      </c>
      <c r="C635" s="10">
        <v>0.32</v>
      </c>
      <c r="D635" s="10">
        <v>928.79</v>
      </c>
      <c r="E635" s="10">
        <f>C635/C634</f>
        <v>0.96969696969696972</v>
      </c>
    </row>
    <row r="636" spans="1:6">
      <c r="A636" s="5">
        <v>2</v>
      </c>
      <c r="B636" s="6" t="s">
        <v>313</v>
      </c>
      <c r="C636" s="10">
        <v>0.33</v>
      </c>
      <c r="D636" s="10">
        <v>906.34</v>
      </c>
      <c r="E636" s="10">
        <f>C636/C634</f>
        <v>1</v>
      </c>
    </row>
    <row r="637" spans="1:6">
      <c r="A637" s="5">
        <v>3</v>
      </c>
      <c r="B637" s="6" t="s">
        <v>314</v>
      </c>
      <c r="C637" s="10">
        <v>0.34</v>
      </c>
      <c r="D637" s="10">
        <v>874.64</v>
      </c>
      <c r="E637" s="10">
        <f>C637/C634</f>
        <v>1.0303030303030303</v>
      </c>
    </row>
    <row r="638" spans="1:6">
      <c r="A638" s="5">
        <v>4</v>
      </c>
      <c r="B638" s="6" t="s">
        <v>315</v>
      </c>
      <c r="C638" s="10">
        <v>0.35</v>
      </c>
      <c r="D638" s="10">
        <v>862.07</v>
      </c>
      <c r="E638" s="10">
        <f>C638/C634</f>
        <v>1.0606060606060606</v>
      </c>
    </row>
    <row r="639" spans="1:6">
      <c r="A639" s="5">
        <v>5</v>
      </c>
      <c r="B639" s="6" t="s">
        <v>316</v>
      </c>
      <c r="C639" s="10">
        <v>0.34</v>
      </c>
      <c r="D639" s="10">
        <v>872.09</v>
      </c>
      <c r="E639" s="10">
        <f>C639/C634</f>
        <v>1.0303030303030303</v>
      </c>
    </row>
    <row r="640" spans="1:6">
      <c r="A640" s="7" t="s">
        <v>269</v>
      </c>
      <c r="B640" s="8"/>
      <c r="C640" s="20">
        <f>SUM(C634:C639)</f>
        <v>2.0099999999999998</v>
      </c>
      <c r="D640" s="11"/>
      <c r="E640" s="12"/>
    </row>
    <row r="642" spans="1:6" ht="16.3">
      <c r="A642" s="22" t="s">
        <v>308</v>
      </c>
      <c r="B642" s="22"/>
      <c r="C642" s="17" t="s">
        <v>310</v>
      </c>
      <c r="D642" s="17"/>
      <c r="E642" s="17"/>
      <c r="F642" s="17"/>
    </row>
    <row r="643" spans="1:6">
      <c r="A643" s="3" t="s">
        <v>2</v>
      </c>
      <c r="B643" s="3" t="s">
        <v>3</v>
      </c>
      <c r="C643" s="3" t="s">
        <v>37</v>
      </c>
      <c r="D643" s="4" t="s">
        <v>38</v>
      </c>
      <c r="E643" s="3" t="s">
        <v>4</v>
      </c>
      <c r="F643" s="3" t="s">
        <v>75</v>
      </c>
    </row>
    <row r="644" spans="1:6">
      <c r="A644" s="5">
        <v>0</v>
      </c>
      <c r="B644" s="6" t="s">
        <v>311</v>
      </c>
      <c r="C644" s="10">
        <v>1.75</v>
      </c>
      <c r="D644" s="10">
        <v>171.72</v>
      </c>
      <c r="E644" s="6" t="s">
        <v>6</v>
      </c>
      <c r="F644" s="16">
        <f>D634/D644</f>
        <v>5.3100978336827396</v>
      </c>
    </row>
    <row r="645" spans="1:6">
      <c r="A645" s="5">
        <v>1</v>
      </c>
      <c r="B645" s="6" t="s">
        <v>312</v>
      </c>
      <c r="C645" s="10">
        <v>1.69</v>
      </c>
      <c r="D645" s="10">
        <v>177.62</v>
      </c>
      <c r="E645" s="10">
        <f>C645/C644</f>
        <v>0.96571428571428564</v>
      </c>
      <c r="F645" s="16">
        <f>D635/D645</f>
        <v>5.2290845625492626</v>
      </c>
    </row>
    <row r="646" spans="1:6">
      <c r="A646" s="5">
        <v>2</v>
      </c>
      <c r="B646" s="6" t="s">
        <v>313</v>
      </c>
      <c r="C646" s="10">
        <v>2.61</v>
      </c>
      <c r="D646" s="10">
        <v>115.07</v>
      </c>
      <c r="E646" s="10">
        <f>C646/C644</f>
        <v>1.4914285714285713</v>
      </c>
      <c r="F646" s="16">
        <f>D636/D646</f>
        <v>7.8764230468410537</v>
      </c>
    </row>
    <row r="647" spans="1:6">
      <c r="A647" s="5">
        <v>3</v>
      </c>
      <c r="B647" s="6" t="s">
        <v>314</v>
      </c>
      <c r="C647" s="10">
        <v>2.61</v>
      </c>
      <c r="D647" s="10">
        <v>114.94</v>
      </c>
      <c r="E647" s="10">
        <f>C647/C644</f>
        <v>1.4914285714285713</v>
      </c>
      <c r="F647" s="16">
        <f>D637/D647</f>
        <v>7.6095354097790153</v>
      </c>
    </row>
    <row r="648" spans="1:6">
      <c r="A648" s="5">
        <v>4</v>
      </c>
      <c r="B648" s="6" t="s">
        <v>315</v>
      </c>
      <c r="C648" s="10">
        <v>2.62</v>
      </c>
      <c r="D648" s="10">
        <v>114.59</v>
      </c>
      <c r="E648" s="10">
        <f>C648/C644</f>
        <v>1.4971428571428571</v>
      </c>
      <c r="F648" s="16">
        <f>D638/D648</f>
        <v>7.5230822933938395</v>
      </c>
    </row>
    <row r="649" spans="1:6">
      <c r="A649" s="5">
        <v>5</v>
      </c>
      <c r="B649" s="6" t="s">
        <v>316</v>
      </c>
      <c r="C649" s="10">
        <v>1.79</v>
      </c>
      <c r="D649" s="10">
        <v>167.41</v>
      </c>
      <c r="E649" s="10">
        <f>C649/C644</f>
        <v>1.0228571428571429</v>
      </c>
      <c r="F649" s="23">
        <f>D639/D649</f>
        <v>5.2093064930410371</v>
      </c>
    </row>
    <row r="650" spans="1:6" ht="19.05">
      <c r="A650" s="7" t="s">
        <v>269</v>
      </c>
      <c r="B650" s="8"/>
      <c r="C650" s="21">
        <f>SUM(C644:C649)</f>
        <v>13.07</v>
      </c>
      <c r="D650" s="14" t="s">
        <v>77</v>
      </c>
      <c r="E650" s="15"/>
      <c r="F650" s="13">
        <f>AVERAGE(F644:F649)</f>
        <v>6.4595882732144903</v>
      </c>
    </row>
    <row r="652" spans="1:6" ht="16.3">
      <c r="A652" s="22" t="s">
        <v>317</v>
      </c>
      <c r="B652" s="22"/>
      <c r="C652" s="17" t="s">
        <v>309</v>
      </c>
      <c r="D652" s="17"/>
      <c r="E652" s="17"/>
    </row>
    <row r="653" spans="1:6">
      <c r="A653" s="3" t="s">
        <v>2</v>
      </c>
      <c r="B653" s="3" t="s">
        <v>3</v>
      </c>
      <c r="C653" s="3" t="s">
        <v>37</v>
      </c>
      <c r="D653" s="4" t="s">
        <v>38</v>
      </c>
      <c r="E653" s="3" t="s">
        <v>4</v>
      </c>
    </row>
    <row r="654" spans="1:6">
      <c r="A654" s="5">
        <v>0</v>
      </c>
      <c r="B654" s="6" t="s">
        <v>318</v>
      </c>
      <c r="C654" s="10">
        <v>0.18</v>
      </c>
      <c r="D654" s="10">
        <v>1.7</v>
      </c>
      <c r="E654" s="10" t="s">
        <v>6</v>
      </c>
    </row>
    <row r="655" spans="1:6">
      <c r="A655" s="5">
        <v>1</v>
      </c>
      <c r="B655" s="6" t="s">
        <v>319</v>
      </c>
      <c r="C655" s="10">
        <v>0.17</v>
      </c>
      <c r="D655" s="10">
        <v>1.72</v>
      </c>
      <c r="E655" s="10">
        <f>C655/C654</f>
        <v>0.94444444444444453</v>
      </c>
    </row>
    <row r="656" spans="1:6">
      <c r="A656" s="5">
        <v>2</v>
      </c>
      <c r="B656" s="6" t="s">
        <v>320</v>
      </c>
      <c r="C656" s="10">
        <v>0.18</v>
      </c>
      <c r="D656" s="10">
        <v>1.7</v>
      </c>
      <c r="E656" s="10">
        <f>C656/C654</f>
        <v>1</v>
      </c>
    </row>
    <row r="657" spans="1:6">
      <c r="A657" s="5">
        <v>3</v>
      </c>
      <c r="B657" s="6" t="s">
        <v>321</v>
      </c>
      <c r="C657" s="10">
        <v>0.17</v>
      </c>
      <c r="D657" s="10">
        <v>1.76</v>
      </c>
      <c r="E657" s="10">
        <f>C657/C654</f>
        <v>0.94444444444444453</v>
      </c>
    </row>
    <row r="658" spans="1:6">
      <c r="A658" s="5">
        <v>4</v>
      </c>
      <c r="B658" s="6" t="s">
        <v>322</v>
      </c>
      <c r="C658" s="10">
        <v>0.17</v>
      </c>
      <c r="D658" s="10">
        <v>1.8</v>
      </c>
      <c r="E658" s="10">
        <f>C658/C654</f>
        <v>0.94444444444444453</v>
      </c>
    </row>
    <row r="659" spans="1:6">
      <c r="A659" s="5">
        <v>5</v>
      </c>
      <c r="B659" s="6" t="s">
        <v>323</v>
      </c>
      <c r="C659" s="10">
        <v>0.17</v>
      </c>
      <c r="D659" s="10">
        <v>1.72</v>
      </c>
      <c r="E659" s="10">
        <f>C659/C654</f>
        <v>0.94444444444444453</v>
      </c>
    </row>
    <row r="660" spans="1:6">
      <c r="A660" s="7" t="s">
        <v>269</v>
      </c>
      <c r="B660" s="8"/>
      <c r="C660" s="20">
        <f>SUM(C654:C659)</f>
        <v>1.04</v>
      </c>
      <c r="D660" s="11"/>
      <c r="E660" s="12"/>
    </row>
    <row r="662" spans="1:6" ht="16.3">
      <c r="A662" s="22" t="s">
        <v>317</v>
      </c>
      <c r="B662" s="22"/>
      <c r="C662" s="17" t="s">
        <v>310</v>
      </c>
      <c r="D662" s="17"/>
      <c r="E662" s="17"/>
      <c r="F662" s="17"/>
    </row>
    <row r="663" spans="1:6">
      <c r="A663" s="3" t="s">
        <v>2</v>
      </c>
      <c r="B663" s="3" t="s">
        <v>3</v>
      </c>
      <c r="C663" s="3" t="s">
        <v>37</v>
      </c>
      <c r="D663" s="4" t="s">
        <v>38</v>
      </c>
      <c r="E663" s="3" t="s">
        <v>4</v>
      </c>
      <c r="F663" s="3" t="s">
        <v>75</v>
      </c>
    </row>
    <row r="664" spans="1:6">
      <c r="A664" s="5">
        <v>0</v>
      </c>
      <c r="B664" s="6" t="s">
        <v>318</v>
      </c>
      <c r="C664" s="10">
        <v>1.81</v>
      </c>
      <c r="D664" s="10">
        <v>0.17</v>
      </c>
      <c r="E664" s="6" t="s">
        <v>6</v>
      </c>
      <c r="F664" s="16">
        <f>D654/D664</f>
        <v>9.9999999999999982</v>
      </c>
    </row>
    <row r="665" spans="1:6">
      <c r="A665" s="5">
        <v>1</v>
      </c>
      <c r="B665" s="6" t="s">
        <v>319</v>
      </c>
      <c r="C665" s="10">
        <v>1.63</v>
      </c>
      <c r="D665" s="10">
        <v>0.18</v>
      </c>
      <c r="E665" s="10">
        <f>C665/C664</f>
        <v>0.90055248618784522</v>
      </c>
      <c r="F665" s="16">
        <f>D655/D665</f>
        <v>9.5555555555555554</v>
      </c>
    </row>
    <row r="666" spans="1:6">
      <c r="A666" s="5">
        <v>2</v>
      </c>
      <c r="B666" s="6" t="s">
        <v>320</v>
      </c>
      <c r="C666" s="10">
        <v>1.2</v>
      </c>
      <c r="D666" s="10">
        <v>0.25</v>
      </c>
      <c r="E666" s="10">
        <f>C666/C664</f>
        <v>0.66298342541436461</v>
      </c>
      <c r="F666" s="16">
        <f>D656/D666</f>
        <v>6.8</v>
      </c>
    </row>
    <row r="667" spans="1:6">
      <c r="A667" s="5">
        <v>3</v>
      </c>
      <c r="B667" s="6" t="s">
        <v>321</v>
      </c>
      <c r="C667" s="10">
        <v>1.2</v>
      </c>
      <c r="D667" s="10">
        <v>0.25</v>
      </c>
      <c r="E667" s="10">
        <f>C667/C664</f>
        <v>0.66298342541436461</v>
      </c>
      <c r="F667" s="31">
        <f>D657/D667</f>
        <v>7.04</v>
      </c>
    </row>
    <row r="668" spans="1:6">
      <c r="A668" s="5">
        <v>4</v>
      </c>
      <c r="B668" s="6" t="s">
        <v>322</v>
      </c>
      <c r="C668" s="10">
        <v>1.19</v>
      </c>
      <c r="D668" s="10">
        <v>0.25</v>
      </c>
      <c r="E668" s="10">
        <f>C668/C664</f>
        <v>0.65745856353591159</v>
      </c>
      <c r="F668" s="16">
        <f>D658/D668</f>
        <v>7.2</v>
      </c>
    </row>
    <row r="669" spans="1:6">
      <c r="A669" s="5">
        <v>5</v>
      </c>
      <c r="B669" s="6" t="s">
        <v>323</v>
      </c>
      <c r="C669" s="10">
        <v>1.38</v>
      </c>
      <c r="D669" s="10">
        <v>0.22</v>
      </c>
      <c r="E669" s="10">
        <f>C669/C664</f>
        <v>0.76243093922651928</v>
      </c>
      <c r="F669" s="16">
        <f>D659/D669</f>
        <v>7.8181818181818183</v>
      </c>
    </row>
    <row r="670" spans="1:6" ht="19.05">
      <c r="A670" s="7" t="s">
        <v>269</v>
      </c>
      <c r="B670" s="8"/>
      <c r="C670" s="21">
        <f>SUM(C664:C669)</f>
        <v>8.41</v>
      </c>
      <c r="D670" s="14" t="s">
        <v>77</v>
      </c>
      <c r="E670" s="15"/>
      <c r="F670" s="13">
        <f>AVERAGE(F664:F669)</f>
        <v>8.06895622895623</v>
      </c>
    </row>
    <row r="672" spans="1:6" ht="16.3">
      <c r="A672" s="22" t="s">
        <v>324</v>
      </c>
      <c r="B672" s="22"/>
      <c r="C672" s="17" t="s">
        <v>309</v>
      </c>
      <c r="D672" s="17"/>
      <c r="E672" s="17"/>
    </row>
    <row r="673" spans="1:6">
      <c r="A673" s="3" t="s">
        <v>2</v>
      </c>
      <c r="B673" s="3" t="s">
        <v>3</v>
      </c>
      <c r="C673" s="3" t="s">
        <v>37</v>
      </c>
      <c r="D673" s="4" t="s">
        <v>38</v>
      </c>
      <c r="E673" s="3" t="s">
        <v>4</v>
      </c>
    </row>
    <row r="674" spans="1:6">
      <c r="A674" s="5">
        <v>0</v>
      </c>
      <c r="B674" s="6" t="s">
        <v>325</v>
      </c>
      <c r="C674" s="10">
        <v>0.19</v>
      </c>
      <c r="D674" s="10">
        <v>12.57</v>
      </c>
      <c r="E674" s="10" t="s">
        <v>6</v>
      </c>
    </row>
    <row r="675" spans="1:6">
      <c r="A675" s="5">
        <v>1</v>
      </c>
      <c r="B675" s="6" t="s">
        <v>326</v>
      </c>
      <c r="C675" s="10">
        <v>0.19</v>
      </c>
      <c r="D675" s="10">
        <v>12.44</v>
      </c>
      <c r="E675" s="10">
        <f>C675/C674</f>
        <v>1</v>
      </c>
    </row>
    <row r="676" spans="1:6">
      <c r="A676" s="5">
        <v>2</v>
      </c>
      <c r="B676" s="6" t="s">
        <v>327</v>
      </c>
      <c r="C676" s="10">
        <v>0.19</v>
      </c>
      <c r="D676" s="10">
        <v>12.9</v>
      </c>
      <c r="E676" s="10">
        <f>C676/C674</f>
        <v>1</v>
      </c>
    </row>
    <row r="677" spans="1:6">
      <c r="A677" s="5">
        <v>3</v>
      </c>
      <c r="B677" s="6" t="s">
        <v>328</v>
      </c>
      <c r="C677" s="10">
        <v>0.18</v>
      </c>
      <c r="D677" s="10">
        <v>13.04</v>
      </c>
      <c r="E677" s="10">
        <f>C677/C674</f>
        <v>0.94736842105263153</v>
      </c>
    </row>
    <row r="678" spans="1:6">
      <c r="A678" s="5">
        <v>4</v>
      </c>
      <c r="B678" s="6" t="s">
        <v>329</v>
      </c>
      <c r="C678" s="10">
        <v>0.19</v>
      </c>
      <c r="D678" s="10">
        <v>12.7</v>
      </c>
      <c r="E678" s="10">
        <f>C678/C674</f>
        <v>1</v>
      </c>
    </row>
    <row r="679" spans="1:6">
      <c r="A679" s="5">
        <v>5</v>
      </c>
      <c r="B679" s="6" t="s">
        <v>330</v>
      </c>
      <c r="C679" s="10">
        <v>0.19</v>
      </c>
      <c r="D679" s="10">
        <v>12.44</v>
      </c>
      <c r="E679" s="10">
        <f>C679/C674</f>
        <v>1</v>
      </c>
    </row>
    <row r="680" spans="1:6">
      <c r="A680" s="7" t="s">
        <v>269</v>
      </c>
      <c r="B680" s="8"/>
      <c r="C680" s="20">
        <f>SUM(C674:C679)</f>
        <v>1.1299999999999999</v>
      </c>
      <c r="D680" s="11"/>
      <c r="E680" s="12"/>
    </row>
    <row r="682" spans="1:6" ht="16.3">
      <c r="A682" s="22" t="s">
        <v>324</v>
      </c>
      <c r="B682" s="22"/>
      <c r="C682" s="17" t="s">
        <v>310</v>
      </c>
      <c r="D682" s="17"/>
      <c r="E682" s="17"/>
      <c r="F682" s="17"/>
    </row>
    <row r="683" spans="1:6">
      <c r="A683" s="3" t="s">
        <v>2</v>
      </c>
      <c r="B683" s="3" t="s">
        <v>3</v>
      </c>
      <c r="C683" s="3" t="s">
        <v>37</v>
      </c>
      <c r="D683" s="4" t="s">
        <v>38</v>
      </c>
      <c r="E683" s="3" t="s">
        <v>4</v>
      </c>
      <c r="F683" s="3" t="s">
        <v>75</v>
      </c>
    </row>
    <row r="684" spans="1:6">
      <c r="A684" s="5">
        <v>0</v>
      </c>
      <c r="B684" s="6" t="s">
        <v>325</v>
      </c>
      <c r="C684" s="10">
        <v>0.42</v>
      </c>
      <c r="D684" s="10">
        <v>5.7</v>
      </c>
      <c r="E684" s="6" t="s">
        <v>6</v>
      </c>
      <c r="F684" s="31">
        <f>D674/D684</f>
        <v>2.2052631578947368</v>
      </c>
    </row>
    <row r="685" spans="1:6">
      <c r="A685" s="5">
        <v>1</v>
      </c>
      <c r="B685" s="6" t="s">
        <v>326</v>
      </c>
      <c r="C685" s="10">
        <v>0.44</v>
      </c>
      <c r="D685" s="10">
        <v>5.47</v>
      </c>
      <c r="E685" s="10">
        <f>C685/C684</f>
        <v>1.0476190476190477</v>
      </c>
      <c r="F685" s="16">
        <f>D675/D685</f>
        <v>2.2742230347349177</v>
      </c>
    </row>
    <row r="686" spans="1:6">
      <c r="A686" s="5">
        <v>2</v>
      </c>
      <c r="B686" s="6" t="s">
        <v>327</v>
      </c>
      <c r="C686" s="10">
        <v>0.51</v>
      </c>
      <c r="D686" s="10">
        <v>4.72</v>
      </c>
      <c r="E686" s="10">
        <f>C686/C684</f>
        <v>1.2142857142857144</v>
      </c>
      <c r="F686" s="16">
        <f>D676/D686</f>
        <v>2.7330508474576272</v>
      </c>
    </row>
    <row r="687" spans="1:6">
      <c r="A687" s="5">
        <v>3</v>
      </c>
      <c r="B687" s="6" t="s">
        <v>328</v>
      </c>
      <c r="C687" s="10">
        <v>0.51</v>
      </c>
      <c r="D687" s="10">
        <v>4.6900000000000004</v>
      </c>
      <c r="E687" s="10">
        <f>C687/C684</f>
        <v>1.2142857142857144</v>
      </c>
      <c r="F687" s="16">
        <f>D677/D687</f>
        <v>2.7803837953091679</v>
      </c>
    </row>
    <row r="688" spans="1:6">
      <c r="A688" s="5">
        <v>4</v>
      </c>
      <c r="B688" s="6" t="s">
        <v>329</v>
      </c>
      <c r="C688" s="10">
        <v>0.51</v>
      </c>
      <c r="D688" s="10">
        <v>4.72</v>
      </c>
      <c r="E688" s="10">
        <f>C688/C684</f>
        <v>1.2142857142857144</v>
      </c>
      <c r="F688" s="16">
        <f>D678/D688</f>
        <v>2.6906779661016951</v>
      </c>
    </row>
    <row r="689" spans="1:6">
      <c r="A689" s="5">
        <v>5</v>
      </c>
      <c r="B689" s="6" t="s">
        <v>330</v>
      </c>
      <c r="C689" s="10">
        <v>0.51</v>
      </c>
      <c r="D689" s="10">
        <v>4.72</v>
      </c>
      <c r="E689" s="10">
        <f>C689/C684</f>
        <v>1.2142857142857144</v>
      </c>
      <c r="F689" s="16">
        <f>D679/D689</f>
        <v>2.6355932203389831</v>
      </c>
    </row>
    <row r="690" spans="1:6" ht="19.05">
      <c r="A690" s="7" t="s">
        <v>269</v>
      </c>
      <c r="B690" s="8"/>
      <c r="C690" s="21">
        <f>SUM(C684:C689)</f>
        <v>2.9000000000000004</v>
      </c>
      <c r="D690" s="14" t="s">
        <v>77</v>
      </c>
      <c r="E690" s="15"/>
      <c r="F690" s="13">
        <f>AVERAGE(F684:F689)</f>
        <v>2.553198670306188</v>
      </c>
    </row>
    <row r="692" spans="1:6" ht="16.3">
      <c r="A692" s="22" t="s">
        <v>331</v>
      </c>
      <c r="B692" s="22"/>
      <c r="C692" s="17" t="s">
        <v>309</v>
      </c>
      <c r="D692" s="17"/>
      <c r="E692" s="17"/>
    </row>
    <row r="693" spans="1:6">
      <c r="A693" s="3" t="s">
        <v>2</v>
      </c>
      <c r="B693" s="3" t="s">
        <v>3</v>
      </c>
      <c r="C693" s="3" t="s">
        <v>37</v>
      </c>
      <c r="D693" s="4" t="s">
        <v>38</v>
      </c>
      <c r="E693" s="3" t="s">
        <v>4</v>
      </c>
    </row>
    <row r="694" spans="1:6">
      <c r="A694" s="5">
        <v>0</v>
      </c>
      <c r="B694" s="6" t="s">
        <v>332</v>
      </c>
      <c r="C694" s="10">
        <v>0.17</v>
      </c>
      <c r="D694" s="10">
        <v>13.79</v>
      </c>
      <c r="E694" s="10" t="s">
        <v>6</v>
      </c>
    </row>
    <row r="695" spans="1:6">
      <c r="A695" s="5">
        <v>1</v>
      </c>
      <c r="B695" s="6" t="s">
        <v>333</v>
      </c>
      <c r="C695" s="10">
        <v>0.18</v>
      </c>
      <c r="D695" s="10">
        <v>13.41</v>
      </c>
      <c r="E695" s="10">
        <f>C695/C694</f>
        <v>1.0588235294117645</v>
      </c>
    </row>
    <row r="696" spans="1:6">
      <c r="A696" s="5">
        <v>2</v>
      </c>
      <c r="B696" s="6" t="s">
        <v>334</v>
      </c>
      <c r="C696" s="10">
        <v>0.23</v>
      </c>
      <c r="D696" s="10">
        <v>10.48</v>
      </c>
      <c r="E696" s="10">
        <f>C696/C694</f>
        <v>1.3529411764705881</v>
      </c>
    </row>
    <row r="697" spans="1:6">
      <c r="A697" s="5">
        <v>3</v>
      </c>
      <c r="B697" s="6" t="s">
        <v>335</v>
      </c>
      <c r="C697" s="10">
        <v>0.23</v>
      </c>
      <c r="D697" s="10">
        <v>10.210000000000001</v>
      </c>
      <c r="E697" s="10">
        <f>C697/C694</f>
        <v>1.3529411764705881</v>
      </c>
    </row>
    <row r="698" spans="1:6">
      <c r="A698" s="5">
        <v>4</v>
      </c>
      <c r="B698" s="6" t="s">
        <v>336</v>
      </c>
      <c r="C698" s="10">
        <v>0.23</v>
      </c>
      <c r="D698" s="10">
        <v>10.53</v>
      </c>
      <c r="E698" s="10">
        <f>C698/C694</f>
        <v>1.3529411764705881</v>
      </c>
    </row>
    <row r="699" spans="1:6">
      <c r="A699" s="5">
        <v>5</v>
      </c>
      <c r="B699" s="6" t="s">
        <v>337</v>
      </c>
      <c r="C699" s="10">
        <v>0.19</v>
      </c>
      <c r="D699" s="10">
        <v>12.77</v>
      </c>
      <c r="E699" s="10">
        <f>C699/C694</f>
        <v>1.1176470588235294</v>
      </c>
    </row>
    <row r="700" spans="1:6">
      <c r="A700" s="7" t="s">
        <v>269</v>
      </c>
      <c r="B700" s="8"/>
      <c r="C700" s="20">
        <f>SUM(C694:C699)</f>
        <v>1.23</v>
      </c>
      <c r="D700" s="11"/>
      <c r="E700" s="12"/>
    </row>
    <row r="702" spans="1:6" ht="16.3">
      <c r="A702" s="22" t="s">
        <v>331</v>
      </c>
      <c r="B702" s="22"/>
      <c r="C702" s="17" t="s">
        <v>310</v>
      </c>
      <c r="D702" s="17"/>
      <c r="E702" s="17"/>
      <c r="F702" s="17"/>
    </row>
    <row r="703" spans="1:6">
      <c r="A703" s="3" t="s">
        <v>2</v>
      </c>
      <c r="B703" s="3" t="s">
        <v>3</v>
      </c>
      <c r="C703" s="3" t="s">
        <v>37</v>
      </c>
      <c r="D703" s="4" t="s">
        <v>38</v>
      </c>
      <c r="E703" s="3" t="s">
        <v>4</v>
      </c>
      <c r="F703" s="3" t="s">
        <v>75</v>
      </c>
    </row>
    <row r="704" spans="1:6">
      <c r="A704" s="5">
        <v>0</v>
      </c>
      <c r="B704" s="6" t="s">
        <v>332</v>
      </c>
      <c r="C704" s="10">
        <v>0.78</v>
      </c>
      <c r="D704" s="10">
        <v>3.07</v>
      </c>
      <c r="E704" s="6" t="s">
        <v>6</v>
      </c>
      <c r="F704" s="16">
        <f>D694/D704</f>
        <v>4.4918566775244297</v>
      </c>
    </row>
    <row r="705" spans="1:6">
      <c r="A705" s="5">
        <v>1</v>
      </c>
      <c r="B705" s="6" t="s">
        <v>333</v>
      </c>
      <c r="C705" s="10">
        <v>0.52</v>
      </c>
      <c r="D705" s="10">
        <v>4.6100000000000003</v>
      </c>
      <c r="E705" s="10">
        <f>C705/C704</f>
        <v>0.66666666666666663</v>
      </c>
      <c r="F705" s="16">
        <f>D695/D705</f>
        <v>2.9088937093275486</v>
      </c>
    </row>
    <row r="706" spans="1:6">
      <c r="A706" s="5">
        <v>2</v>
      </c>
      <c r="B706" s="6" t="s">
        <v>334</v>
      </c>
      <c r="C706" s="10">
        <v>0.56999999999999995</v>
      </c>
      <c r="D706" s="10">
        <v>4.1900000000000004</v>
      </c>
      <c r="E706" s="10">
        <f>C706/C704</f>
        <v>0.73076923076923073</v>
      </c>
      <c r="F706" s="31">
        <f>D696/D706</f>
        <v>2.5011933174224343</v>
      </c>
    </row>
    <row r="707" spans="1:6">
      <c r="A707" s="5">
        <v>3</v>
      </c>
      <c r="B707" s="6" t="s">
        <v>335</v>
      </c>
      <c r="C707" s="10">
        <v>0.59</v>
      </c>
      <c r="D707" s="10">
        <v>4.07</v>
      </c>
      <c r="E707" s="10">
        <f>C707/C704</f>
        <v>0.75641025641025639</v>
      </c>
      <c r="F707" s="31">
        <f>D697/D707</f>
        <v>2.5085995085995085</v>
      </c>
    </row>
    <row r="708" spans="1:6">
      <c r="A708" s="5">
        <v>4</v>
      </c>
      <c r="B708" s="6" t="s">
        <v>336</v>
      </c>
      <c r="C708" s="10">
        <v>0.59</v>
      </c>
      <c r="D708" s="10">
        <v>4.08</v>
      </c>
      <c r="E708" s="10">
        <f>C708/C704</f>
        <v>0.75641025641025639</v>
      </c>
      <c r="F708" s="16">
        <f>D698/D708</f>
        <v>2.5808823529411762</v>
      </c>
    </row>
    <row r="709" spans="1:6">
      <c r="A709" s="5">
        <v>5</v>
      </c>
      <c r="B709" s="6" t="s">
        <v>337</v>
      </c>
      <c r="C709" s="10">
        <v>0.67</v>
      </c>
      <c r="D709" s="10">
        <v>3.6</v>
      </c>
      <c r="E709" s="10">
        <f>C709/C704</f>
        <v>0.85897435897435903</v>
      </c>
      <c r="F709" s="16">
        <f>D699/D709</f>
        <v>3.5472222222222221</v>
      </c>
    </row>
    <row r="710" spans="1:6" ht="19.05">
      <c r="A710" s="7" t="s">
        <v>269</v>
      </c>
      <c r="B710" s="8"/>
      <c r="C710" s="21">
        <f>SUM(C704:C709)</f>
        <v>3.7199999999999998</v>
      </c>
      <c r="D710" s="14" t="s">
        <v>77</v>
      </c>
      <c r="E710" s="15"/>
      <c r="F710" s="13">
        <f>AVERAGE(F704:F709)</f>
        <v>3.0897746313395533</v>
      </c>
    </row>
  </sheetData>
  <mergeCells count="239">
    <mergeCell ref="A692:B692"/>
    <mergeCell ref="C692:E692"/>
    <mergeCell ref="A700:B700"/>
    <mergeCell ref="A702:B702"/>
    <mergeCell ref="C702:F702"/>
    <mergeCell ref="A710:B710"/>
    <mergeCell ref="D710:E710"/>
    <mergeCell ref="A672:B672"/>
    <mergeCell ref="C672:E672"/>
    <mergeCell ref="A680:B680"/>
    <mergeCell ref="A682:B682"/>
    <mergeCell ref="C682:F682"/>
    <mergeCell ref="A690:B690"/>
    <mergeCell ref="D690:E690"/>
    <mergeCell ref="A652:B652"/>
    <mergeCell ref="C652:E652"/>
    <mergeCell ref="A660:B660"/>
    <mergeCell ref="A662:B662"/>
    <mergeCell ref="C662:F662"/>
    <mergeCell ref="A670:B670"/>
    <mergeCell ref="D670:E670"/>
    <mergeCell ref="A632:B632"/>
    <mergeCell ref="C632:E632"/>
    <mergeCell ref="A640:B640"/>
    <mergeCell ref="A642:B642"/>
    <mergeCell ref="C642:F642"/>
    <mergeCell ref="A650:B650"/>
    <mergeCell ref="D650:E650"/>
    <mergeCell ref="A612:B612"/>
    <mergeCell ref="C612:E612"/>
    <mergeCell ref="A620:B620"/>
    <mergeCell ref="A622:B622"/>
    <mergeCell ref="C622:F622"/>
    <mergeCell ref="A630:B630"/>
    <mergeCell ref="D630:E630"/>
    <mergeCell ref="A592:B592"/>
    <mergeCell ref="C592:E592"/>
    <mergeCell ref="A600:B600"/>
    <mergeCell ref="A602:B602"/>
    <mergeCell ref="C602:F602"/>
    <mergeCell ref="A610:B610"/>
    <mergeCell ref="D610:E610"/>
    <mergeCell ref="A572:B572"/>
    <mergeCell ref="C572:E572"/>
    <mergeCell ref="A580:B580"/>
    <mergeCell ref="A582:B582"/>
    <mergeCell ref="C582:F582"/>
    <mergeCell ref="A590:B590"/>
    <mergeCell ref="D590:E590"/>
    <mergeCell ref="A552:B552"/>
    <mergeCell ref="C552:E552"/>
    <mergeCell ref="A560:B560"/>
    <mergeCell ref="A562:B562"/>
    <mergeCell ref="C562:F562"/>
    <mergeCell ref="A570:B570"/>
    <mergeCell ref="D570:E570"/>
    <mergeCell ref="A532:B532"/>
    <mergeCell ref="C532:E532"/>
    <mergeCell ref="A540:B540"/>
    <mergeCell ref="A542:B542"/>
    <mergeCell ref="C542:F542"/>
    <mergeCell ref="A550:B550"/>
    <mergeCell ref="D550:E550"/>
    <mergeCell ref="A512:B512"/>
    <mergeCell ref="C512:E512"/>
    <mergeCell ref="A520:B520"/>
    <mergeCell ref="A522:B522"/>
    <mergeCell ref="C522:F522"/>
    <mergeCell ref="A530:B530"/>
    <mergeCell ref="D530:E530"/>
    <mergeCell ref="A496:B496"/>
    <mergeCell ref="A498:B498"/>
    <mergeCell ref="C498:F498"/>
    <mergeCell ref="A507:B507"/>
    <mergeCell ref="D507:E507"/>
    <mergeCell ref="A509:B509"/>
    <mergeCell ref="C509:F510"/>
    <mergeCell ref="A510:B510"/>
    <mergeCell ref="A474:B474"/>
    <mergeCell ref="A476:B476"/>
    <mergeCell ref="C476:F476"/>
    <mergeCell ref="A485:B485"/>
    <mergeCell ref="D485:E485"/>
    <mergeCell ref="A487:B487"/>
    <mergeCell ref="C487:E487"/>
    <mergeCell ref="A452:B452"/>
    <mergeCell ref="A454:B454"/>
    <mergeCell ref="C454:F454"/>
    <mergeCell ref="A463:B463"/>
    <mergeCell ref="D463:E463"/>
    <mergeCell ref="A465:B465"/>
    <mergeCell ref="C465:E465"/>
    <mergeCell ref="A432:B432"/>
    <mergeCell ref="A434:B434"/>
    <mergeCell ref="C434:F434"/>
    <mergeCell ref="A441:B441"/>
    <mergeCell ref="D441:E441"/>
    <mergeCell ref="A443:B443"/>
    <mergeCell ref="C443:E443"/>
    <mergeCell ref="A414:B414"/>
    <mergeCell ref="A416:B416"/>
    <mergeCell ref="C416:F416"/>
    <mergeCell ref="A423:B423"/>
    <mergeCell ref="D423:E423"/>
    <mergeCell ref="A425:B425"/>
    <mergeCell ref="C425:E425"/>
    <mergeCell ref="A396:B396"/>
    <mergeCell ref="A398:B398"/>
    <mergeCell ref="C398:F398"/>
    <mergeCell ref="A405:B405"/>
    <mergeCell ref="D405:E405"/>
    <mergeCell ref="A407:B407"/>
    <mergeCell ref="C407:E407"/>
    <mergeCell ref="A380:B380"/>
    <mergeCell ref="C380:F380"/>
    <mergeCell ref="A387:B387"/>
    <mergeCell ref="D387:E387"/>
    <mergeCell ref="A389:B389"/>
    <mergeCell ref="C389:E389"/>
    <mergeCell ref="A369:B369"/>
    <mergeCell ref="C368:F369"/>
    <mergeCell ref="A371:B371"/>
    <mergeCell ref="C371:E371"/>
    <mergeCell ref="A378:B378"/>
    <mergeCell ref="A355:B355"/>
    <mergeCell ref="A357:B357"/>
    <mergeCell ref="C357:F357"/>
    <mergeCell ref="A366:B366"/>
    <mergeCell ref="D366:E366"/>
    <mergeCell ref="A368:B368"/>
    <mergeCell ref="A333:B333"/>
    <mergeCell ref="A335:B335"/>
    <mergeCell ref="C335:F335"/>
    <mergeCell ref="A344:B344"/>
    <mergeCell ref="D344:E344"/>
    <mergeCell ref="A346:B346"/>
    <mergeCell ref="C346:E346"/>
    <mergeCell ref="A311:B311"/>
    <mergeCell ref="A313:B313"/>
    <mergeCell ref="C313:F313"/>
    <mergeCell ref="A322:B322"/>
    <mergeCell ref="D322:E322"/>
    <mergeCell ref="A324:B324"/>
    <mergeCell ref="C324:E324"/>
    <mergeCell ref="A289:B289"/>
    <mergeCell ref="A291:B291"/>
    <mergeCell ref="C291:F291"/>
    <mergeCell ref="A300:B300"/>
    <mergeCell ref="D300:E300"/>
    <mergeCell ref="A302:B302"/>
    <mergeCell ref="C302:E302"/>
    <mergeCell ref="A267:B267"/>
    <mergeCell ref="A269:B269"/>
    <mergeCell ref="C269:F269"/>
    <mergeCell ref="A278:B278"/>
    <mergeCell ref="D278:E278"/>
    <mergeCell ref="A280:B280"/>
    <mergeCell ref="C280:E280"/>
    <mergeCell ref="A245:B245"/>
    <mergeCell ref="A247:B247"/>
    <mergeCell ref="C247:F247"/>
    <mergeCell ref="A256:B256"/>
    <mergeCell ref="D256:E256"/>
    <mergeCell ref="A258:B258"/>
    <mergeCell ref="C258:E258"/>
    <mergeCell ref="A223:B223"/>
    <mergeCell ref="A225:B225"/>
    <mergeCell ref="C225:F225"/>
    <mergeCell ref="A234:B234"/>
    <mergeCell ref="D234:E234"/>
    <mergeCell ref="A236:B236"/>
    <mergeCell ref="C236:E236"/>
    <mergeCell ref="A201:B201"/>
    <mergeCell ref="A203:B203"/>
    <mergeCell ref="C203:F203"/>
    <mergeCell ref="A212:B212"/>
    <mergeCell ref="D212:E212"/>
    <mergeCell ref="A214:B214"/>
    <mergeCell ref="C214:E214"/>
    <mergeCell ref="A179:B179"/>
    <mergeCell ref="A181:B181"/>
    <mergeCell ref="C181:F181"/>
    <mergeCell ref="A190:B190"/>
    <mergeCell ref="D190:E190"/>
    <mergeCell ref="A192:B192"/>
    <mergeCell ref="C192:E192"/>
    <mergeCell ref="A157:B157"/>
    <mergeCell ref="A159:B159"/>
    <mergeCell ref="C159:F159"/>
    <mergeCell ref="A168:B168"/>
    <mergeCell ref="D168:E168"/>
    <mergeCell ref="A170:B170"/>
    <mergeCell ref="C170:E170"/>
    <mergeCell ref="A135:B135"/>
    <mergeCell ref="A137:B137"/>
    <mergeCell ref="C137:F137"/>
    <mergeCell ref="A146:B146"/>
    <mergeCell ref="D146:E146"/>
    <mergeCell ref="A148:B148"/>
    <mergeCell ref="C148:E148"/>
    <mergeCell ref="A113:B113"/>
    <mergeCell ref="A115:B115"/>
    <mergeCell ref="C115:F115"/>
    <mergeCell ref="A124:B124"/>
    <mergeCell ref="D124:E124"/>
    <mergeCell ref="A126:B126"/>
    <mergeCell ref="C126:E126"/>
    <mergeCell ref="A91:B91"/>
    <mergeCell ref="A93:B93"/>
    <mergeCell ref="C93:F93"/>
    <mergeCell ref="A102:B102"/>
    <mergeCell ref="D102:E102"/>
    <mergeCell ref="A104:B104"/>
    <mergeCell ref="C104:E104"/>
    <mergeCell ref="A69:B69"/>
    <mergeCell ref="A71:B71"/>
    <mergeCell ref="C71:F71"/>
    <mergeCell ref="A80:B80"/>
    <mergeCell ref="D80:E80"/>
    <mergeCell ref="A82:B82"/>
    <mergeCell ref="C82:E82"/>
    <mergeCell ref="A47:B47"/>
    <mergeCell ref="A49:B49"/>
    <mergeCell ref="C49:F49"/>
    <mergeCell ref="A58:B58"/>
    <mergeCell ref="D58:E58"/>
    <mergeCell ref="A60:B60"/>
    <mergeCell ref="C60:E60"/>
    <mergeCell ref="A4:B4"/>
    <mergeCell ref="C4:E4"/>
    <mergeCell ref="A21:B21"/>
    <mergeCell ref="C21:F21"/>
    <mergeCell ref="A38:B38"/>
    <mergeCell ref="C38:E38"/>
    <mergeCell ref="A1:E1"/>
    <mergeCell ref="A2:E2"/>
    <mergeCell ref="A19:B19"/>
    <mergeCell ref="A36:B36"/>
    <mergeCell ref="D36:E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M175"/>
    </sheetView>
  </sheetViews>
  <sheetFormatPr baseColWidth="10"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Hélier</dc:creator>
  <cp:lastModifiedBy>Eric Hélier</cp:lastModifiedBy>
  <dcterms:created xsi:type="dcterms:W3CDTF">2012-01-31T11:27:51Z</dcterms:created>
  <dcterms:modified xsi:type="dcterms:W3CDTF">2012-01-31T17:03:58Z</dcterms:modified>
</cp:coreProperties>
</file>