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ost Center\Results\Berkeley Air\UNOPS E2E\"/>
    </mc:Choice>
  </mc:AlternateContent>
  <xr:revisionPtr revIDLastSave="0" documentId="13_ncr:1_{F0798C4E-6D45-4FDF-945B-74D9009A0DC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RAVI" sheetId="1" r:id="rId1"/>
    <sheet name="B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E4" i="2"/>
  <c r="F4" i="2"/>
  <c r="E6" i="2"/>
  <c r="F6" i="2"/>
  <c r="E7" i="2"/>
  <c r="F7" i="2" s="1"/>
  <c r="E8" i="2"/>
  <c r="F8" i="2"/>
  <c r="E9" i="2"/>
  <c r="F9" i="2" s="1"/>
  <c r="E10" i="2"/>
  <c r="F10" i="2"/>
  <c r="E11" i="2"/>
  <c r="F11" i="2" s="1"/>
  <c r="E12" i="2"/>
  <c r="F12" i="2"/>
  <c r="E13" i="2"/>
  <c r="F13" i="2" s="1"/>
  <c r="E15" i="2"/>
  <c r="F15" i="2" s="1"/>
  <c r="E16" i="2"/>
  <c r="F16" i="2"/>
  <c r="E17" i="2"/>
  <c r="F17" i="2" s="1"/>
  <c r="E18" i="2"/>
  <c r="F18" i="2"/>
  <c r="E19" i="2"/>
  <c r="F19" i="2" s="1"/>
  <c r="E20" i="2"/>
  <c r="F20" i="2"/>
  <c r="E21" i="2"/>
  <c r="F21" i="2" s="1"/>
  <c r="E22" i="2"/>
  <c r="F22" i="2"/>
  <c r="E23" i="2"/>
  <c r="F23" i="2" s="1"/>
  <c r="E24" i="2"/>
  <c r="F24" i="2"/>
  <c r="E25" i="2"/>
  <c r="F25" i="2" s="1"/>
  <c r="E26" i="2"/>
  <c r="F26" i="2"/>
  <c r="E27" i="2"/>
  <c r="F27" i="2" s="1"/>
  <c r="E28" i="2"/>
  <c r="F28" i="2"/>
  <c r="E29" i="2"/>
  <c r="F29" i="2" s="1"/>
  <c r="E30" i="2"/>
  <c r="F30" i="2"/>
  <c r="E31" i="2"/>
  <c r="F31" i="2" s="1"/>
  <c r="E32" i="2"/>
  <c r="F32" i="2"/>
  <c r="E33" i="2"/>
  <c r="F33" i="2" s="1"/>
  <c r="E34" i="2"/>
  <c r="F34" i="2"/>
  <c r="E35" i="2"/>
  <c r="F35" i="2" s="1"/>
  <c r="E36" i="2"/>
  <c r="F36" i="2"/>
  <c r="E37" i="2"/>
  <c r="F37" i="2" s="1"/>
  <c r="E38" i="2"/>
  <c r="F38" i="2"/>
  <c r="E39" i="2"/>
  <c r="F39" i="2" s="1"/>
  <c r="E40" i="2"/>
  <c r="F40" i="2"/>
  <c r="E41" i="2"/>
  <c r="F41" i="2" s="1"/>
  <c r="E42" i="2"/>
  <c r="F42" i="2"/>
  <c r="E43" i="2"/>
  <c r="F43" i="2" s="1"/>
  <c r="E44" i="2"/>
  <c r="F44" i="2"/>
  <c r="E45" i="2"/>
  <c r="F45" i="2" s="1"/>
  <c r="E46" i="2"/>
  <c r="F46" i="2"/>
  <c r="E47" i="2"/>
  <c r="F47" i="2" s="1"/>
  <c r="E48" i="2"/>
  <c r="F48" i="2"/>
  <c r="E49" i="2"/>
  <c r="F49" i="2" s="1"/>
  <c r="E50" i="2"/>
  <c r="F50" i="2"/>
  <c r="E51" i="2"/>
  <c r="F51" i="2" s="1"/>
  <c r="E52" i="2"/>
  <c r="F52" i="2"/>
  <c r="E53" i="2"/>
  <c r="F53" i="2" s="1"/>
  <c r="E54" i="2"/>
  <c r="F54" i="2"/>
  <c r="E55" i="2"/>
  <c r="F55" i="2" s="1"/>
  <c r="E56" i="2"/>
  <c r="F56" i="2"/>
  <c r="E59" i="2"/>
  <c r="F59" i="2" s="1"/>
  <c r="E60" i="2"/>
  <c r="F60" i="2"/>
  <c r="E62" i="2"/>
  <c r="F62" i="2"/>
  <c r="E63" i="2"/>
  <c r="F63" i="2" s="1"/>
  <c r="E64" i="2"/>
  <c r="F64" i="2"/>
  <c r="E65" i="2"/>
  <c r="F65" i="2" s="1"/>
  <c r="E66" i="2"/>
  <c r="F66" i="2"/>
  <c r="E67" i="2"/>
  <c r="F67" i="2" s="1"/>
  <c r="E68" i="2"/>
  <c r="F68" i="2"/>
  <c r="E69" i="2"/>
  <c r="F69" i="2" s="1"/>
  <c r="E70" i="2"/>
  <c r="F70" i="2"/>
  <c r="E71" i="2"/>
  <c r="F71" i="2" s="1"/>
  <c r="E72" i="2"/>
  <c r="F72" i="2"/>
  <c r="E74" i="2"/>
  <c r="F74" i="2"/>
  <c r="E75" i="2"/>
  <c r="F75" i="2" s="1"/>
  <c r="E76" i="2"/>
  <c r="F76" i="2"/>
  <c r="E77" i="2"/>
  <c r="F77" i="2" s="1"/>
  <c r="E78" i="2"/>
  <c r="F78" i="2"/>
  <c r="E80" i="2"/>
  <c r="F80" i="2"/>
  <c r="E81" i="2"/>
  <c r="F81" i="2" s="1"/>
  <c r="E84" i="2"/>
  <c r="F84" i="2"/>
  <c r="E85" i="2"/>
  <c r="F85" i="2" s="1"/>
  <c r="E87" i="2"/>
  <c r="F87" i="2" s="1"/>
  <c r="E88" i="2"/>
  <c r="F88" i="2"/>
  <c r="E90" i="2"/>
  <c r="F90" i="2"/>
  <c r="E91" i="2"/>
  <c r="F91" i="2" s="1"/>
  <c r="E92" i="2"/>
  <c r="F92" i="2"/>
  <c r="E93" i="2"/>
  <c r="F93" i="2" s="1"/>
  <c r="E94" i="2"/>
  <c r="F94" i="2"/>
  <c r="E95" i="2"/>
  <c r="F95" i="2" s="1"/>
  <c r="E96" i="2"/>
  <c r="F96" i="2"/>
  <c r="E98" i="2"/>
  <c r="F98" i="2"/>
  <c r="E99" i="2"/>
  <c r="F99" i="2" s="1"/>
  <c r="E100" i="2"/>
  <c r="F100" i="2"/>
  <c r="E101" i="2"/>
  <c r="F101" i="2" s="1"/>
  <c r="E102" i="2"/>
  <c r="F102" i="2"/>
  <c r="E103" i="2"/>
  <c r="F103" i="2" s="1"/>
  <c r="E104" i="2"/>
  <c r="F104" i="2"/>
  <c r="E106" i="2"/>
  <c r="F106" i="2"/>
  <c r="E108" i="2"/>
  <c r="F108" i="2"/>
  <c r="E109" i="2"/>
  <c r="F109" i="2" s="1"/>
  <c r="E110" i="2"/>
  <c r="F110" i="2"/>
  <c r="E111" i="2"/>
  <c r="F111" i="2" s="1"/>
  <c r="E112" i="2"/>
  <c r="F112" i="2"/>
  <c r="E113" i="2"/>
  <c r="F113" i="2" s="1"/>
  <c r="E114" i="2"/>
  <c r="F114" i="2"/>
  <c r="E118" i="2"/>
  <c r="F118" i="2"/>
  <c r="E119" i="2"/>
  <c r="F119" i="2" s="1"/>
  <c r="E120" i="2"/>
  <c r="F120" i="2"/>
  <c r="E121" i="2"/>
  <c r="F121" i="2" s="1"/>
  <c r="E122" i="2"/>
  <c r="F122" i="2"/>
  <c r="E124" i="2"/>
  <c r="F124" i="2"/>
  <c r="E125" i="2"/>
  <c r="F125" i="2" s="1"/>
  <c r="E126" i="2"/>
  <c r="F126" i="2"/>
  <c r="E127" i="2"/>
  <c r="F127" i="2" s="1"/>
  <c r="E128" i="2"/>
  <c r="F128" i="2"/>
  <c r="E129" i="2"/>
  <c r="F129" i="2" s="1"/>
  <c r="E130" i="2"/>
  <c r="F130" i="2"/>
  <c r="E131" i="2"/>
  <c r="F131" i="2" s="1"/>
  <c r="E132" i="2"/>
  <c r="F132" i="2"/>
  <c r="E133" i="2"/>
  <c r="F133" i="2" s="1"/>
  <c r="E134" i="2"/>
  <c r="F134" i="2"/>
  <c r="E135" i="2"/>
  <c r="F135" i="2" s="1"/>
  <c r="E136" i="2"/>
  <c r="F136" i="2"/>
  <c r="E138" i="2"/>
  <c r="F138" i="2"/>
  <c r="E139" i="2"/>
  <c r="F139" i="2" s="1"/>
  <c r="E140" i="2"/>
  <c r="F140" i="2"/>
  <c r="E141" i="2"/>
  <c r="F141" i="2" s="1"/>
  <c r="E142" i="2"/>
  <c r="F142" i="2"/>
  <c r="E143" i="2"/>
  <c r="F143" i="2" s="1"/>
  <c r="E144" i="2"/>
  <c r="F144" i="2"/>
  <c r="F2" i="2"/>
  <c r="E2" i="2" l="1"/>
  <c r="L10" i="1" l="1"/>
  <c r="M10" i="1"/>
  <c r="O10" i="1" s="1"/>
  <c r="O9" i="1"/>
  <c r="O19" i="1"/>
  <c r="O35" i="1"/>
  <c r="O43" i="1"/>
  <c r="O47" i="1"/>
  <c r="O55" i="1"/>
  <c r="O62" i="1"/>
  <c r="O80" i="1"/>
  <c r="O96" i="1"/>
  <c r="O119" i="1"/>
  <c r="O124" i="1"/>
  <c r="O132" i="1"/>
  <c r="L3" i="1"/>
  <c r="L4" i="1"/>
  <c r="L6" i="1"/>
  <c r="M7" i="1"/>
  <c r="O7" i="1" s="1"/>
  <c r="L7" i="1"/>
  <c r="L8" i="1"/>
  <c r="M8" i="1"/>
  <c r="O8" i="1" s="1"/>
  <c r="L9" i="1"/>
  <c r="M9" i="1"/>
  <c r="L11" i="1"/>
  <c r="M11" i="1"/>
  <c r="O11" i="1" s="1"/>
  <c r="M12" i="1"/>
  <c r="O12" i="1" s="1"/>
  <c r="L12" i="1"/>
  <c r="L13" i="1"/>
  <c r="L15" i="1"/>
  <c r="L16" i="1"/>
  <c r="M16" i="1"/>
  <c r="O16" i="1" s="1"/>
  <c r="L17" i="1"/>
  <c r="L18" i="1"/>
  <c r="L19" i="1"/>
  <c r="M19" i="1"/>
  <c r="L20" i="1"/>
  <c r="M20" i="1"/>
  <c r="O20" i="1" s="1"/>
  <c r="L21" i="1"/>
  <c r="M21" i="1"/>
  <c r="O21" i="1" s="1"/>
  <c r="L22" i="1"/>
  <c r="L23" i="1"/>
  <c r="M23" i="1"/>
  <c r="O23" i="1" s="1"/>
  <c r="M24" i="1"/>
  <c r="O24" i="1" s="1"/>
  <c r="L24" i="1"/>
  <c r="L25" i="1"/>
  <c r="L26" i="1"/>
  <c r="M26" i="1"/>
  <c r="O26" i="1" s="1"/>
  <c r="L27" i="1"/>
  <c r="L28" i="1"/>
  <c r="M28" i="1"/>
  <c r="O28" i="1" s="1"/>
  <c r="L29" i="1"/>
  <c r="L30" i="1"/>
  <c r="L31" i="1"/>
  <c r="M31" i="1"/>
  <c r="O31" i="1" s="1"/>
  <c r="L32" i="1"/>
  <c r="L33" i="1"/>
  <c r="L34" i="1"/>
  <c r="L35" i="1"/>
  <c r="M35" i="1"/>
  <c r="M36" i="1"/>
  <c r="O36" i="1" s="1"/>
  <c r="L36" i="1"/>
  <c r="L37" i="1"/>
  <c r="L38" i="1"/>
  <c r="M38" i="1"/>
  <c r="O38" i="1" s="1"/>
  <c r="L39" i="1"/>
  <c r="L40" i="1"/>
  <c r="M40" i="1"/>
  <c r="O40" i="1" s="1"/>
  <c r="L41" i="1"/>
  <c r="L42" i="1"/>
  <c r="L43" i="1"/>
  <c r="M43" i="1"/>
  <c r="L44" i="1"/>
  <c r="L45" i="1"/>
  <c r="L46" i="1"/>
  <c r="L47" i="1"/>
  <c r="M47" i="1"/>
  <c r="M48" i="1"/>
  <c r="O48" i="1" s="1"/>
  <c r="L48" i="1"/>
  <c r="L49" i="1"/>
  <c r="L50" i="1"/>
  <c r="M50" i="1"/>
  <c r="O50" i="1" s="1"/>
  <c r="L51" i="1"/>
  <c r="L52" i="1"/>
  <c r="M52" i="1"/>
  <c r="O52" i="1" s="1"/>
  <c r="L53" i="1"/>
  <c r="L54" i="1"/>
  <c r="L55" i="1"/>
  <c r="M55" i="1"/>
  <c r="L56" i="1"/>
  <c r="M56" i="1"/>
  <c r="O56" i="1" s="1"/>
  <c r="L59" i="1"/>
  <c r="M59" i="1"/>
  <c r="O59" i="1" s="1"/>
  <c r="M60" i="1"/>
  <c r="O60" i="1" s="1"/>
  <c r="L60" i="1"/>
  <c r="L62" i="1"/>
  <c r="M62" i="1"/>
  <c r="L63" i="1"/>
  <c r="M64" i="1"/>
  <c r="O64" i="1" s="1"/>
  <c r="L64" i="1"/>
  <c r="L65" i="1"/>
  <c r="L66" i="1"/>
  <c r="L67" i="1"/>
  <c r="M67" i="1"/>
  <c r="O67" i="1" s="1"/>
  <c r="L68" i="1"/>
  <c r="M68" i="1"/>
  <c r="O68" i="1" s="1"/>
  <c r="L69" i="1"/>
  <c r="L70" i="1"/>
  <c r="L71" i="1"/>
  <c r="M71" i="1"/>
  <c r="O71" i="1" s="1"/>
  <c r="M72" i="1"/>
  <c r="O72" i="1" s="1"/>
  <c r="L72" i="1"/>
  <c r="L74" i="1"/>
  <c r="M74" i="1"/>
  <c r="O74" i="1" s="1"/>
  <c r="L75" i="1"/>
  <c r="L76" i="1"/>
  <c r="M76" i="1"/>
  <c r="O76" i="1" s="1"/>
  <c r="L77" i="1"/>
  <c r="L78" i="1"/>
  <c r="L80" i="1"/>
  <c r="M80" i="1"/>
  <c r="L81" i="1"/>
  <c r="M84" i="1"/>
  <c r="O84" i="1" s="1"/>
  <c r="L84" i="1"/>
  <c r="L85" i="1"/>
  <c r="L87" i="1"/>
  <c r="L88" i="1"/>
  <c r="M88" i="1"/>
  <c r="O88" i="1" s="1"/>
  <c r="L90" i="1"/>
  <c r="L91" i="1"/>
  <c r="M91" i="1"/>
  <c r="O91" i="1" s="1"/>
  <c r="L92" i="1"/>
  <c r="L93" i="1"/>
  <c r="L94" i="1"/>
  <c r="L95" i="1"/>
  <c r="M95" i="1"/>
  <c r="O95" i="1" s="1"/>
  <c r="M96" i="1"/>
  <c r="L96" i="1"/>
  <c r="L98" i="1"/>
  <c r="M98" i="1"/>
  <c r="O98" i="1" s="1"/>
  <c r="L99" i="1"/>
  <c r="L100" i="1"/>
  <c r="M100" i="1"/>
  <c r="O100" i="1" s="1"/>
  <c r="L101" i="1"/>
  <c r="L102" i="1"/>
  <c r="L103" i="1"/>
  <c r="M103" i="1"/>
  <c r="O103" i="1" s="1"/>
  <c r="L104" i="1"/>
  <c r="L106" i="1"/>
  <c r="M108" i="1"/>
  <c r="O108" i="1" s="1"/>
  <c r="L108" i="1"/>
  <c r="L109" i="1"/>
  <c r="L110" i="1"/>
  <c r="M110" i="1"/>
  <c r="O110" i="1" s="1"/>
  <c r="L111" i="1"/>
  <c r="M112" i="1"/>
  <c r="O112" i="1" s="1"/>
  <c r="L112" i="1"/>
  <c r="L113" i="1"/>
  <c r="L114" i="1"/>
  <c r="L118" i="1"/>
  <c r="L119" i="1"/>
  <c r="M119" i="1"/>
  <c r="M120" i="1"/>
  <c r="O120" i="1" s="1"/>
  <c r="L120" i="1"/>
  <c r="L121" i="1"/>
  <c r="L122" i="1"/>
  <c r="M122" i="1"/>
  <c r="O122" i="1" s="1"/>
  <c r="M124" i="1"/>
  <c r="L124" i="1"/>
  <c r="L125" i="1"/>
  <c r="L126" i="1"/>
  <c r="L127" i="1"/>
  <c r="M127" i="1"/>
  <c r="O127" i="1" s="1"/>
  <c r="L128" i="1"/>
  <c r="M128" i="1"/>
  <c r="O128" i="1" s="1"/>
  <c r="L129" i="1"/>
  <c r="M129" i="1"/>
  <c r="O129" i="1" s="1"/>
  <c r="L130" i="1"/>
  <c r="L131" i="1"/>
  <c r="M131" i="1"/>
  <c r="O131" i="1" s="1"/>
  <c r="M132" i="1"/>
  <c r="L132" i="1"/>
  <c r="L133" i="1"/>
  <c r="L134" i="1"/>
  <c r="M134" i="1"/>
  <c r="O134" i="1" s="1"/>
  <c r="L135" i="1"/>
  <c r="M136" i="1"/>
  <c r="O136" i="1" s="1"/>
  <c r="L136" i="1"/>
  <c r="L138" i="1"/>
  <c r="L139" i="1"/>
  <c r="M139" i="1"/>
  <c r="O139" i="1" s="1"/>
  <c r="L140" i="1"/>
  <c r="M140" i="1"/>
  <c r="O140" i="1" s="1"/>
  <c r="L141" i="1"/>
  <c r="M141" i="1"/>
  <c r="O141" i="1" s="1"/>
  <c r="L142" i="1"/>
  <c r="L143" i="1"/>
  <c r="M143" i="1"/>
  <c r="O143" i="1" s="1"/>
  <c r="M144" i="1"/>
  <c r="O144" i="1" s="1"/>
  <c r="L144" i="1"/>
  <c r="M2" i="1"/>
  <c r="L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F2" i="1"/>
  <c r="O2" i="1" s="1"/>
  <c r="E2" i="1"/>
  <c r="M93" i="1" l="1"/>
  <c r="O93" i="1" s="1"/>
  <c r="M81" i="1"/>
  <c r="O81" i="1" s="1"/>
  <c r="M69" i="1"/>
  <c r="O69" i="1" s="1"/>
  <c r="M45" i="1"/>
  <c r="O45" i="1" s="1"/>
  <c r="M33" i="1"/>
  <c r="O33" i="1" s="1"/>
  <c r="M4" i="1"/>
  <c r="O4" i="1" s="1"/>
  <c r="M138" i="1"/>
  <c r="O138" i="1" s="1"/>
  <c r="M126" i="1"/>
  <c r="O126" i="1" s="1"/>
  <c r="M114" i="1"/>
  <c r="O114" i="1" s="1"/>
  <c r="M102" i="1"/>
  <c r="O102" i="1" s="1"/>
  <c r="M90" i="1"/>
  <c r="O90" i="1" s="1"/>
  <c r="M78" i="1"/>
  <c r="O78" i="1" s="1"/>
  <c r="M66" i="1"/>
  <c r="O66" i="1" s="1"/>
  <c r="M54" i="1"/>
  <c r="O54" i="1" s="1"/>
  <c r="M42" i="1"/>
  <c r="O42" i="1" s="1"/>
  <c r="M30" i="1"/>
  <c r="O30" i="1" s="1"/>
  <c r="M18" i="1"/>
  <c r="O18" i="1" s="1"/>
  <c r="M6" i="1"/>
  <c r="O6" i="1" s="1"/>
  <c r="M133" i="1"/>
  <c r="O133" i="1" s="1"/>
  <c r="M121" i="1"/>
  <c r="O121" i="1" s="1"/>
  <c r="M109" i="1"/>
  <c r="O109" i="1" s="1"/>
  <c r="M85" i="1"/>
  <c r="O85" i="1" s="1"/>
  <c r="M49" i="1"/>
  <c r="O49" i="1" s="1"/>
  <c r="M37" i="1"/>
  <c r="O37" i="1" s="1"/>
  <c r="M25" i="1"/>
  <c r="O25" i="1" s="1"/>
  <c r="M13" i="1"/>
  <c r="O13" i="1" s="1"/>
  <c r="M104" i="1"/>
  <c r="O104" i="1" s="1"/>
  <c r="M92" i="1"/>
  <c r="O92" i="1" s="1"/>
  <c r="M44" i="1"/>
  <c r="O44" i="1" s="1"/>
  <c r="M32" i="1"/>
  <c r="O32" i="1" s="1"/>
  <c r="M135" i="1"/>
  <c r="O135" i="1" s="1"/>
  <c r="M111" i="1"/>
  <c r="O111" i="1" s="1"/>
  <c r="M99" i="1"/>
  <c r="O99" i="1" s="1"/>
  <c r="M87" i="1"/>
  <c r="O87" i="1" s="1"/>
  <c r="M75" i="1"/>
  <c r="O75" i="1" s="1"/>
  <c r="M63" i="1"/>
  <c r="O63" i="1" s="1"/>
  <c r="M51" i="1"/>
  <c r="O51" i="1" s="1"/>
  <c r="M39" i="1"/>
  <c r="O39" i="1" s="1"/>
  <c r="M27" i="1"/>
  <c r="O27" i="1" s="1"/>
  <c r="M15" i="1"/>
  <c r="O15" i="1" s="1"/>
  <c r="M3" i="1"/>
  <c r="O3" i="1" s="1"/>
  <c r="M142" i="1"/>
  <c r="O142" i="1" s="1"/>
  <c r="M130" i="1"/>
  <c r="O130" i="1" s="1"/>
  <c r="M118" i="1"/>
  <c r="O118" i="1" s="1"/>
  <c r="M106" i="1"/>
  <c r="O106" i="1" s="1"/>
  <c r="M94" i="1"/>
  <c r="O94" i="1" s="1"/>
  <c r="M70" i="1"/>
  <c r="O70" i="1" s="1"/>
  <c r="M46" i="1"/>
  <c r="O46" i="1" s="1"/>
  <c r="M34" i="1"/>
  <c r="O34" i="1" s="1"/>
  <c r="M22" i="1"/>
  <c r="O22" i="1" s="1"/>
  <c r="M125" i="1"/>
  <c r="O125" i="1" s="1"/>
  <c r="M113" i="1"/>
  <c r="O113" i="1" s="1"/>
  <c r="M101" i="1"/>
  <c r="O101" i="1" s="1"/>
  <c r="M77" i="1"/>
  <c r="O77" i="1" s="1"/>
  <c r="M65" i="1"/>
  <c r="O65" i="1" s="1"/>
  <c r="M53" i="1"/>
  <c r="O53" i="1" s="1"/>
  <c r="M41" i="1"/>
  <c r="O41" i="1" s="1"/>
  <c r="M29" i="1"/>
  <c r="O29" i="1" s="1"/>
  <c r="M17" i="1"/>
  <c r="O17" i="1" s="1"/>
</calcChain>
</file>

<file path=xl/sharedStrings.xml><?xml version="1.0" encoding="utf-8"?>
<sst xmlns="http://schemas.openxmlformats.org/spreadsheetml/2006/main" count="446" uniqueCount="145">
  <si>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</si>
  <si>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</si>
  <si>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</si>
  <si>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</si>
  <si>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</si>
  <si>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</si>
  <si>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</si>
  <si>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</si>
  <si>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</si>
  <si>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</si>
  <si>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</si>
  <si>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</si>
  <si>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</si>
  <si>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</si>
  <si>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</si>
  <si>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</si>
  <si>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</si>
  <si>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</si>
  <si>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</si>
  <si>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</si>
  <si>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</si>
  <si>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</si>
  <si>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</si>
  <si>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</si>
  <si>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</si>
  <si>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</si>
  <si>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</si>
  <si>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</si>
  <si>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</si>
  <si>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</si>
  <si>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</si>
  <si>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</si>
  <si>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</si>
  <si>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</si>
  <si>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</si>
  <si>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</si>
  <si>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</si>
  <si>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</si>
  <si>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</si>
  <si>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</si>
  <si>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</si>
  <si>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</si>
  <si>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</si>
  <si>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</si>
  <si>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</si>
  <si>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</si>
  <si>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</si>
  <si>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</si>
  <si>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</si>
  <si>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</si>
  <si>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</si>
  <si>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</si>
  <si>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</si>
  <si>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</si>
  <si>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V1388</t>
  </si>
  <si>
    <t>V1391</t>
  </si>
  <si>
    <t>V1392</t>
  </si>
  <si>
    <t>V1393</t>
  </si>
  <si>
    <t>V1394</t>
  </si>
  <si>
    <t>V1395</t>
  </si>
  <si>
    <t>V1401</t>
  </si>
  <si>
    <t>V1403</t>
  </si>
  <si>
    <t>V1404</t>
  </si>
  <si>
    <t>V1405</t>
  </si>
  <si>
    <t>V1409</t>
  </si>
  <si>
    <t>V1410</t>
  </si>
  <si>
    <t>V1411</t>
  </si>
  <si>
    <t>V1412</t>
  </si>
  <si>
    <t>V1414</t>
  </si>
  <si>
    <t>V1417</t>
  </si>
  <si>
    <t>V1420</t>
  </si>
  <si>
    <t>V1423</t>
  </si>
  <si>
    <t>V1424</t>
  </si>
  <si>
    <t>V1426</t>
  </si>
  <si>
    <t>V1387</t>
  </si>
  <si>
    <t>V1389</t>
  </si>
  <si>
    <t>V1390</t>
  </si>
  <si>
    <t>V1396</t>
  </si>
  <si>
    <t>V1397</t>
  </si>
  <si>
    <t>V1398</t>
  </si>
  <si>
    <t>V1399</t>
  </si>
  <si>
    <t>V1400</t>
  </si>
  <si>
    <t>V1402</t>
  </si>
  <si>
    <t>V1406</t>
  </si>
  <si>
    <t>V1407</t>
  </si>
  <si>
    <t>V1408</t>
  </si>
  <si>
    <t>V1413</t>
  </si>
  <si>
    <t>V1415</t>
  </si>
  <si>
    <t>V1416</t>
  </si>
  <si>
    <t>V1418</t>
  </si>
  <si>
    <t>V1419</t>
  </si>
  <si>
    <t>V1421</t>
  </si>
  <si>
    <t>V1422</t>
  </si>
  <si>
    <t>V1425</t>
  </si>
  <si>
    <t>V1427</t>
  </si>
  <si>
    <t>V1428</t>
  </si>
  <si>
    <t>V1429</t>
  </si>
  <si>
    <t>V1430</t>
  </si>
  <si>
    <t>V1431</t>
  </si>
  <si>
    <t>V1432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</si>
  <si>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</si>
  <si>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</si>
  <si>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</si>
  <si>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</si>
  <si>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</si>
  <si>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</si>
  <si>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</si>
  <si>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</si>
  <si>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</si>
  <si>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</si>
  <si>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</si>
  <si>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</si>
  <si>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</si>
  <si>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</si>
  <si>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</si>
  <si>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</si>
  <si>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</si>
  <si>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</si>
  <si>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</si>
  <si>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</si>
  <si>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</si>
  <si>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</si>
  <si>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</si>
  <si>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</si>
  <si>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</si>
  <si>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</si>
  <si>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</si>
  <si>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</si>
  <si>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</si>
  <si>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</si>
  <si>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Pre 1 (ug)</t>
  </si>
  <si>
    <t>Pre 2 (ug)</t>
  </si>
  <si>
    <t>Pre 3 (ug)</t>
  </si>
  <si>
    <t>Range (max-min)</t>
  </si>
  <si>
    <t>Average (ug)</t>
  </si>
  <si>
    <t>Post 1 (ug)</t>
  </si>
  <si>
    <t>Post 2 (ug)</t>
  </si>
  <si>
    <t>Post 3 (ug)</t>
  </si>
  <si>
    <t>Difference (ug)</t>
  </si>
  <si>
    <t>Blank</t>
  </si>
  <si>
    <t>Loaded</t>
  </si>
  <si>
    <t>Attenuation</t>
  </si>
  <si>
    <t>BC (µg)</t>
  </si>
  <si>
    <t>Standard area (cm2) =</t>
  </si>
  <si>
    <t>'Magee' classical "BC" ("Black" carbon) - Glass fiber:  Sigma BC (µg/cm2)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</si>
</sst>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workbookViewId="0">
      <selection activeCell="A7" sqref="A7:A8"/>
    </sheetView>
  </sheetViews>
  <sheetFormatPr defaultRowHeight="14.5" x14ac:dyDescent="0.35"/>
  <cols>
    <col min="1" max="1" width="6.26953125" bestFit="1" customWidth="1"/>
    <col min="5" max="5" width="16.26953125" bestFit="1" customWidth="1"/>
    <col min="6" max="6" width="12.26953125" bestFit="1" customWidth="1"/>
  </cols>
  <sheetData>
    <row r="1" spans="1:15" x14ac:dyDescent="0.35">
      <c r="B1" t="s">
        <v>130</v>
      </c>
      <c r="C1" t="s">
        <v>131</v>
      </c>
      <c r="D1" t="s">
        <v>132</v>
      </c>
      <c r="E1" t="s">
        <v>133</v>
      </c>
      <c r="F1" t="s">
        <v>134</v>
      </c>
      <c r="I1" t="s">
        <v>135</v>
      </c>
      <c r="J1" t="s">
        <v>136</v>
      </c>
      <c r="K1" t="s">
        <v>137</v>
      </c>
      <c r="L1" t="s">
        <v>133</v>
      </c>
      <c r="M1" t="s">
        <v>134</v>
      </c>
      <c r="O1" t="s">
        <v>138</v>
      </c>
    </row>
    <row r="2" spans="1:15" x14ac:dyDescent="0.35">
      <c r="A2" t="s">
        <v>0</v>
      </c>
      <c r="B2">
        <v>57904</v>
      </c>
      <c r="C2">
        <v>57906</v>
      </c>
      <c r="D2">
        <v>57903</v>
      </c>
      <c r="E2">
        <f>MAX(B2:D2)-MIN(B2:D2)</f>
        <v>3</v>
      </c>
      <c r="F2" s="2">
        <f>AVERAGE(B2:D2)</f>
        <v>57904.333333333336</v>
      </c>
      <c r="H2" t="s">
        <v>0</v>
      </c>
      <c r="I2">
        <v>57955</v>
      </c>
      <c r="J2">
        <v>57955</v>
      </c>
      <c r="K2">
        <v>57956</v>
      </c>
      <c r="L2">
        <f>MAX(I2:K2)-MIN(I2:K2)</f>
        <v>1</v>
      </c>
      <c r="M2" s="2">
        <f>AVERAGE(I2:K2)</f>
        <v>57955.333333333336</v>
      </c>
      <c r="O2" s="2">
        <f>M2-F2</f>
        <v>51</v>
      </c>
    </row>
    <row r="3" spans="1:15" x14ac:dyDescent="0.35">
      <c r="A3" s="1" t="s">
        <v>1</v>
      </c>
      <c r="B3">
        <v>58397</v>
      </c>
      <c r="C3">
        <v>58398</v>
      </c>
      <c r="D3">
        <v>58398</v>
      </c>
      <c r="E3">
        <f t="shared" ref="E3:E66" si="0">MAX(B3:D3)-MIN(B3:D3)</f>
        <v>1</v>
      </c>
      <c r="F3" s="2">
        <f t="shared" ref="F3:F66" si="1">AVERAGE(B3:D3)</f>
        <v>58397.666666666664</v>
      </c>
      <c r="H3" s="1" t="s">
        <v>1</v>
      </c>
      <c r="I3">
        <v>58398</v>
      </c>
      <c r="J3">
        <v>58398</v>
      </c>
      <c r="K3">
        <v>58398</v>
      </c>
      <c r="L3">
        <f t="shared" ref="L3:L66" si="2">MAX(I3:K3)-MIN(I3:K3)</f>
        <v>0</v>
      </c>
      <c r="M3" s="2">
        <f t="shared" ref="M3:M66" si="3">AVERAGE(I3:K3)</f>
        <v>58398</v>
      </c>
      <c r="O3" s="2">
        <f t="shared" ref="O3:O66" si="4">M3-F3</f>
        <v>0.33333333333575865</v>
      </c>
    </row>
    <row r="4" spans="1:15" x14ac:dyDescent="0.35">
      <c r="A4" s="1" t="s">
        <v>2</v>
      </c>
      <c r="B4">
        <v>57654</v>
      </c>
      <c r="C4">
        <v>57652</v>
      </c>
      <c r="D4">
        <v>57650</v>
      </c>
      <c r="E4">
        <f t="shared" si="0"/>
        <v>4</v>
      </c>
      <c r="F4" s="2">
        <f t="shared" si="1"/>
        <v>57652</v>
      </c>
      <c r="H4" s="1" t="s">
        <v>2</v>
      </c>
      <c r="I4">
        <v>57700</v>
      </c>
      <c r="J4">
        <v>57699</v>
      </c>
      <c r="K4">
        <v>57700</v>
      </c>
      <c r="L4">
        <f t="shared" si="2"/>
        <v>1</v>
      </c>
      <c r="M4" s="2">
        <f t="shared" si="3"/>
        <v>57699.666666666664</v>
      </c>
      <c r="O4" s="2">
        <f t="shared" si="4"/>
        <v>47.666666666664241</v>
      </c>
    </row>
    <row r="5" spans="1:15" x14ac:dyDescent="0.35">
      <c r="A5" s="1" t="s">
        <v>3</v>
      </c>
      <c r="B5">
        <v>58452</v>
      </c>
      <c r="C5">
        <v>58452</v>
      </c>
      <c r="D5">
        <v>58451</v>
      </c>
      <c r="E5">
        <f t="shared" si="0"/>
        <v>1</v>
      </c>
      <c r="F5" s="2">
        <f t="shared" si="1"/>
        <v>58451.666666666664</v>
      </c>
      <c r="H5" s="1" t="s">
        <v>3</v>
      </c>
      <c r="M5" s="2"/>
      <c r="O5" s="2"/>
    </row>
    <row r="6" spans="1:15" x14ac:dyDescent="0.35">
      <c r="A6" s="1" t="s">
        <v>4</v>
      </c>
      <c r="B6">
        <v>56921</v>
      </c>
      <c r="C6">
        <v>56923</v>
      </c>
      <c r="D6">
        <v>56920</v>
      </c>
      <c r="E6">
        <f t="shared" si="0"/>
        <v>3</v>
      </c>
      <c r="F6" s="2">
        <f t="shared" si="1"/>
        <v>56921.333333333336</v>
      </c>
      <c r="H6" s="1" t="s">
        <v>4</v>
      </c>
      <c r="I6">
        <v>57041</v>
      </c>
      <c r="J6">
        <v>57041</v>
      </c>
      <c r="K6">
        <v>57041</v>
      </c>
      <c r="L6">
        <f t="shared" si="2"/>
        <v>0</v>
      </c>
      <c r="M6" s="2">
        <f t="shared" si="3"/>
        <v>57041</v>
      </c>
      <c r="O6" s="2">
        <f t="shared" si="4"/>
        <v>119.66666666666424</v>
      </c>
    </row>
    <row r="7" spans="1:15" x14ac:dyDescent="0.35">
      <c r="A7" s="1" t="s">
        <v>5</v>
      </c>
      <c r="B7">
        <v>58246</v>
      </c>
      <c r="C7">
        <v>58251</v>
      </c>
      <c r="D7">
        <v>58246</v>
      </c>
      <c r="E7">
        <f t="shared" si="0"/>
        <v>5</v>
      </c>
      <c r="F7" s="2">
        <f t="shared" si="1"/>
        <v>58247.666666666664</v>
      </c>
      <c r="H7" s="1" t="s">
        <v>5</v>
      </c>
      <c r="I7">
        <v>58299</v>
      </c>
      <c r="J7">
        <v>58300</v>
      </c>
      <c r="K7">
        <v>58299</v>
      </c>
      <c r="L7">
        <f t="shared" si="2"/>
        <v>1</v>
      </c>
      <c r="M7" s="2">
        <f t="shared" si="3"/>
        <v>58299.333333333336</v>
      </c>
      <c r="O7" s="2">
        <f t="shared" si="4"/>
        <v>51.666666666671517</v>
      </c>
    </row>
    <row r="8" spans="1:15" x14ac:dyDescent="0.35">
      <c r="A8" s="1" t="s">
        <v>6</v>
      </c>
      <c r="B8">
        <v>58167</v>
      </c>
      <c r="C8">
        <v>58163</v>
      </c>
      <c r="D8">
        <v>58167</v>
      </c>
      <c r="E8">
        <f t="shared" si="0"/>
        <v>4</v>
      </c>
      <c r="F8" s="2">
        <f t="shared" si="1"/>
        <v>58165.666666666664</v>
      </c>
      <c r="H8" s="1" t="s">
        <v>6</v>
      </c>
      <c r="I8">
        <v>58148</v>
      </c>
      <c r="J8">
        <v>58147</v>
      </c>
      <c r="K8">
        <v>58148</v>
      </c>
      <c r="L8">
        <f t="shared" si="2"/>
        <v>1</v>
      </c>
      <c r="M8" s="2">
        <f t="shared" si="3"/>
        <v>58147.666666666664</v>
      </c>
      <c r="O8" s="2">
        <f t="shared" si="4"/>
        <v>-18</v>
      </c>
    </row>
    <row r="9" spans="1:15" x14ac:dyDescent="0.35">
      <c r="A9" s="1" t="s">
        <v>7</v>
      </c>
      <c r="B9">
        <v>57098</v>
      </c>
      <c r="C9">
        <v>57097</v>
      </c>
      <c r="D9">
        <v>57097</v>
      </c>
      <c r="E9">
        <f t="shared" si="0"/>
        <v>1</v>
      </c>
      <c r="F9" s="2">
        <f t="shared" si="1"/>
        <v>57097.333333333336</v>
      </c>
      <c r="H9" s="1" t="s">
        <v>7</v>
      </c>
      <c r="I9">
        <v>59675</v>
      </c>
      <c r="J9">
        <v>59675</v>
      </c>
      <c r="K9">
        <v>59676</v>
      </c>
      <c r="L9">
        <f t="shared" si="2"/>
        <v>1</v>
      </c>
      <c r="M9" s="2">
        <f t="shared" si="3"/>
        <v>59675.333333333336</v>
      </c>
      <c r="O9" s="2">
        <f t="shared" si="4"/>
        <v>2578</v>
      </c>
    </row>
    <row r="10" spans="1:15" x14ac:dyDescent="0.35">
      <c r="A10" s="3" t="s">
        <v>8</v>
      </c>
      <c r="B10" s="4">
        <v>58411</v>
      </c>
      <c r="C10" s="4">
        <v>58415</v>
      </c>
      <c r="D10" s="4">
        <v>58412</v>
      </c>
      <c r="E10" s="4">
        <f t="shared" si="0"/>
        <v>4</v>
      </c>
      <c r="F10" s="5">
        <f t="shared" si="1"/>
        <v>58412.666666666664</v>
      </c>
      <c r="G10" s="4"/>
      <c r="H10" s="3" t="s">
        <v>8</v>
      </c>
      <c r="I10" s="4"/>
      <c r="J10" s="4"/>
      <c r="K10" s="4"/>
      <c r="L10" s="4">
        <f t="shared" si="2"/>
        <v>0</v>
      </c>
      <c r="M10" s="5" t="e">
        <f t="shared" si="3"/>
        <v>#DIV/0!</v>
      </c>
      <c r="N10" s="4"/>
      <c r="O10" s="5" t="e">
        <f t="shared" si="4"/>
        <v>#DIV/0!</v>
      </c>
    </row>
    <row r="11" spans="1:15" x14ac:dyDescent="0.35">
      <c r="A11" s="1" t="s">
        <v>9</v>
      </c>
      <c r="B11">
        <v>56691</v>
      </c>
      <c r="C11">
        <v>56691</v>
      </c>
      <c r="D11">
        <v>56689</v>
      </c>
      <c r="E11">
        <f t="shared" si="0"/>
        <v>2</v>
      </c>
      <c r="F11" s="2">
        <f t="shared" si="1"/>
        <v>56690.333333333336</v>
      </c>
      <c r="H11" s="1" t="s">
        <v>9</v>
      </c>
      <c r="I11">
        <v>56712</v>
      </c>
      <c r="J11">
        <v>56709</v>
      </c>
      <c r="K11">
        <v>56711</v>
      </c>
      <c r="L11">
        <f t="shared" si="2"/>
        <v>3</v>
      </c>
      <c r="M11" s="2">
        <f t="shared" si="3"/>
        <v>56710.666666666664</v>
      </c>
      <c r="O11" s="2">
        <f t="shared" si="4"/>
        <v>20.333333333328483</v>
      </c>
    </row>
    <row r="12" spans="1:15" x14ac:dyDescent="0.35">
      <c r="A12" s="1" t="s">
        <v>10</v>
      </c>
      <c r="B12">
        <v>58113</v>
      </c>
      <c r="C12">
        <v>58117</v>
      </c>
      <c r="D12">
        <v>58117</v>
      </c>
      <c r="E12">
        <f t="shared" si="0"/>
        <v>4</v>
      </c>
      <c r="F12" s="2">
        <f t="shared" si="1"/>
        <v>58115.666666666664</v>
      </c>
      <c r="H12" s="1" t="s">
        <v>10</v>
      </c>
      <c r="I12">
        <v>58164</v>
      </c>
      <c r="J12">
        <v>58164</v>
      </c>
      <c r="K12">
        <v>58161</v>
      </c>
      <c r="L12">
        <f t="shared" si="2"/>
        <v>3</v>
      </c>
      <c r="M12" s="2">
        <f t="shared" si="3"/>
        <v>58163</v>
      </c>
      <c r="O12" s="2">
        <f t="shared" si="4"/>
        <v>47.333333333335759</v>
      </c>
    </row>
    <row r="13" spans="1:15" x14ac:dyDescent="0.35">
      <c r="A13" s="1" t="s">
        <v>11</v>
      </c>
      <c r="B13">
        <v>56846</v>
      </c>
      <c r="C13">
        <v>56851</v>
      </c>
      <c r="D13">
        <v>56846</v>
      </c>
      <c r="E13">
        <f t="shared" si="0"/>
        <v>5</v>
      </c>
      <c r="F13" s="2">
        <f t="shared" si="1"/>
        <v>56847.666666666664</v>
      </c>
      <c r="H13" s="1" t="s">
        <v>11</v>
      </c>
      <c r="I13">
        <v>56854</v>
      </c>
      <c r="J13">
        <v>56854</v>
      </c>
      <c r="K13">
        <v>56852</v>
      </c>
      <c r="L13">
        <f t="shared" si="2"/>
        <v>2</v>
      </c>
      <c r="M13" s="2">
        <f t="shared" si="3"/>
        <v>56853.333333333336</v>
      </c>
      <c r="O13" s="2">
        <f t="shared" si="4"/>
        <v>5.6666666666715173</v>
      </c>
    </row>
    <row r="14" spans="1:15" x14ac:dyDescent="0.35">
      <c r="A14" s="1" t="s">
        <v>12</v>
      </c>
      <c r="B14">
        <v>58335</v>
      </c>
      <c r="C14">
        <v>58334</v>
      </c>
      <c r="D14">
        <v>58333</v>
      </c>
      <c r="E14">
        <f t="shared" si="0"/>
        <v>2</v>
      </c>
      <c r="F14" s="2">
        <f t="shared" si="1"/>
        <v>58334</v>
      </c>
      <c r="H14" s="1" t="s">
        <v>12</v>
      </c>
      <c r="M14" s="2"/>
      <c r="O14" s="2"/>
    </row>
    <row r="15" spans="1:15" x14ac:dyDescent="0.35">
      <c r="A15" s="1" t="s">
        <v>13</v>
      </c>
      <c r="B15">
        <v>58483</v>
      </c>
      <c r="C15">
        <v>58484</v>
      </c>
      <c r="D15">
        <v>58484</v>
      </c>
      <c r="E15">
        <f t="shared" si="0"/>
        <v>1</v>
      </c>
      <c r="F15" s="2">
        <f t="shared" si="1"/>
        <v>58483.666666666664</v>
      </c>
      <c r="H15" s="1" t="s">
        <v>13</v>
      </c>
      <c r="I15">
        <v>58684</v>
      </c>
      <c r="J15">
        <v>58684</v>
      </c>
      <c r="K15">
        <v>58680</v>
      </c>
      <c r="L15">
        <f t="shared" si="2"/>
        <v>4</v>
      </c>
      <c r="M15" s="2">
        <f t="shared" si="3"/>
        <v>58682.666666666664</v>
      </c>
      <c r="O15" s="2">
        <f t="shared" si="4"/>
        <v>199</v>
      </c>
    </row>
    <row r="16" spans="1:15" x14ac:dyDescent="0.35">
      <c r="A16" s="1" t="s">
        <v>14</v>
      </c>
      <c r="B16">
        <v>58984</v>
      </c>
      <c r="C16">
        <v>58985</v>
      </c>
      <c r="D16">
        <v>58983</v>
      </c>
      <c r="E16">
        <f t="shared" si="0"/>
        <v>2</v>
      </c>
      <c r="F16" s="2">
        <f t="shared" si="1"/>
        <v>58984</v>
      </c>
      <c r="H16" s="1" t="s">
        <v>14</v>
      </c>
      <c r="I16">
        <v>59032</v>
      </c>
      <c r="J16">
        <v>59029</v>
      </c>
      <c r="K16">
        <v>59031</v>
      </c>
      <c r="L16">
        <f t="shared" si="2"/>
        <v>3</v>
      </c>
      <c r="M16" s="2">
        <f t="shared" si="3"/>
        <v>59030.666666666664</v>
      </c>
      <c r="O16" s="2">
        <f t="shared" si="4"/>
        <v>46.666666666664241</v>
      </c>
    </row>
    <row r="17" spans="1:15" x14ac:dyDescent="0.35">
      <c r="A17" s="1" t="s">
        <v>15</v>
      </c>
      <c r="B17">
        <v>58612</v>
      </c>
      <c r="C17">
        <v>58608</v>
      </c>
      <c r="D17">
        <v>58612</v>
      </c>
      <c r="E17">
        <f t="shared" si="0"/>
        <v>4</v>
      </c>
      <c r="F17" s="2">
        <f t="shared" si="1"/>
        <v>58610.666666666664</v>
      </c>
      <c r="H17" s="1" t="s">
        <v>15</v>
      </c>
      <c r="I17">
        <v>58245</v>
      </c>
      <c r="J17">
        <v>58246</v>
      </c>
      <c r="K17">
        <v>58246</v>
      </c>
      <c r="L17">
        <f t="shared" si="2"/>
        <v>1</v>
      </c>
      <c r="M17" s="2">
        <f t="shared" si="3"/>
        <v>58245.666666666664</v>
      </c>
      <c r="O17" s="2">
        <f t="shared" si="4"/>
        <v>-365</v>
      </c>
    </row>
    <row r="18" spans="1:15" x14ac:dyDescent="0.35">
      <c r="A18" s="1" t="s">
        <v>16</v>
      </c>
      <c r="B18">
        <v>58887</v>
      </c>
      <c r="C18">
        <v>58887</v>
      </c>
      <c r="D18">
        <v>58890</v>
      </c>
      <c r="E18">
        <f t="shared" si="0"/>
        <v>3</v>
      </c>
      <c r="F18" s="2">
        <f t="shared" si="1"/>
        <v>58888</v>
      </c>
      <c r="H18" s="1" t="s">
        <v>16</v>
      </c>
      <c r="I18">
        <v>58893</v>
      </c>
      <c r="J18">
        <v>58897</v>
      </c>
      <c r="K18">
        <v>58893</v>
      </c>
      <c r="L18">
        <f t="shared" si="2"/>
        <v>4</v>
      </c>
      <c r="M18" s="2">
        <f t="shared" si="3"/>
        <v>58894.333333333336</v>
      </c>
      <c r="O18" s="2">
        <f t="shared" si="4"/>
        <v>6.3333333333357587</v>
      </c>
    </row>
    <row r="19" spans="1:15" x14ac:dyDescent="0.35">
      <c r="A19" s="1" t="s">
        <v>17</v>
      </c>
      <c r="B19">
        <v>57129</v>
      </c>
      <c r="C19">
        <v>57124</v>
      </c>
      <c r="D19">
        <v>57124</v>
      </c>
      <c r="E19">
        <f t="shared" si="0"/>
        <v>5</v>
      </c>
      <c r="F19" s="2">
        <f t="shared" si="1"/>
        <v>57125.666666666664</v>
      </c>
      <c r="H19" s="1" t="s">
        <v>17</v>
      </c>
      <c r="I19">
        <v>59099</v>
      </c>
      <c r="J19">
        <v>59098</v>
      </c>
      <c r="K19">
        <v>59097</v>
      </c>
      <c r="L19">
        <f t="shared" si="2"/>
        <v>2</v>
      </c>
      <c r="M19" s="2">
        <f t="shared" si="3"/>
        <v>59098</v>
      </c>
      <c r="O19" s="2">
        <f t="shared" si="4"/>
        <v>1972.3333333333358</v>
      </c>
    </row>
    <row r="20" spans="1:15" x14ac:dyDescent="0.35">
      <c r="A20" s="1" t="s">
        <v>18</v>
      </c>
      <c r="B20">
        <v>57204</v>
      </c>
      <c r="C20">
        <v>57208</v>
      </c>
      <c r="D20">
        <v>57205</v>
      </c>
      <c r="E20">
        <f t="shared" si="0"/>
        <v>4</v>
      </c>
      <c r="F20" s="2">
        <f t="shared" si="1"/>
        <v>57205.666666666664</v>
      </c>
      <c r="H20" s="1" t="s">
        <v>18</v>
      </c>
      <c r="I20">
        <v>57149</v>
      </c>
      <c r="J20">
        <v>57148</v>
      </c>
      <c r="K20">
        <v>57148</v>
      </c>
      <c r="L20">
        <f t="shared" si="2"/>
        <v>1</v>
      </c>
      <c r="M20" s="2">
        <f t="shared" si="3"/>
        <v>57148.333333333336</v>
      </c>
      <c r="O20" s="2">
        <f t="shared" si="4"/>
        <v>-57.333333333328483</v>
      </c>
    </row>
    <row r="21" spans="1:15" x14ac:dyDescent="0.35">
      <c r="A21" s="1" t="s">
        <v>19</v>
      </c>
      <c r="B21">
        <v>58652</v>
      </c>
      <c r="C21">
        <v>58654</v>
      </c>
      <c r="D21">
        <v>58651</v>
      </c>
      <c r="E21">
        <f t="shared" si="0"/>
        <v>3</v>
      </c>
      <c r="F21" s="2">
        <f t="shared" si="1"/>
        <v>58652.333333333336</v>
      </c>
      <c r="H21" s="1" t="s">
        <v>19</v>
      </c>
      <c r="I21">
        <v>58681</v>
      </c>
      <c r="J21">
        <v>58681</v>
      </c>
      <c r="K21">
        <v>58682</v>
      </c>
      <c r="L21">
        <f t="shared" si="2"/>
        <v>1</v>
      </c>
      <c r="M21" s="2">
        <f t="shared" si="3"/>
        <v>58681.333333333336</v>
      </c>
      <c r="O21" s="2">
        <f t="shared" si="4"/>
        <v>29</v>
      </c>
    </row>
    <row r="22" spans="1:15" x14ac:dyDescent="0.35">
      <c r="A22" s="1" t="s">
        <v>20</v>
      </c>
      <c r="B22">
        <v>59089</v>
      </c>
      <c r="C22">
        <v>59089</v>
      </c>
      <c r="D22">
        <v>59084</v>
      </c>
      <c r="E22">
        <f t="shared" si="0"/>
        <v>5</v>
      </c>
      <c r="F22" s="2">
        <f t="shared" si="1"/>
        <v>59087.333333333336</v>
      </c>
      <c r="H22" s="1" t="s">
        <v>20</v>
      </c>
      <c r="I22">
        <v>59094</v>
      </c>
      <c r="J22">
        <v>59096</v>
      </c>
      <c r="K22">
        <v>59091</v>
      </c>
      <c r="L22">
        <f t="shared" si="2"/>
        <v>5</v>
      </c>
      <c r="M22" s="2">
        <f t="shared" si="3"/>
        <v>59093.666666666664</v>
      </c>
      <c r="O22" s="2">
        <f t="shared" si="4"/>
        <v>6.3333333333284827</v>
      </c>
    </row>
    <row r="23" spans="1:15" x14ac:dyDescent="0.35">
      <c r="A23" s="1" t="s">
        <v>21</v>
      </c>
      <c r="B23">
        <v>57977</v>
      </c>
      <c r="C23">
        <v>57980</v>
      </c>
      <c r="D23">
        <v>57976</v>
      </c>
      <c r="E23">
        <f t="shared" si="0"/>
        <v>4</v>
      </c>
      <c r="F23" s="2">
        <f t="shared" si="1"/>
        <v>57977.666666666664</v>
      </c>
      <c r="H23" s="1" t="s">
        <v>21</v>
      </c>
      <c r="I23">
        <v>57519</v>
      </c>
      <c r="J23">
        <v>57520</v>
      </c>
      <c r="K23">
        <v>57521</v>
      </c>
      <c r="L23">
        <f t="shared" si="2"/>
        <v>2</v>
      </c>
      <c r="M23" s="2">
        <f t="shared" si="3"/>
        <v>57520</v>
      </c>
      <c r="O23" s="2">
        <f t="shared" si="4"/>
        <v>-457.66666666666424</v>
      </c>
    </row>
    <row r="24" spans="1:15" x14ac:dyDescent="0.35">
      <c r="A24" s="1" t="s">
        <v>22</v>
      </c>
      <c r="B24">
        <v>58737</v>
      </c>
      <c r="C24">
        <v>58740</v>
      </c>
      <c r="D24">
        <v>58739</v>
      </c>
      <c r="E24">
        <f t="shared" si="0"/>
        <v>3</v>
      </c>
      <c r="F24" s="2">
        <f t="shared" si="1"/>
        <v>58738.666666666664</v>
      </c>
      <c r="H24" s="1" t="s">
        <v>22</v>
      </c>
      <c r="I24">
        <v>58761</v>
      </c>
      <c r="J24">
        <v>58760</v>
      </c>
      <c r="K24">
        <v>58761</v>
      </c>
      <c r="L24">
        <f t="shared" si="2"/>
        <v>1</v>
      </c>
      <c r="M24" s="2">
        <f t="shared" si="3"/>
        <v>58760.666666666664</v>
      </c>
      <c r="O24" s="2">
        <f t="shared" si="4"/>
        <v>22</v>
      </c>
    </row>
    <row r="25" spans="1:15" x14ac:dyDescent="0.35">
      <c r="A25" s="1" t="s">
        <v>23</v>
      </c>
      <c r="B25">
        <v>59733</v>
      </c>
      <c r="C25">
        <v>59734</v>
      </c>
      <c r="D25">
        <v>59734</v>
      </c>
      <c r="E25">
        <f t="shared" si="0"/>
        <v>1</v>
      </c>
      <c r="F25" s="2">
        <f t="shared" si="1"/>
        <v>59733.666666666664</v>
      </c>
      <c r="H25" s="1" t="s">
        <v>23</v>
      </c>
      <c r="I25">
        <v>59520</v>
      </c>
      <c r="J25">
        <v>59519</v>
      </c>
      <c r="K25">
        <v>59521</v>
      </c>
      <c r="L25">
        <f t="shared" si="2"/>
        <v>2</v>
      </c>
      <c r="M25" s="2">
        <f t="shared" si="3"/>
        <v>59520</v>
      </c>
      <c r="O25" s="2">
        <f t="shared" si="4"/>
        <v>-213.66666666666424</v>
      </c>
    </row>
    <row r="26" spans="1:15" x14ac:dyDescent="0.35">
      <c r="A26" s="1" t="s">
        <v>24</v>
      </c>
      <c r="B26">
        <v>58898</v>
      </c>
      <c r="C26">
        <v>58901</v>
      </c>
      <c r="D26">
        <v>58898</v>
      </c>
      <c r="E26">
        <f t="shared" si="0"/>
        <v>3</v>
      </c>
      <c r="F26" s="2">
        <f t="shared" si="1"/>
        <v>58899</v>
      </c>
      <c r="H26" s="1" t="s">
        <v>24</v>
      </c>
      <c r="I26">
        <v>58998</v>
      </c>
      <c r="J26">
        <v>58999</v>
      </c>
      <c r="K26">
        <v>58999</v>
      </c>
      <c r="L26">
        <f t="shared" si="2"/>
        <v>1</v>
      </c>
      <c r="M26" s="2">
        <f t="shared" si="3"/>
        <v>58998.666666666664</v>
      </c>
      <c r="O26" s="2">
        <f t="shared" si="4"/>
        <v>99.666666666664241</v>
      </c>
    </row>
    <row r="27" spans="1:15" x14ac:dyDescent="0.35">
      <c r="A27" s="1" t="s">
        <v>25</v>
      </c>
      <c r="B27">
        <v>59243</v>
      </c>
      <c r="C27">
        <v>59242</v>
      </c>
      <c r="D27">
        <v>59246</v>
      </c>
      <c r="E27">
        <f t="shared" si="0"/>
        <v>4</v>
      </c>
      <c r="F27" s="2">
        <f t="shared" si="1"/>
        <v>59243.666666666664</v>
      </c>
      <c r="H27" s="1" t="s">
        <v>25</v>
      </c>
      <c r="I27">
        <v>59226</v>
      </c>
      <c r="J27">
        <v>59229</v>
      </c>
      <c r="K27">
        <v>59227</v>
      </c>
      <c r="L27">
        <f t="shared" si="2"/>
        <v>3</v>
      </c>
      <c r="M27" s="2">
        <f t="shared" si="3"/>
        <v>59227.333333333336</v>
      </c>
      <c r="O27" s="2">
        <f t="shared" si="4"/>
        <v>-16.333333333328483</v>
      </c>
    </row>
    <row r="28" spans="1:15" x14ac:dyDescent="0.35">
      <c r="A28" s="1" t="s">
        <v>26</v>
      </c>
      <c r="B28">
        <v>59364</v>
      </c>
      <c r="C28">
        <v>59360</v>
      </c>
      <c r="D28">
        <v>59362</v>
      </c>
      <c r="E28">
        <f t="shared" si="0"/>
        <v>4</v>
      </c>
      <c r="F28" s="2">
        <f t="shared" si="1"/>
        <v>59362</v>
      </c>
      <c r="H28" s="1" t="s">
        <v>26</v>
      </c>
      <c r="I28">
        <v>59375</v>
      </c>
      <c r="J28">
        <v>59373</v>
      </c>
      <c r="K28">
        <v>59371</v>
      </c>
      <c r="L28">
        <f t="shared" si="2"/>
        <v>4</v>
      </c>
      <c r="M28" s="2">
        <f t="shared" si="3"/>
        <v>59373</v>
      </c>
      <c r="O28" s="2">
        <f t="shared" si="4"/>
        <v>11</v>
      </c>
    </row>
    <row r="29" spans="1:15" x14ac:dyDescent="0.35">
      <c r="A29" s="1" t="s">
        <v>27</v>
      </c>
      <c r="B29">
        <v>58783</v>
      </c>
      <c r="C29">
        <v>58784</v>
      </c>
      <c r="D29">
        <v>58784</v>
      </c>
      <c r="E29">
        <f t="shared" si="0"/>
        <v>1</v>
      </c>
      <c r="F29" s="2">
        <f t="shared" si="1"/>
        <v>58783.666666666664</v>
      </c>
      <c r="H29" s="1" t="s">
        <v>27</v>
      </c>
      <c r="I29">
        <v>58897</v>
      </c>
      <c r="J29">
        <v>58896</v>
      </c>
      <c r="K29">
        <v>58897</v>
      </c>
      <c r="L29">
        <f t="shared" si="2"/>
        <v>1</v>
      </c>
      <c r="M29" s="2">
        <f t="shared" si="3"/>
        <v>58896.666666666664</v>
      </c>
      <c r="O29" s="2">
        <f t="shared" si="4"/>
        <v>113</v>
      </c>
    </row>
    <row r="30" spans="1:15" x14ac:dyDescent="0.35">
      <c r="A30" s="1" t="s">
        <v>28</v>
      </c>
      <c r="B30">
        <v>59300</v>
      </c>
      <c r="C30">
        <v>59301</v>
      </c>
      <c r="D30">
        <v>59299</v>
      </c>
      <c r="E30">
        <f t="shared" si="0"/>
        <v>2</v>
      </c>
      <c r="F30" s="2">
        <f t="shared" si="1"/>
        <v>59300</v>
      </c>
      <c r="H30" s="1" t="s">
        <v>28</v>
      </c>
      <c r="I30">
        <v>59314</v>
      </c>
      <c r="J30">
        <v>59313</v>
      </c>
      <c r="K30">
        <v>59314</v>
      </c>
      <c r="L30">
        <f t="shared" si="2"/>
        <v>1</v>
      </c>
      <c r="M30" s="2">
        <f t="shared" si="3"/>
        <v>59313.666666666664</v>
      </c>
      <c r="O30" s="2">
        <f t="shared" si="4"/>
        <v>13.666666666664241</v>
      </c>
    </row>
    <row r="31" spans="1:15" x14ac:dyDescent="0.35">
      <c r="A31" s="1" t="s">
        <v>29</v>
      </c>
      <c r="B31">
        <v>60121</v>
      </c>
      <c r="C31">
        <v>60123</v>
      </c>
      <c r="D31">
        <v>60125</v>
      </c>
      <c r="E31">
        <f t="shared" si="0"/>
        <v>4</v>
      </c>
      <c r="F31" s="2">
        <f t="shared" si="1"/>
        <v>60123</v>
      </c>
      <c r="H31" s="1" t="s">
        <v>29</v>
      </c>
      <c r="I31">
        <v>57158</v>
      </c>
      <c r="J31">
        <v>57158</v>
      </c>
      <c r="K31">
        <v>57159</v>
      </c>
      <c r="L31">
        <f t="shared" si="2"/>
        <v>1</v>
      </c>
      <c r="M31" s="2">
        <f t="shared" si="3"/>
        <v>57158.333333333336</v>
      </c>
      <c r="O31" s="2">
        <f t="shared" si="4"/>
        <v>-2964.6666666666642</v>
      </c>
    </row>
    <row r="32" spans="1:15" x14ac:dyDescent="0.35">
      <c r="A32" s="1" t="s">
        <v>30</v>
      </c>
      <c r="B32">
        <v>59534</v>
      </c>
      <c r="C32">
        <v>59530</v>
      </c>
      <c r="D32">
        <v>59532</v>
      </c>
      <c r="E32">
        <f t="shared" si="0"/>
        <v>4</v>
      </c>
      <c r="F32" s="2">
        <f t="shared" si="1"/>
        <v>59532</v>
      </c>
      <c r="H32" s="1" t="s">
        <v>30</v>
      </c>
      <c r="I32">
        <v>59535</v>
      </c>
      <c r="J32">
        <v>59533</v>
      </c>
      <c r="K32">
        <v>59534</v>
      </c>
      <c r="L32">
        <f t="shared" si="2"/>
        <v>2</v>
      </c>
      <c r="M32" s="2">
        <f t="shared" si="3"/>
        <v>59534</v>
      </c>
      <c r="O32" s="2">
        <f t="shared" si="4"/>
        <v>2</v>
      </c>
    </row>
    <row r="33" spans="1:15" x14ac:dyDescent="0.35">
      <c r="A33" s="1" t="s">
        <v>31</v>
      </c>
      <c r="B33">
        <v>58137</v>
      </c>
      <c r="C33">
        <v>58134</v>
      </c>
      <c r="D33">
        <v>58138</v>
      </c>
      <c r="E33">
        <f t="shared" si="0"/>
        <v>4</v>
      </c>
      <c r="F33" s="2">
        <f t="shared" si="1"/>
        <v>58136.333333333336</v>
      </c>
      <c r="H33" s="1" t="s">
        <v>31</v>
      </c>
      <c r="I33">
        <v>58164</v>
      </c>
      <c r="J33">
        <v>58165</v>
      </c>
      <c r="K33">
        <v>58164</v>
      </c>
      <c r="L33">
        <f t="shared" si="2"/>
        <v>1</v>
      </c>
      <c r="M33" s="2">
        <f t="shared" si="3"/>
        <v>58164.333333333336</v>
      </c>
      <c r="O33" s="2">
        <f t="shared" si="4"/>
        <v>28</v>
      </c>
    </row>
    <row r="34" spans="1:15" x14ac:dyDescent="0.35">
      <c r="A34" s="1" t="s">
        <v>32</v>
      </c>
      <c r="B34">
        <v>60051</v>
      </c>
      <c r="C34">
        <v>60054</v>
      </c>
      <c r="D34">
        <v>60053</v>
      </c>
      <c r="E34">
        <f t="shared" si="0"/>
        <v>3</v>
      </c>
      <c r="F34" s="2">
        <f t="shared" si="1"/>
        <v>60052.666666666664</v>
      </c>
      <c r="H34" s="1" t="s">
        <v>32</v>
      </c>
      <c r="I34">
        <v>60781</v>
      </c>
      <c r="J34">
        <v>60782</v>
      </c>
      <c r="K34">
        <v>60782</v>
      </c>
      <c r="L34">
        <f t="shared" si="2"/>
        <v>1</v>
      </c>
      <c r="M34" s="2">
        <f t="shared" si="3"/>
        <v>60781.666666666664</v>
      </c>
      <c r="O34" s="2">
        <f t="shared" si="4"/>
        <v>729</v>
      </c>
    </row>
    <row r="35" spans="1:15" x14ac:dyDescent="0.35">
      <c r="A35" s="1" t="s">
        <v>33</v>
      </c>
      <c r="B35">
        <v>58928</v>
      </c>
      <c r="C35">
        <v>58931</v>
      </c>
      <c r="D35">
        <v>58930</v>
      </c>
      <c r="E35">
        <f t="shared" si="0"/>
        <v>3</v>
      </c>
      <c r="F35" s="2">
        <f t="shared" si="1"/>
        <v>58929.666666666664</v>
      </c>
      <c r="H35" s="1" t="s">
        <v>33</v>
      </c>
      <c r="I35">
        <v>58933</v>
      </c>
      <c r="J35">
        <v>58937</v>
      </c>
      <c r="K35">
        <v>58935</v>
      </c>
      <c r="L35">
        <f t="shared" si="2"/>
        <v>4</v>
      </c>
      <c r="M35" s="2">
        <f t="shared" si="3"/>
        <v>58935</v>
      </c>
      <c r="O35" s="2">
        <f t="shared" si="4"/>
        <v>5.3333333333357587</v>
      </c>
    </row>
    <row r="36" spans="1:15" x14ac:dyDescent="0.35">
      <c r="A36" s="1" t="s">
        <v>34</v>
      </c>
      <c r="B36">
        <v>58618</v>
      </c>
      <c r="C36">
        <v>58618</v>
      </c>
      <c r="D36">
        <v>58617</v>
      </c>
      <c r="E36">
        <f t="shared" si="0"/>
        <v>1</v>
      </c>
      <c r="F36" s="2">
        <f t="shared" si="1"/>
        <v>58617.666666666664</v>
      </c>
      <c r="H36" s="1" t="s">
        <v>34</v>
      </c>
      <c r="I36">
        <v>58544</v>
      </c>
      <c r="J36">
        <v>58544</v>
      </c>
      <c r="K36">
        <v>58542</v>
      </c>
      <c r="L36">
        <f t="shared" si="2"/>
        <v>2</v>
      </c>
      <c r="M36" s="2">
        <f t="shared" si="3"/>
        <v>58543.333333333336</v>
      </c>
      <c r="O36" s="2">
        <f t="shared" si="4"/>
        <v>-74.333333333328483</v>
      </c>
    </row>
    <row r="37" spans="1:15" x14ac:dyDescent="0.35">
      <c r="A37" s="1" t="s">
        <v>35</v>
      </c>
      <c r="B37">
        <v>58667</v>
      </c>
      <c r="C37">
        <v>58670</v>
      </c>
      <c r="D37">
        <v>58668</v>
      </c>
      <c r="E37">
        <f t="shared" si="0"/>
        <v>3</v>
      </c>
      <c r="F37" s="2">
        <f t="shared" si="1"/>
        <v>58668.333333333336</v>
      </c>
      <c r="H37" s="1" t="s">
        <v>35</v>
      </c>
      <c r="I37">
        <v>60903</v>
      </c>
      <c r="J37">
        <v>60902</v>
      </c>
      <c r="K37">
        <v>60903</v>
      </c>
      <c r="L37">
        <f t="shared" si="2"/>
        <v>1</v>
      </c>
      <c r="M37" s="2">
        <f t="shared" si="3"/>
        <v>60902.666666666664</v>
      </c>
      <c r="O37" s="2">
        <f t="shared" si="4"/>
        <v>2234.3333333333285</v>
      </c>
    </row>
    <row r="38" spans="1:15" x14ac:dyDescent="0.35">
      <c r="A38" s="1" t="s">
        <v>36</v>
      </c>
      <c r="B38">
        <v>58385</v>
      </c>
      <c r="C38">
        <v>58390</v>
      </c>
      <c r="D38">
        <v>58389</v>
      </c>
      <c r="E38">
        <f t="shared" si="0"/>
        <v>5</v>
      </c>
      <c r="F38" s="2">
        <f t="shared" si="1"/>
        <v>58388</v>
      </c>
      <c r="H38" s="1" t="s">
        <v>36</v>
      </c>
      <c r="I38">
        <v>58388</v>
      </c>
      <c r="J38">
        <v>58387</v>
      </c>
      <c r="K38">
        <v>58384</v>
      </c>
      <c r="L38">
        <f t="shared" si="2"/>
        <v>4</v>
      </c>
      <c r="M38" s="2">
        <f t="shared" si="3"/>
        <v>58386.333333333336</v>
      </c>
      <c r="O38" s="2">
        <f t="shared" si="4"/>
        <v>-1.6666666666642413</v>
      </c>
    </row>
    <row r="39" spans="1:15" x14ac:dyDescent="0.35">
      <c r="A39" s="1" t="s">
        <v>37</v>
      </c>
      <c r="B39">
        <v>58836</v>
      </c>
      <c r="C39">
        <v>58839</v>
      </c>
      <c r="D39">
        <v>58839</v>
      </c>
      <c r="E39">
        <f t="shared" si="0"/>
        <v>3</v>
      </c>
      <c r="F39" s="2">
        <f t="shared" si="1"/>
        <v>58838</v>
      </c>
      <c r="H39" s="1" t="s">
        <v>37</v>
      </c>
      <c r="I39">
        <v>58806</v>
      </c>
      <c r="J39">
        <v>58805</v>
      </c>
      <c r="K39">
        <v>58805</v>
      </c>
      <c r="L39">
        <f t="shared" si="2"/>
        <v>1</v>
      </c>
      <c r="M39" s="2">
        <f t="shared" si="3"/>
        <v>58805.333333333336</v>
      </c>
      <c r="O39" s="2">
        <f t="shared" si="4"/>
        <v>-32.666666666664241</v>
      </c>
    </row>
    <row r="40" spans="1:15" x14ac:dyDescent="0.35">
      <c r="A40" s="1" t="s">
        <v>38</v>
      </c>
      <c r="B40">
        <v>59993</v>
      </c>
      <c r="C40">
        <v>59993</v>
      </c>
      <c r="D40">
        <v>59995</v>
      </c>
      <c r="E40">
        <f t="shared" si="0"/>
        <v>2</v>
      </c>
      <c r="F40" s="2">
        <f t="shared" si="1"/>
        <v>59993.666666666664</v>
      </c>
      <c r="H40" s="1" t="s">
        <v>38</v>
      </c>
      <c r="I40">
        <v>60424</v>
      </c>
      <c r="J40">
        <v>60424</v>
      </c>
      <c r="K40">
        <v>60426</v>
      </c>
      <c r="L40">
        <f t="shared" si="2"/>
        <v>2</v>
      </c>
      <c r="M40" s="2">
        <f t="shared" si="3"/>
        <v>60424.666666666664</v>
      </c>
      <c r="O40" s="2">
        <f t="shared" si="4"/>
        <v>431</v>
      </c>
    </row>
    <row r="41" spans="1:15" x14ac:dyDescent="0.35">
      <c r="A41" s="1" t="s">
        <v>39</v>
      </c>
      <c r="B41">
        <v>59083</v>
      </c>
      <c r="C41">
        <v>59082</v>
      </c>
      <c r="D41">
        <v>59084</v>
      </c>
      <c r="E41">
        <f t="shared" si="0"/>
        <v>2</v>
      </c>
      <c r="F41" s="2">
        <f t="shared" si="1"/>
        <v>59083</v>
      </c>
      <c r="H41" s="1" t="s">
        <v>39</v>
      </c>
      <c r="I41">
        <v>58696</v>
      </c>
      <c r="J41">
        <v>58696</v>
      </c>
      <c r="K41">
        <v>58697</v>
      </c>
      <c r="L41">
        <f t="shared" si="2"/>
        <v>1</v>
      </c>
      <c r="M41" s="2">
        <f t="shared" si="3"/>
        <v>58696.333333333336</v>
      </c>
      <c r="O41" s="2">
        <f t="shared" si="4"/>
        <v>-386.66666666666424</v>
      </c>
    </row>
    <row r="42" spans="1:15" x14ac:dyDescent="0.35">
      <c r="A42" s="1" t="s">
        <v>40</v>
      </c>
      <c r="B42">
        <v>59223</v>
      </c>
      <c r="C42">
        <v>59221</v>
      </c>
      <c r="D42">
        <v>59222</v>
      </c>
      <c r="E42">
        <f t="shared" si="0"/>
        <v>2</v>
      </c>
      <c r="F42" s="2">
        <f t="shared" si="1"/>
        <v>59222</v>
      </c>
      <c r="H42" s="1" t="s">
        <v>40</v>
      </c>
      <c r="I42">
        <v>59235</v>
      </c>
      <c r="J42">
        <v>59237</v>
      </c>
      <c r="K42">
        <v>59237</v>
      </c>
      <c r="L42">
        <f t="shared" si="2"/>
        <v>2</v>
      </c>
      <c r="M42" s="2">
        <f t="shared" si="3"/>
        <v>59236.333333333336</v>
      </c>
      <c r="O42" s="2">
        <f t="shared" si="4"/>
        <v>14.333333333335759</v>
      </c>
    </row>
    <row r="43" spans="1:15" x14ac:dyDescent="0.35">
      <c r="A43" s="1" t="s">
        <v>41</v>
      </c>
      <c r="B43">
        <v>59920</v>
      </c>
      <c r="C43">
        <v>59919</v>
      </c>
      <c r="D43">
        <v>59924</v>
      </c>
      <c r="E43">
        <f t="shared" si="0"/>
        <v>5</v>
      </c>
      <c r="F43" s="2">
        <f t="shared" si="1"/>
        <v>59921</v>
      </c>
      <c r="H43" s="1" t="s">
        <v>41</v>
      </c>
      <c r="I43">
        <v>59858</v>
      </c>
      <c r="J43">
        <v>59860</v>
      </c>
      <c r="K43">
        <v>59859</v>
      </c>
      <c r="L43">
        <f t="shared" si="2"/>
        <v>2</v>
      </c>
      <c r="M43" s="2">
        <f t="shared" si="3"/>
        <v>59859</v>
      </c>
      <c r="O43" s="2">
        <f t="shared" si="4"/>
        <v>-62</v>
      </c>
    </row>
    <row r="44" spans="1:15" x14ac:dyDescent="0.35">
      <c r="A44" s="1" t="s">
        <v>42</v>
      </c>
      <c r="B44">
        <v>58565</v>
      </c>
      <c r="C44">
        <v>58566</v>
      </c>
      <c r="D44">
        <v>58569</v>
      </c>
      <c r="E44">
        <f t="shared" si="0"/>
        <v>4</v>
      </c>
      <c r="F44" s="2">
        <f t="shared" si="1"/>
        <v>58566.666666666664</v>
      </c>
      <c r="H44" s="1" t="s">
        <v>42</v>
      </c>
      <c r="I44">
        <v>58530</v>
      </c>
      <c r="J44">
        <v>58527</v>
      </c>
      <c r="K44">
        <v>58531</v>
      </c>
      <c r="L44">
        <f t="shared" si="2"/>
        <v>4</v>
      </c>
      <c r="M44" s="2">
        <f t="shared" si="3"/>
        <v>58529.333333333336</v>
      </c>
      <c r="O44" s="2">
        <f t="shared" si="4"/>
        <v>-37.333333333328483</v>
      </c>
    </row>
    <row r="45" spans="1:15" x14ac:dyDescent="0.35">
      <c r="A45" s="1" t="s">
        <v>43</v>
      </c>
      <c r="B45">
        <v>59286</v>
      </c>
      <c r="C45">
        <v>59287</v>
      </c>
      <c r="D45">
        <v>59285</v>
      </c>
      <c r="E45">
        <f t="shared" si="0"/>
        <v>2</v>
      </c>
      <c r="F45" s="2">
        <f t="shared" si="1"/>
        <v>59286</v>
      </c>
      <c r="H45" s="1" t="s">
        <v>43</v>
      </c>
      <c r="I45">
        <v>59309</v>
      </c>
      <c r="J45">
        <v>59311</v>
      </c>
      <c r="K45">
        <v>59309</v>
      </c>
      <c r="L45">
        <f t="shared" si="2"/>
        <v>2</v>
      </c>
      <c r="M45" s="2">
        <f t="shared" si="3"/>
        <v>59309.666666666664</v>
      </c>
      <c r="O45" s="2">
        <f t="shared" si="4"/>
        <v>23.666666666664241</v>
      </c>
    </row>
    <row r="46" spans="1:15" x14ac:dyDescent="0.35">
      <c r="A46" s="1" t="s">
        <v>44</v>
      </c>
      <c r="B46">
        <v>58940</v>
      </c>
      <c r="C46">
        <v>58937</v>
      </c>
      <c r="D46">
        <v>58935</v>
      </c>
      <c r="E46">
        <f t="shared" si="0"/>
        <v>5</v>
      </c>
      <c r="F46" s="2">
        <f t="shared" si="1"/>
        <v>58937.333333333336</v>
      </c>
      <c r="H46" s="1" t="s">
        <v>44</v>
      </c>
      <c r="I46">
        <v>59009</v>
      </c>
      <c r="J46">
        <v>59012</v>
      </c>
      <c r="K46">
        <v>59011</v>
      </c>
      <c r="L46">
        <f t="shared" si="2"/>
        <v>3</v>
      </c>
      <c r="M46" s="2">
        <f t="shared" si="3"/>
        <v>59010.666666666664</v>
      </c>
      <c r="O46" s="2">
        <f t="shared" si="4"/>
        <v>73.333333333328483</v>
      </c>
    </row>
    <row r="47" spans="1:15" x14ac:dyDescent="0.35">
      <c r="A47" s="1" t="s">
        <v>45</v>
      </c>
      <c r="B47">
        <v>59579</v>
      </c>
      <c r="C47">
        <v>59578</v>
      </c>
      <c r="D47">
        <v>59577</v>
      </c>
      <c r="E47">
        <f t="shared" si="0"/>
        <v>2</v>
      </c>
      <c r="F47" s="2">
        <f t="shared" si="1"/>
        <v>59578</v>
      </c>
      <c r="H47" s="1" t="s">
        <v>45</v>
      </c>
      <c r="I47">
        <v>59552</v>
      </c>
      <c r="J47">
        <v>59553</v>
      </c>
      <c r="K47">
        <v>59553</v>
      </c>
      <c r="L47">
        <f t="shared" si="2"/>
        <v>1</v>
      </c>
      <c r="M47" s="2">
        <f t="shared" si="3"/>
        <v>59552.666666666664</v>
      </c>
      <c r="O47" s="2">
        <f t="shared" si="4"/>
        <v>-25.333333333335759</v>
      </c>
    </row>
    <row r="48" spans="1:15" x14ac:dyDescent="0.35">
      <c r="A48" s="1" t="s">
        <v>46</v>
      </c>
      <c r="B48">
        <v>58253</v>
      </c>
      <c r="C48">
        <v>58251</v>
      </c>
      <c r="D48">
        <v>58252</v>
      </c>
      <c r="E48">
        <f t="shared" si="0"/>
        <v>2</v>
      </c>
      <c r="F48" s="2">
        <f t="shared" si="1"/>
        <v>58252</v>
      </c>
      <c r="H48" s="1" t="s">
        <v>46</v>
      </c>
      <c r="I48">
        <v>59204</v>
      </c>
      <c r="J48">
        <v>59203</v>
      </c>
      <c r="K48">
        <v>59205</v>
      </c>
      <c r="L48">
        <f t="shared" si="2"/>
        <v>2</v>
      </c>
      <c r="M48" s="2">
        <f t="shared" si="3"/>
        <v>59204</v>
      </c>
      <c r="O48" s="2">
        <f t="shared" si="4"/>
        <v>952</v>
      </c>
    </row>
    <row r="49" spans="1:15" x14ac:dyDescent="0.35">
      <c r="A49" s="1" t="s">
        <v>47</v>
      </c>
      <c r="B49">
        <v>59866</v>
      </c>
      <c r="C49">
        <v>59865</v>
      </c>
      <c r="D49">
        <v>59865</v>
      </c>
      <c r="E49">
        <f t="shared" si="0"/>
        <v>1</v>
      </c>
      <c r="F49" s="2">
        <f t="shared" si="1"/>
        <v>59865.333333333336</v>
      </c>
      <c r="H49" s="1" t="s">
        <v>47</v>
      </c>
      <c r="I49">
        <v>59981</v>
      </c>
      <c r="J49">
        <v>59983</v>
      </c>
      <c r="K49">
        <v>59982</v>
      </c>
      <c r="L49">
        <f t="shared" si="2"/>
        <v>2</v>
      </c>
      <c r="M49" s="2">
        <f t="shared" si="3"/>
        <v>59982</v>
      </c>
      <c r="O49" s="2">
        <f t="shared" si="4"/>
        <v>116.66666666666424</v>
      </c>
    </row>
    <row r="50" spans="1:15" x14ac:dyDescent="0.35">
      <c r="A50" s="1" t="s">
        <v>48</v>
      </c>
      <c r="B50">
        <v>59351</v>
      </c>
      <c r="C50">
        <v>59351</v>
      </c>
      <c r="D50">
        <v>59352</v>
      </c>
      <c r="E50">
        <f t="shared" si="0"/>
        <v>1</v>
      </c>
      <c r="F50" s="2">
        <f t="shared" si="1"/>
        <v>59351.333333333336</v>
      </c>
      <c r="H50" s="1" t="s">
        <v>48</v>
      </c>
      <c r="I50">
        <v>59276</v>
      </c>
      <c r="J50">
        <v>59276</v>
      </c>
      <c r="K50">
        <v>59275</v>
      </c>
      <c r="L50">
        <f t="shared" si="2"/>
        <v>1</v>
      </c>
      <c r="M50" s="2">
        <f t="shared" si="3"/>
        <v>59275.666666666664</v>
      </c>
      <c r="O50" s="2">
        <f t="shared" si="4"/>
        <v>-75.666666666671517</v>
      </c>
    </row>
    <row r="51" spans="1:15" x14ac:dyDescent="0.35">
      <c r="A51" s="1" t="s">
        <v>49</v>
      </c>
      <c r="B51">
        <v>57749</v>
      </c>
      <c r="C51">
        <v>57750</v>
      </c>
      <c r="D51">
        <v>57749</v>
      </c>
      <c r="E51">
        <f t="shared" si="0"/>
        <v>1</v>
      </c>
      <c r="F51" s="2">
        <f t="shared" si="1"/>
        <v>57749.333333333336</v>
      </c>
      <c r="H51" s="1" t="s">
        <v>49</v>
      </c>
      <c r="I51">
        <v>58142</v>
      </c>
      <c r="J51">
        <v>58141</v>
      </c>
      <c r="K51">
        <v>58141</v>
      </c>
      <c r="L51">
        <f t="shared" si="2"/>
        <v>1</v>
      </c>
      <c r="M51" s="2">
        <f t="shared" si="3"/>
        <v>58141.333333333336</v>
      </c>
      <c r="O51" s="2">
        <f t="shared" si="4"/>
        <v>392</v>
      </c>
    </row>
    <row r="52" spans="1:15" x14ac:dyDescent="0.35">
      <c r="A52" s="1" t="s">
        <v>50</v>
      </c>
      <c r="B52">
        <v>59787</v>
      </c>
      <c r="C52">
        <v>59788</v>
      </c>
      <c r="D52">
        <v>59786</v>
      </c>
      <c r="E52">
        <f t="shared" si="0"/>
        <v>2</v>
      </c>
      <c r="F52" s="2">
        <f t="shared" si="1"/>
        <v>59787</v>
      </c>
      <c r="H52" s="1" t="s">
        <v>50</v>
      </c>
      <c r="I52">
        <v>61637</v>
      </c>
      <c r="J52">
        <v>61639</v>
      </c>
      <c r="K52">
        <v>61637</v>
      </c>
      <c r="L52">
        <f t="shared" si="2"/>
        <v>2</v>
      </c>
      <c r="M52" s="2">
        <f t="shared" si="3"/>
        <v>61637.666666666664</v>
      </c>
      <c r="O52" s="2">
        <f t="shared" si="4"/>
        <v>1850.6666666666642</v>
      </c>
    </row>
    <row r="53" spans="1:15" x14ac:dyDescent="0.35">
      <c r="A53" s="1" t="s">
        <v>51</v>
      </c>
      <c r="B53">
        <v>58007</v>
      </c>
      <c r="C53">
        <v>58009</v>
      </c>
      <c r="D53">
        <v>58010</v>
      </c>
      <c r="E53">
        <f t="shared" si="0"/>
        <v>3</v>
      </c>
      <c r="F53" s="2">
        <f t="shared" si="1"/>
        <v>58008.666666666664</v>
      </c>
      <c r="H53" s="1" t="s">
        <v>51</v>
      </c>
      <c r="I53">
        <v>55734</v>
      </c>
      <c r="J53">
        <v>55737</v>
      </c>
      <c r="K53">
        <v>55736</v>
      </c>
      <c r="L53">
        <f t="shared" si="2"/>
        <v>3</v>
      </c>
      <c r="M53" s="2">
        <f t="shared" si="3"/>
        <v>55735.666666666664</v>
      </c>
      <c r="O53" s="2">
        <f t="shared" si="4"/>
        <v>-2273</v>
      </c>
    </row>
    <row r="54" spans="1:15" x14ac:dyDescent="0.35">
      <c r="A54" s="1" t="s">
        <v>52</v>
      </c>
      <c r="B54">
        <v>58664</v>
      </c>
      <c r="C54">
        <v>58667</v>
      </c>
      <c r="D54">
        <v>58666</v>
      </c>
      <c r="E54">
        <f t="shared" si="0"/>
        <v>3</v>
      </c>
      <c r="F54" s="2">
        <f t="shared" si="1"/>
        <v>58665.666666666664</v>
      </c>
      <c r="H54" s="1" t="s">
        <v>52</v>
      </c>
      <c r="I54">
        <v>59058</v>
      </c>
      <c r="J54">
        <v>59060</v>
      </c>
      <c r="K54">
        <v>59060</v>
      </c>
      <c r="L54">
        <f t="shared" si="2"/>
        <v>2</v>
      </c>
      <c r="M54" s="2">
        <f t="shared" si="3"/>
        <v>59059.333333333336</v>
      </c>
      <c r="O54" s="2">
        <f t="shared" si="4"/>
        <v>393.66666666667152</v>
      </c>
    </row>
    <row r="55" spans="1:15" x14ac:dyDescent="0.35">
      <c r="A55" s="1" t="s">
        <v>53</v>
      </c>
      <c r="B55">
        <v>57701</v>
      </c>
      <c r="C55">
        <v>57702</v>
      </c>
      <c r="D55">
        <v>57706</v>
      </c>
      <c r="E55">
        <f t="shared" si="0"/>
        <v>5</v>
      </c>
      <c r="F55" s="2">
        <f t="shared" si="1"/>
        <v>57703</v>
      </c>
      <c r="H55" s="1" t="s">
        <v>53</v>
      </c>
      <c r="I55">
        <v>57890</v>
      </c>
      <c r="J55">
        <v>57890</v>
      </c>
      <c r="K55">
        <v>57893</v>
      </c>
      <c r="L55">
        <f t="shared" si="2"/>
        <v>3</v>
      </c>
      <c r="M55" s="2">
        <f t="shared" si="3"/>
        <v>57891</v>
      </c>
      <c r="O55" s="2">
        <f t="shared" si="4"/>
        <v>188</v>
      </c>
    </row>
    <row r="56" spans="1:15" x14ac:dyDescent="0.35">
      <c r="A56" s="1" t="s">
        <v>54</v>
      </c>
      <c r="B56">
        <v>58888</v>
      </c>
      <c r="C56">
        <v>58888</v>
      </c>
      <c r="D56">
        <v>58888</v>
      </c>
      <c r="E56">
        <f t="shared" si="0"/>
        <v>0</v>
      </c>
      <c r="F56" s="2">
        <f t="shared" si="1"/>
        <v>58888</v>
      </c>
      <c r="H56" s="1" t="s">
        <v>54</v>
      </c>
      <c r="I56">
        <v>58905</v>
      </c>
      <c r="J56">
        <v>58904</v>
      </c>
      <c r="K56">
        <v>58905</v>
      </c>
      <c r="L56">
        <f t="shared" si="2"/>
        <v>1</v>
      </c>
      <c r="M56" s="2">
        <f t="shared" si="3"/>
        <v>58904.666666666664</v>
      </c>
      <c r="O56" s="2">
        <f t="shared" si="4"/>
        <v>16.666666666664241</v>
      </c>
    </row>
    <row r="57" spans="1:15" x14ac:dyDescent="0.35">
      <c r="A57" s="1" t="s">
        <v>55</v>
      </c>
      <c r="B57">
        <v>58553</v>
      </c>
      <c r="C57">
        <v>58552</v>
      </c>
      <c r="D57">
        <v>58554</v>
      </c>
      <c r="E57">
        <f t="shared" si="0"/>
        <v>2</v>
      </c>
      <c r="F57" s="2">
        <f t="shared" si="1"/>
        <v>58553</v>
      </c>
      <c r="H57" s="1" t="s">
        <v>55</v>
      </c>
      <c r="M57" s="2"/>
      <c r="O57" s="2"/>
    </row>
    <row r="58" spans="1:15" x14ac:dyDescent="0.35">
      <c r="A58" s="1" t="s">
        <v>56</v>
      </c>
      <c r="B58">
        <v>57598</v>
      </c>
      <c r="C58">
        <v>57594</v>
      </c>
      <c r="D58">
        <v>57594</v>
      </c>
      <c r="E58">
        <f t="shared" si="0"/>
        <v>4</v>
      </c>
      <c r="F58" s="2">
        <f t="shared" si="1"/>
        <v>57595.333333333336</v>
      </c>
      <c r="H58" s="1" t="s">
        <v>56</v>
      </c>
      <c r="M58" s="2"/>
      <c r="O58" s="2"/>
    </row>
    <row r="59" spans="1:15" x14ac:dyDescent="0.35">
      <c r="A59" s="1" t="s">
        <v>57</v>
      </c>
      <c r="B59">
        <v>59188</v>
      </c>
      <c r="C59">
        <v>59191</v>
      </c>
      <c r="D59">
        <v>59188</v>
      </c>
      <c r="E59">
        <f t="shared" si="0"/>
        <v>3</v>
      </c>
      <c r="F59" s="2">
        <f t="shared" si="1"/>
        <v>59189</v>
      </c>
      <c r="H59" s="1" t="s">
        <v>57</v>
      </c>
      <c r="I59">
        <v>59234</v>
      </c>
      <c r="J59">
        <v>59232</v>
      </c>
      <c r="K59">
        <v>59235</v>
      </c>
      <c r="L59">
        <f t="shared" si="2"/>
        <v>3</v>
      </c>
      <c r="M59" s="2">
        <f t="shared" si="3"/>
        <v>59233.666666666664</v>
      </c>
      <c r="O59" s="2">
        <f t="shared" si="4"/>
        <v>44.666666666664241</v>
      </c>
    </row>
    <row r="60" spans="1:15" x14ac:dyDescent="0.35">
      <c r="A60" s="1" t="s">
        <v>58</v>
      </c>
      <c r="B60">
        <v>57260</v>
      </c>
      <c r="C60">
        <v>57264</v>
      </c>
      <c r="D60">
        <v>57263</v>
      </c>
      <c r="E60">
        <f t="shared" si="0"/>
        <v>4</v>
      </c>
      <c r="F60" s="2">
        <f t="shared" si="1"/>
        <v>57262.333333333336</v>
      </c>
      <c r="H60" s="1" t="s">
        <v>58</v>
      </c>
      <c r="I60">
        <v>57155</v>
      </c>
      <c r="J60">
        <v>57155</v>
      </c>
      <c r="K60">
        <v>57155</v>
      </c>
      <c r="L60">
        <f t="shared" si="2"/>
        <v>0</v>
      </c>
      <c r="M60" s="2">
        <f t="shared" si="3"/>
        <v>57155</v>
      </c>
      <c r="O60" s="2">
        <f t="shared" si="4"/>
        <v>-107.33333333333576</v>
      </c>
    </row>
    <row r="61" spans="1:15" x14ac:dyDescent="0.35">
      <c r="A61" s="1" t="s">
        <v>59</v>
      </c>
      <c r="B61">
        <v>57630</v>
      </c>
      <c r="C61">
        <v>57627</v>
      </c>
      <c r="D61">
        <v>57627</v>
      </c>
      <c r="E61">
        <f t="shared" si="0"/>
        <v>3</v>
      </c>
      <c r="F61" s="2">
        <f t="shared" si="1"/>
        <v>57628</v>
      </c>
      <c r="H61" s="1" t="s">
        <v>59</v>
      </c>
      <c r="M61" s="2"/>
      <c r="O61" s="2"/>
    </row>
    <row r="62" spans="1:15" x14ac:dyDescent="0.35">
      <c r="A62" s="1" t="s">
        <v>60</v>
      </c>
      <c r="B62">
        <v>60038</v>
      </c>
      <c r="C62">
        <v>60041</v>
      </c>
      <c r="D62">
        <v>60041</v>
      </c>
      <c r="E62">
        <f t="shared" si="0"/>
        <v>3</v>
      </c>
      <c r="F62" s="2">
        <f t="shared" si="1"/>
        <v>60040</v>
      </c>
      <c r="H62" s="1" t="s">
        <v>60</v>
      </c>
      <c r="I62">
        <v>60121</v>
      </c>
      <c r="J62">
        <v>60120</v>
      </c>
      <c r="K62">
        <v>60120</v>
      </c>
      <c r="L62">
        <f t="shared" si="2"/>
        <v>1</v>
      </c>
      <c r="M62" s="2">
        <f t="shared" si="3"/>
        <v>60120.333333333336</v>
      </c>
      <c r="O62" s="2">
        <f t="shared" si="4"/>
        <v>80.333333333335759</v>
      </c>
    </row>
    <row r="63" spans="1:15" x14ac:dyDescent="0.35">
      <c r="A63" s="1" t="s">
        <v>61</v>
      </c>
      <c r="B63">
        <v>58077</v>
      </c>
      <c r="C63">
        <v>58077</v>
      </c>
      <c r="D63">
        <v>58077</v>
      </c>
      <c r="E63">
        <f t="shared" si="0"/>
        <v>0</v>
      </c>
      <c r="F63" s="2">
        <f t="shared" si="1"/>
        <v>58077</v>
      </c>
      <c r="H63" s="1" t="s">
        <v>61</v>
      </c>
      <c r="I63">
        <v>57908</v>
      </c>
      <c r="J63">
        <v>57907</v>
      </c>
      <c r="K63">
        <v>57908</v>
      </c>
      <c r="L63">
        <f t="shared" si="2"/>
        <v>1</v>
      </c>
      <c r="M63" s="2">
        <f t="shared" si="3"/>
        <v>57907.666666666664</v>
      </c>
      <c r="O63" s="2">
        <f t="shared" si="4"/>
        <v>-169.33333333333576</v>
      </c>
    </row>
    <row r="64" spans="1:15" x14ac:dyDescent="0.35">
      <c r="A64" s="1" t="s">
        <v>62</v>
      </c>
      <c r="B64">
        <v>56862</v>
      </c>
      <c r="C64">
        <v>56859</v>
      </c>
      <c r="D64">
        <v>56864</v>
      </c>
      <c r="E64">
        <f t="shared" si="0"/>
        <v>5</v>
      </c>
      <c r="F64" s="2">
        <f t="shared" si="1"/>
        <v>56861.666666666664</v>
      </c>
      <c r="H64" s="1" t="s">
        <v>62</v>
      </c>
      <c r="I64">
        <v>56885</v>
      </c>
      <c r="J64">
        <v>56886</v>
      </c>
      <c r="K64">
        <v>56884</v>
      </c>
      <c r="L64">
        <f t="shared" si="2"/>
        <v>2</v>
      </c>
      <c r="M64" s="2">
        <f t="shared" si="3"/>
        <v>56885</v>
      </c>
      <c r="O64" s="2">
        <f t="shared" si="4"/>
        <v>23.333333333335759</v>
      </c>
    </row>
    <row r="65" spans="1:15" x14ac:dyDescent="0.35">
      <c r="A65" s="1" t="s">
        <v>63</v>
      </c>
      <c r="B65">
        <v>56773</v>
      </c>
      <c r="C65">
        <v>56769</v>
      </c>
      <c r="D65">
        <v>56773</v>
      </c>
      <c r="E65">
        <f t="shared" si="0"/>
        <v>4</v>
      </c>
      <c r="F65" s="2">
        <f t="shared" si="1"/>
        <v>56771.666666666664</v>
      </c>
      <c r="H65" s="1" t="s">
        <v>63</v>
      </c>
      <c r="I65">
        <v>55233</v>
      </c>
      <c r="J65">
        <v>55234</v>
      </c>
      <c r="K65">
        <v>55235</v>
      </c>
      <c r="L65">
        <f t="shared" si="2"/>
        <v>2</v>
      </c>
      <c r="M65" s="2">
        <f t="shared" si="3"/>
        <v>55234</v>
      </c>
      <c r="O65" s="2">
        <f t="shared" si="4"/>
        <v>-1537.6666666666642</v>
      </c>
    </row>
    <row r="66" spans="1:15" x14ac:dyDescent="0.35">
      <c r="A66" s="1" t="s">
        <v>64</v>
      </c>
      <c r="B66">
        <v>58184</v>
      </c>
      <c r="C66">
        <v>58186</v>
      </c>
      <c r="D66">
        <v>58186</v>
      </c>
      <c r="E66">
        <f t="shared" si="0"/>
        <v>2</v>
      </c>
      <c r="F66" s="2">
        <f t="shared" si="1"/>
        <v>58185.333333333336</v>
      </c>
      <c r="H66" s="1" t="s">
        <v>64</v>
      </c>
      <c r="I66">
        <v>58206</v>
      </c>
      <c r="J66">
        <v>58207</v>
      </c>
      <c r="K66">
        <v>58204</v>
      </c>
      <c r="L66">
        <f t="shared" si="2"/>
        <v>3</v>
      </c>
      <c r="M66" s="2">
        <f t="shared" si="3"/>
        <v>58205.666666666664</v>
      </c>
      <c r="O66" s="2">
        <f t="shared" si="4"/>
        <v>20.333333333328483</v>
      </c>
    </row>
    <row r="67" spans="1:15" x14ac:dyDescent="0.35">
      <c r="A67" s="1" t="s">
        <v>65</v>
      </c>
      <c r="B67">
        <v>59871</v>
      </c>
      <c r="C67">
        <v>59870</v>
      </c>
      <c r="D67">
        <v>59870</v>
      </c>
      <c r="E67">
        <f t="shared" ref="E67:E130" si="5">MAX(B67:D67)-MIN(B67:D67)</f>
        <v>1</v>
      </c>
      <c r="F67" s="2">
        <f t="shared" ref="F67:F130" si="6">AVERAGE(B67:D67)</f>
        <v>59870.333333333336</v>
      </c>
      <c r="H67" s="1" t="s">
        <v>65</v>
      </c>
      <c r="I67">
        <v>59775</v>
      </c>
      <c r="J67">
        <v>59778</v>
      </c>
      <c r="K67">
        <v>59778</v>
      </c>
      <c r="L67">
        <f t="shared" ref="L67:L130" si="7">MAX(I67:K67)-MIN(I67:K67)</f>
        <v>3</v>
      </c>
      <c r="M67" s="2">
        <f t="shared" ref="M67:M130" si="8">AVERAGE(I67:K67)</f>
        <v>59777</v>
      </c>
      <c r="O67" s="2">
        <f t="shared" ref="O67:O130" si="9">M67-F67</f>
        <v>-93.333333333335759</v>
      </c>
    </row>
    <row r="68" spans="1:15" x14ac:dyDescent="0.35">
      <c r="A68" s="1" t="s">
        <v>66</v>
      </c>
      <c r="B68">
        <v>58296</v>
      </c>
      <c r="C68">
        <v>58297</v>
      </c>
      <c r="D68">
        <v>58297</v>
      </c>
      <c r="E68">
        <f t="shared" si="5"/>
        <v>1</v>
      </c>
      <c r="F68" s="2">
        <f t="shared" si="6"/>
        <v>58296.666666666664</v>
      </c>
      <c r="H68" s="1" t="s">
        <v>66</v>
      </c>
      <c r="I68">
        <v>58326</v>
      </c>
      <c r="J68">
        <v>58324</v>
      </c>
      <c r="K68">
        <v>58326</v>
      </c>
      <c r="L68">
        <f t="shared" si="7"/>
        <v>2</v>
      </c>
      <c r="M68" s="2">
        <f t="shared" si="8"/>
        <v>58325.333333333336</v>
      </c>
      <c r="O68" s="2">
        <f t="shared" si="9"/>
        <v>28.666666666671517</v>
      </c>
    </row>
    <row r="69" spans="1:15" x14ac:dyDescent="0.35">
      <c r="A69" s="1" t="s">
        <v>67</v>
      </c>
      <c r="B69">
        <v>58892</v>
      </c>
      <c r="C69">
        <v>58891</v>
      </c>
      <c r="D69">
        <v>58891</v>
      </c>
      <c r="E69">
        <f t="shared" si="5"/>
        <v>1</v>
      </c>
      <c r="F69" s="2">
        <f t="shared" si="6"/>
        <v>58891.333333333336</v>
      </c>
      <c r="H69" s="1" t="s">
        <v>67</v>
      </c>
      <c r="I69">
        <v>59038</v>
      </c>
      <c r="J69">
        <v>59036</v>
      </c>
      <c r="K69">
        <v>59037</v>
      </c>
      <c r="L69">
        <f t="shared" si="7"/>
        <v>2</v>
      </c>
      <c r="M69" s="2">
        <f t="shared" si="8"/>
        <v>59037</v>
      </c>
      <c r="O69" s="2">
        <f t="shared" si="9"/>
        <v>145.66666666666424</v>
      </c>
    </row>
    <row r="70" spans="1:15" x14ac:dyDescent="0.35">
      <c r="A70" s="1" t="s">
        <v>68</v>
      </c>
      <c r="B70">
        <v>58979</v>
      </c>
      <c r="C70">
        <v>58984</v>
      </c>
      <c r="D70">
        <v>58984</v>
      </c>
      <c r="E70">
        <f t="shared" si="5"/>
        <v>5</v>
      </c>
      <c r="F70" s="2">
        <f t="shared" si="6"/>
        <v>58982.333333333336</v>
      </c>
      <c r="H70" s="1" t="s">
        <v>68</v>
      </c>
      <c r="I70">
        <v>59025</v>
      </c>
      <c r="J70">
        <v>59024</v>
      </c>
      <c r="K70">
        <v>59025</v>
      </c>
      <c r="L70">
        <f t="shared" si="7"/>
        <v>1</v>
      </c>
      <c r="M70" s="2">
        <f t="shared" si="8"/>
        <v>59024.666666666664</v>
      </c>
      <c r="O70" s="2">
        <f t="shared" si="9"/>
        <v>42.333333333328483</v>
      </c>
    </row>
    <row r="71" spans="1:15" x14ac:dyDescent="0.35">
      <c r="A71" s="1" t="s">
        <v>69</v>
      </c>
      <c r="B71">
        <v>58303</v>
      </c>
      <c r="C71">
        <v>58306</v>
      </c>
      <c r="D71">
        <v>58306</v>
      </c>
      <c r="E71">
        <f t="shared" si="5"/>
        <v>3</v>
      </c>
      <c r="F71" s="2">
        <f t="shared" si="6"/>
        <v>58305</v>
      </c>
      <c r="H71" s="1" t="s">
        <v>69</v>
      </c>
      <c r="I71">
        <v>58302</v>
      </c>
      <c r="J71">
        <v>58305</v>
      </c>
      <c r="K71">
        <v>58304</v>
      </c>
      <c r="L71">
        <f t="shared" si="7"/>
        <v>3</v>
      </c>
      <c r="M71" s="2">
        <f t="shared" si="8"/>
        <v>58303.666666666664</v>
      </c>
      <c r="O71" s="2">
        <f t="shared" si="9"/>
        <v>-1.3333333333357587</v>
      </c>
    </row>
    <row r="72" spans="1:15" x14ac:dyDescent="0.35">
      <c r="A72" s="1" t="s">
        <v>70</v>
      </c>
      <c r="B72">
        <v>58519</v>
      </c>
      <c r="C72">
        <v>58520</v>
      </c>
      <c r="D72">
        <v>58519</v>
      </c>
      <c r="E72">
        <f t="shared" si="5"/>
        <v>1</v>
      </c>
      <c r="F72" s="2">
        <f t="shared" si="6"/>
        <v>58519.333333333336</v>
      </c>
      <c r="H72" s="1" t="s">
        <v>70</v>
      </c>
      <c r="I72">
        <v>57873</v>
      </c>
      <c r="J72">
        <v>57873</v>
      </c>
      <c r="K72">
        <v>57873</v>
      </c>
      <c r="L72">
        <f t="shared" si="7"/>
        <v>0</v>
      </c>
      <c r="M72" s="2">
        <f t="shared" si="8"/>
        <v>57873</v>
      </c>
      <c r="O72" s="2">
        <f t="shared" si="9"/>
        <v>-646.33333333333576</v>
      </c>
    </row>
    <row r="73" spans="1:15" x14ac:dyDescent="0.35">
      <c r="A73" s="1" t="s">
        <v>71</v>
      </c>
      <c r="B73">
        <v>58350</v>
      </c>
      <c r="C73">
        <v>58353</v>
      </c>
      <c r="D73">
        <v>58353</v>
      </c>
      <c r="E73">
        <f t="shared" si="5"/>
        <v>3</v>
      </c>
      <c r="F73" s="2">
        <f t="shared" si="6"/>
        <v>58352</v>
      </c>
      <c r="H73" s="1" t="s">
        <v>71</v>
      </c>
      <c r="M73" s="2"/>
      <c r="O73" s="2"/>
    </row>
    <row r="74" spans="1:15" x14ac:dyDescent="0.35">
      <c r="A74" s="1" t="s">
        <v>72</v>
      </c>
      <c r="B74">
        <v>59757</v>
      </c>
      <c r="C74">
        <v>59757</v>
      </c>
      <c r="D74">
        <v>59757</v>
      </c>
      <c r="E74">
        <f t="shared" si="5"/>
        <v>0</v>
      </c>
      <c r="F74" s="2">
        <f t="shared" si="6"/>
        <v>59757</v>
      </c>
      <c r="H74" s="1" t="s">
        <v>72</v>
      </c>
      <c r="I74">
        <v>59738</v>
      </c>
      <c r="J74">
        <v>59736</v>
      </c>
      <c r="K74">
        <v>59738</v>
      </c>
      <c r="L74">
        <f t="shared" si="7"/>
        <v>2</v>
      </c>
      <c r="M74" s="2">
        <f t="shared" si="8"/>
        <v>59737.333333333336</v>
      </c>
      <c r="O74" s="2">
        <f t="shared" si="9"/>
        <v>-19.666666666664241</v>
      </c>
    </row>
    <row r="75" spans="1:15" x14ac:dyDescent="0.35">
      <c r="A75" s="1" t="s">
        <v>73</v>
      </c>
      <c r="B75">
        <v>58671</v>
      </c>
      <c r="C75">
        <v>58670</v>
      </c>
      <c r="D75">
        <v>58670</v>
      </c>
      <c r="E75">
        <f t="shared" si="5"/>
        <v>1</v>
      </c>
      <c r="F75" s="2">
        <f t="shared" si="6"/>
        <v>58670.333333333336</v>
      </c>
      <c r="H75" s="1" t="s">
        <v>73</v>
      </c>
      <c r="I75">
        <v>58680</v>
      </c>
      <c r="J75">
        <v>58679</v>
      </c>
      <c r="K75">
        <v>58680</v>
      </c>
      <c r="L75">
        <f t="shared" si="7"/>
        <v>1</v>
      </c>
      <c r="M75" s="2">
        <f t="shared" si="8"/>
        <v>58679.666666666664</v>
      </c>
      <c r="O75" s="2">
        <f t="shared" si="9"/>
        <v>9.3333333333284827</v>
      </c>
    </row>
    <row r="76" spans="1:15" x14ac:dyDescent="0.35">
      <c r="A76" s="1" t="s">
        <v>74</v>
      </c>
      <c r="B76">
        <v>59165</v>
      </c>
      <c r="C76">
        <v>59166</v>
      </c>
      <c r="D76">
        <v>59167</v>
      </c>
      <c r="E76">
        <f t="shared" si="5"/>
        <v>2</v>
      </c>
      <c r="F76" s="2">
        <f t="shared" si="6"/>
        <v>59166</v>
      </c>
      <c r="H76" s="1" t="s">
        <v>74</v>
      </c>
      <c r="I76">
        <v>59193</v>
      </c>
      <c r="J76">
        <v>59191</v>
      </c>
      <c r="K76">
        <v>59192</v>
      </c>
      <c r="L76">
        <f t="shared" si="7"/>
        <v>2</v>
      </c>
      <c r="M76" s="2">
        <f t="shared" si="8"/>
        <v>59192</v>
      </c>
      <c r="O76" s="2">
        <f t="shared" si="9"/>
        <v>26</v>
      </c>
    </row>
    <row r="77" spans="1:15" x14ac:dyDescent="0.35">
      <c r="A77" s="1" t="s">
        <v>54</v>
      </c>
      <c r="B77">
        <v>58884</v>
      </c>
      <c r="C77">
        <v>58884</v>
      </c>
      <c r="D77">
        <v>58886</v>
      </c>
      <c r="E77">
        <f t="shared" si="5"/>
        <v>2</v>
      </c>
      <c r="F77" s="2">
        <f t="shared" si="6"/>
        <v>58884.666666666664</v>
      </c>
      <c r="H77" s="1" t="s">
        <v>54</v>
      </c>
      <c r="I77">
        <v>58905</v>
      </c>
      <c r="J77">
        <v>58904</v>
      </c>
      <c r="K77">
        <v>58905</v>
      </c>
      <c r="L77">
        <f t="shared" si="7"/>
        <v>1</v>
      </c>
      <c r="M77" s="2">
        <f t="shared" si="8"/>
        <v>58904.666666666664</v>
      </c>
      <c r="O77" s="2">
        <f t="shared" si="9"/>
        <v>20</v>
      </c>
    </row>
    <row r="78" spans="1:15" x14ac:dyDescent="0.35">
      <c r="A78" s="1" t="s">
        <v>75</v>
      </c>
      <c r="B78">
        <v>57666</v>
      </c>
      <c r="C78">
        <v>57663</v>
      </c>
      <c r="D78">
        <v>57668</v>
      </c>
      <c r="E78">
        <f t="shared" si="5"/>
        <v>5</v>
      </c>
      <c r="F78" s="2">
        <f t="shared" si="6"/>
        <v>57665.666666666664</v>
      </c>
      <c r="H78" s="1" t="s">
        <v>75</v>
      </c>
      <c r="I78">
        <v>57934</v>
      </c>
      <c r="J78">
        <v>57935</v>
      </c>
      <c r="K78">
        <v>57933</v>
      </c>
      <c r="L78">
        <f t="shared" si="7"/>
        <v>2</v>
      </c>
      <c r="M78" s="2">
        <f t="shared" si="8"/>
        <v>57934</v>
      </c>
      <c r="O78" s="2">
        <f t="shared" si="9"/>
        <v>268.33333333333576</v>
      </c>
    </row>
    <row r="79" spans="1:15" x14ac:dyDescent="0.35">
      <c r="A79" s="1" t="s">
        <v>76</v>
      </c>
      <c r="B79">
        <v>60053</v>
      </c>
      <c r="C79">
        <v>60054</v>
      </c>
      <c r="D79">
        <v>60053</v>
      </c>
      <c r="E79">
        <f t="shared" si="5"/>
        <v>1</v>
      </c>
      <c r="F79" s="2">
        <f t="shared" si="6"/>
        <v>60053.333333333336</v>
      </c>
      <c r="H79" s="1" t="s">
        <v>76</v>
      </c>
      <c r="M79" s="2"/>
      <c r="O79" s="2"/>
    </row>
    <row r="80" spans="1:15" x14ac:dyDescent="0.35">
      <c r="A80" s="1" t="s">
        <v>77</v>
      </c>
      <c r="B80">
        <v>59450</v>
      </c>
      <c r="C80">
        <v>59449</v>
      </c>
      <c r="D80">
        <v>59448</v>
      </c>
      <c r="E80">
        <f t="shared" si="5"/>
        <v>2</v>
      </c>
      <c r="F80" s="2">
        <f t="shared" si="6"/>
        <v>59449</v>
      </c>
      <c r="H80" s="1" t="s">
        <v>77</v>
      </c>
      <c r="I80">
        <v>59324</v>
      </c>
      <c r="J80">
        <v>59324</v>
      </c>
      <c r="K80">
        <v>59324</v>
      </c>
      <c r="L80">
        <f t="shared" si="7"/>
        <v>0</v>
      </c>
      <c r="M80" s="2">
        <f t="shared" si="8"/>
        <v>59324</v>
      </c>
      <c r="O80" s="2">
        <f t="shared" si="9"/>
        <v>-125</v>
      </c>
    </row>
    <row r="81" spans="1:15" x14ac:dyDescent="0.35">
      <c r="A81" s="1" t="s">
        <v>78</v>
      </c>
      <c r="B81">
        <v>58878</v>
      </c>
      <c r="C81">
        <v>58877</v>
      </c>
      <c r="D81">
        <v>58879</v>
      </c>
      <c r="E81">
        <f t="shared" si="5"/>
        <v>2</v>
      </c>
      <c r="F81" s="2">
        <f t="shared" si="6"/>
        <v>58878</v>
      </c>
      <c r="H81" s="1" t="s">
        <v>78</v>
      </c>
      <c r="I81">
        <v>59849</v>
      </c>
      <c r="J81">
        <v>59847</v>
      </c>
      <c r="K81">
        <v>59849</v>
      </c>
      <c r="L81">
        <f t="shared" si="7"/>
        <v>2</v>
      </c>
      <c r="M81" s="2">
        <f t="shared" si="8"/>
        <v>59848.333333333336</v>
      </c>
      <c r="O81" s="2">
        <f t="shared" si="9"/>
        <v>970.33333333333576</v>
      </c>
    </row>
    <row r="82" spans="1:15" x14ac:dyDescent="0.35">
      <c r="A82" s="1" t="s">
        <v>79</v>
      </c>
      <c r="B82">
        <v>58402</v>
      </c>
      <c r="C82">
        <v>58407</v>
      </c>
      <c r="D82">
        <v>58402</v>
      </c>
      <c r="E82">
        <f t="shared" si="5"/>
        <v>5</v>
      </c>
      <c r="F82" s="2">
        <f t="shared" si="6"/>
        <v>58403.666666666664</v>
      </c>
      <c r="H82" s="1" t="s">
        <v>79</v>
      </c>
      <c r="M82" s="2"/>
      <c r="O82" s="2"/>
    </row>
    <row r="83" spans="1:15" x14ac:dyDescent="0.35">
      <c r="A83" s="1" t="s">
        <v>80</v>
      </c>
      <c r="B83">
        <v>59191</v>
      </c>
      <c r="C83">
        <v>59195</v>
      </c>
      <c r="D83">
        <v>59191</v>
      </c>
      <c r="E83">
        <f t="shared" si="5"/>
        <v>4</v>
      </c>
      <c r="F83" s="2">
        <f t="shared" si="6"/>
        <v>59192.333333333336</v>
      </c>
      <c r="H83" s="1" t="s">
        <v>80</v>
      </c>
      <c r="M83" s="2"/>
      <c r="O83" s="2"/>
    </row>
    <row r="84" spans="1:15" x14ac:dyDescent="0.35">
      <c r="A84" s="1" t="s">
        <v>81</v>
      </c>
      <c r="B84">
        <v>60395</v>
      </c>
      <c r="C84">
        <v>60395</v>
      </c>
      <c r="D84">
        <v>60392</v>
      </c>
      <c r="E84">
        <f t="shared" si="5"/>
        <v>3</v>
      </c>
      <c r="F84" s="2">
        <f t="shared" si="6"/>
        <v>60394</v>
      </c>
      <c r="H84" s="1" t="s">
        <v>81</v>
      </c>
      <c r="I84">
        <v>60404</v>
      </c>
      <c r="J84">
        <v>60405</v>
      </c>
      <c r="K84">
        <v>60402</v>
      </c>
      <c r="L84">
        <f t="shared" si="7"/>
        <v>3</v>
      </c>
      <c r="M84" s="2">
        <f t="shared" si="8"/>
        <v>60403.666666666664</v>
      </c>
      <c r="O84" s="2">
        <f t="shared" si="9"/>
        <v>9.6666666666642413</v>
      </c>
    </row>
    <row r="85" spans="1:15" x14ac:dyDescent="0.35">
      <c r="A85" s="1" t="s">
        <v>60</v>
      </c>
      <c r="B85">
        <v>60034</v>
      </c>
      <c r="C85">
        <v>60036</v>
      </c>
      <c r="D85">
        <v>60038</v>
      </c>
      <c r="E85">
        <f t="shared" si="5"/>
        <v>4</v>
      </c>
      <c r="F85" s="2">
        <f t="shared" si="6"/>
        <v>60036</v>
      </c>
      <c r="H85" s="1" t="s">
        <v>60</v>
      </c>
      <c r="I85">
        <v>60121</v>
      </c>
      <c r="J85">
        <v>60120</v>
      </c>
      <c r="K85">
        <v>60120</v>
      </c>
      <c r="L85">
        <f t="shared" si="7"/>
        <v>1</v>
      </c>
      <c r="M85" s="2">
        <f t="shared" si="8"/>
        <v>60120.333333333336</v>
      </c>
      <c r="O85" s="2">
        <f t="shared" si="9"/>
        <v>84.333333333335759</v>
      </c>
    </row>
    <row r="86" spans="1:15" x14ac:dyDescent="0.35">
      <c r="A86" s="1" t="s">
        <v>82</v>
      </c>
      <c r="B86">
        <v>59427</v>
      </c>
      <c r="C86">
        <v>59430</v>
      </c>
      <c r="D86">
        <v>59427</v>
      </c>
      <c r="E86">
        <f t="shared" si="5"/>
        <v>3</v>
      </c>
      <c r="F86" s="2">
        <f t="shared" si="6"/>
        <v>59428</v>
      </c>
      <c r="H86" s="1" t="s">
        <v>82</v>
      </c>
      <c r="M86" s="2"/>
      <c r="O86" s="2"/>
    </row>
    <row r="87" spans="1:15" x14ac:dyDescent="0.35">
      <c r="A87" s="1" t="s">
        <v>61</v>
      </c>
      <c r="B87">
        <v>58077</v>
      </c>
      <c r="C87">
        <v>58074</v>
      </c>
      <c r="D87">
        <v>58076</v>
      </c>
      <c r="E87">
        <f t="shared" si="5"/>
        <v>3</v>
      </c>
      <c r="F87" s="2">
        <f t="shared" si="6"/>
        <v>58075.666666666664</v>
      </c>
      <c r="H87" s="1" t="s">
        <v>61</v>
      </c>
      <c r="I87">
        <v>57908</v>
      </c>
      <c r="J87">
        <v>57907</v>
      </c>
      <c r="K87">
        <v>57908</v>
      </c>
      <c r="L87">
        <f t="shared" si="7"/>
        <v>1</v>
      </c>
      <c r="M87" s="2">
        <f t="shared" si="8"/>
        <v>57907.666666666664</v>
      </c>
      <c r="O87" s="2">
        <f t="shared" si="9"/>
        <v>-168</v>
      </c>
    </row>
    <row r="88" spans="1:15" x14ac:dyDescent="0.35">
      <c r="A88" s="1" t="s">
        <v>83</v>
      </c>
      <c r="B88">
        <v>56555</v>
      </c>
      <c r="C88">
        <v>56555</v>
      </c>
      <c r="D88">
        <v>56557</v>
      </c>
      <c r="E88">
        <f t="shared" si="5"/>
        <v>2</v>
      </c>
      <c r="F88" s="2">
        <f t="shared" si="6"/>
        <v>56555.666666666664</v>
      </c>
      <c r="H88" s="1" t="s">
        <v>83</v>
      </c>
      <c r="I88">
        <v>56574</v>
      </c>
      <c r="J88">
        <v>56578</v>
      </c>
      <c r="K88">
        <v>56579</v>
      </c>
      <c r="L88">
        <f t="shared" si="7"/>
        <v>5</v>
      </c>
      <c r="M88" s="2">
        <f t="shared" si="8"/>
        <v>56577</v>
      </c>
      <c r="O88" s="2">
        <f t="shared" si="9"/>
        <v>21.333333333335759</v>
      </c>
    </row>
    <row r="89" spans="1:15" x14ac:dyDescent="0.35">
      <c r="A89" s="1" t="s">
        <v>84</v>
      </c>
      <c r="B89">
        <v>58491</v>
      </c>
      <c r="C89">
        <v>58493</v>
      </c>
      <c r="D89">
        <v>58494</v>
      </c>
      <c r="E89">
        <f t="shared" si="5"/>
        <v>3</v>
      </c>
      <c r="F89" s="2">
        <f t="shared" si="6"/>
        <v>58492.666666666664</v>
      </c>
      <c r="H89" s="1" t="s">
        <v>84</v>
      </c>
      <c r="M89" s="2"/>
      <c r="O89" s="2"/>
    </row>
    <row r="90" spans="1:15" x14ac:dyDescent="0.35">
      <c r="A90" s="1" t="s">
        <v>85</v>
      </c>
      <c r="B90">
        <v>58087</v>
      </c>
      <c r="C90">
        <v>58087</v>
      </c>
      <c r="D90">
        <v>58088</v>
      </c>
      <c r="E90">
        <f t="shared" si="5"/>
        <v>1</v>
      </c>
      <c r="F90" s="2">
        <f t="shared" si="6"/>
        <v>58087.333333333336</v>
      </c>
      <c r="H90" s="1" t="s">
        <v>85</v>
      </c>
      <c r="I90">
        <v>58176</v>
      </c>
      <c r="J90">
        <v>58177</v>
      </c>
      <c r="K90">
        <v>58176</v>
      </c>
      <c r="L90">
        <f t="shared" si="7"/>
        <v>1</v>
      </c>
      <c r="M90" s="2">
        <f t="shared" si="8"/>
        <v>58176.333333333336</v>
      </c>
      <c r="O90" s="2">
        <f t="shared" si="9"/>
        <v>89</v>
      </c>
    </row>
    <row r="91" spans="1:15" x14ac:dyDescent="0.35">
      <c r="A91" s="1" t="s">
        <v>64</v>
      </c>
      <c r="B91">
        <v>58178</v>
      </c>
      <c r="C91">
        <v>58179</v>
      </c>
      <c r="D91">
        <v>58180</v>
      </c>
      <c r="E91">
        <f t="shared" si="5"/>
        <v>2</v>
      </c>
      <c r="F91" s="2">
        <f t="shared" si="6"/>
        <v>58179</v>
      </c>
      <c r="H91" s="1" t="s">
        <v>64</v>
      </c>
      <c r="I91">
        <v>58206</v>
      </c>
      <c r="J91">
        <v>58207</v>
      </c>
      <c r="K91">
        <v>58204</v>
      </c>
      <c r="L91">
        <f t="shared" si="7"/>
        <v>3</v>
      </c>
      <c r="M91" s="2">
        <f t="shared" si="8"/>
        <v>58205.666666666664</v>
      </c>
      <c r="O91" s="2">
        <f t="shared" si="9"/>
        <v>26.666666666664241</v>
      </c>
    </row>
    <row r="92" spans="1:15" x14ac:dyDescent="0.35">
      <c r="A92" s="1" t="s">
        <v>65</v>
      </c>
      <c r="B92">
        <v>59866</v>
      </c>
      <c r="C92">
        <v>59867</v>
      </c>
      <c r="D92">
        <v>59864</v>
      </c>
      <c r="E92">
        <f t="shared" si="5"/>
        <v>3</v>
      </c>
      <c r="F92" s="2">
        <f t="shared" si="6"/>
        <v>59865.666666666664</v>
      </c>
      <c r="H92" s="1" t="s">
        <v>65</v>
      </c>
      <c r="I92">
        <v>59775</v>
      </c>
      <c r="J92">
        <v>59778</v>
      </c>
      <c r="K92">
        <v>59778</v>
      </c>
      <c r="L92">
        <f t="shared" si="7"/>
        <v>3</v>
      </c>
      <c r="M92" s="2">
        <f t="shared" si="8"/>
        <v>59777</v>
      </c>
      <c r="O92" s="2">
        <f t="shared" si="9"/>
        <v>-88.666666666664241</v>
      </c>
    </row>
    <row r="93" spans="1:15" x14ac:dyDescent="0.35">
      <c r="A93" s="1" t="s">
        <v>66</v>
      </c>
      <c r="B93">
        <v>58295</v>
      </c>
      <c r="C93">
        <v>58290</v>
      </c>
      <c r="D93">
        <v>58293</v>
      </c>
      <c r="E93">
        <f t="shared" si="5"/>
        <v>5</v>
      </c>
      <c r="F93" s="2">
        <f t="shared" si="6"/>
        <v>58292.666666666664</v>
      </c>
      <c r="H93" s="1" t="s">
        <v>66</v>
      </c>
      <c r="I93">
        <v>58326</v>
      </c>
      <c r="J93">
        <v>58324</v>
      </c>
      <c r="K93">
        <v>58326</v>
      </c>
      <c r="L93">
        <f t="shared" si="7"/>
        <v>2</v>
      </c>
      <c r="M93" s="2">
        <f t="shared" si="8"/>
        <v>58325.333333333336</v>
      </c>
      <c r="O93" s="2">
        <f t="shared" si="9"/>
        <v>32.666666666671517</v>
      </c>
    </row>
    <row r="94" spans="1:15" x14ac:dyDescent="0.35">
      <c r="A94" s="1" t="s">
        <v>67</v>
      </c>
      <c r="B94">
        <v>58890</v>
      </c>
      <c r="C94">
        <v>58886</v>
      </c>
      <c r="D94">
        <v>58890</v>
      </c>
      <c r="E94">
        <f t="shared" si="5"/>
        <v>4</v>
      </c>
      <c r="F94" s="2">
        <f t="shared" si="6"/>
        <v>58888.666666666664</v>
      </c>
      <c r="H94" s="1" t="s">
        <v>67</v>
      </c>
      <c r="I94">
        <v>59038</v>
      </c>
      <c r="J94">
        <v>59036</v>
      </c>
      <c r="K94">
        <v>59037</v>
      </c>
      <c r="L94">
        <f t="shared" si="7"/>
        <v>2</v>
      </c>
      <c r="M94" s="2">
        <f t="shared" si="8"/>
        <v>59037</v>
      </c>
      <c r="O94" s="2">
        <f t="shared" si="9"/>
        <v>148.33333333333576</v>
      </c>
    </row>
    <row r="95" spans="1:15" x14ac:dyDescent="0.35">
      <c r="A95" s="1" t="s">
        <v>86</v>
      </c>
      <c r="B95">
        <v>60769</v>
      </c>
      <c r="C95">
        <v>60771</v>
      </c>
      <c r="D95">
        <v>60773</v>
      </c>
      <c r="E95">
        <f t="shared" si="5"/>
        <v>4</v>
      </c>
      <c r="F95" s="2">
        <f t="shared" si="6"/>
        <v>60771</v>
      </c>
      <c r="H95" s="1" t="s">
        <v>86</v>
      </c>
      <c r="I95">
        <v>60785</v>
      </c>
      <c r="J95">
        <v>60786</v>
      </c>
      <c r="K95">
        <v>60785</v>
      </c>
      <c r="L95">
        <f t="shared" si="7"/>
        <v>1</v>
      </c>
      <c r="M95" s="2">
        <f t="shared" si="8"/>
        <v>60785.333333333336</v>
      </c>
      <c r="O95" s="2">
        <f t="shared" si="9"/>
        <v>14.333333333335759</v>
      </c>
    </row>
    <row r="96" spans="1:15" x14ac:dyDescent="0.35">
      <c r="A96" s="1" t="s">
        <v>68</v>
      </c>
      <c r="B96">
        <v>58976</v>
      </c>
      <c r="C96">
        <v>58973</v>
      </c>
      <c r="D96">
        <v>58974</v>
      </c>
      <c r="E96">
        <f t="shared" si="5"/>
        <v>3</v>
      </c>
      <c r="F96" s="2">
        <f t="shared" si="6"/>
        <v>58974.333333333336</v>
      </c>
      <c r="H96" s="1" t="s">
        <v>68</v>
      </c>
      <c r="I96">
        <v>59025</v>
      </c>
      <c r="J96">
        <v>59024</v>
      </c>
      <c r="K96">
        <v>59025</v>
      </c>
      <c r="L96">
        <f t="shared" si="7"/>
        <v>1</v>
      </c>
      <c r="M96" s="2">
        <f t="shared" si="8"/>
        <v>59024.666666666664</v>
      </c>
      <c r="O96" s="2">
        <f t="shared" si="9"/>
        <v>50.333333333328483</v>
      </c>
    </row>
    <row r="97" spans="1:15" x14ac:dyDescent="0.35">
      <c r="A97" s="1" t="s">
        <v>87</v>
      </c>
      <c r="B97">
        <v>59314</v>
      </c>
      <c r="C97">
        <v>59315</v>
      </c>
      <c r="D97">
        <v>59313</v>
      </c>
      <c r="E97">
        <f t="shared" si="5"/>
        <v>2</v>
      </c>
      <c r="F97" s="2">
        <f t="shared" si="6"/>
        <v>59314</v>
      </c>
      <c r="H97" s="1" t="s">
        <v>87</v>
      </c>
      <c r="M97" s="2"/>
      <c r="O97" s="2"/>
    </row>
    <row r="98" spans="1:15" x14ac:dyDescent="0.35">
      <c r="A98" s="1" t="s">
        <v>88</v>
      </c>
      <c r="B98">
        <v>57183</v>
      </c>
      <c r="C98">
        <v>57184</v>
      </c>
      <c r="D98">
        <v>57186</v>
      </c>
      <c r="E98">
        <f t="shared" si="5"/>
        <v>3</v>
      </c>
      <c r="F98" s="2">
        <f t="shared" si="6"/>
        <v>57184.333333333336</v>
      </c>
      <c r="H98" s="1" t="s">
        <v>88</v>
      </c>
      <c r="I98">
        <v>57278</v>
      </c>
      <c r="J98">
        <v>57275</v>
      </c>
      <c r="K98">
        <v>57275</v>
      </c>
      <c r="L98">
        <f t="shared" si="7"/>
        <v>3</v>
      </c>
      <c r="M98" s="2">
        <f t="shared" si="8"/>
        <v>57276</v>
      </c>
      <c r="O98" s="2">
        <f t="shared" si="9"/>
        <v>91.666666666664241</v>
      </c>
    </row>
    <row r="99" spans="1:15" x14ac:dyDescent="0.35">
      <c r="A99" s="1" t="s">
        <v>69</v>
      </c>
      <c r="B99">
        <v>58299</v>
      </c>
      <c r="C99">
        <v>58298</v>
      </c>
      <c r="D99">
        <v>58298</v>
      </c>
      <c r="E99">
        <f t="shared" si="5"/>
        <v>1</v>
      </c>
      <c r="F99" s="2">
        <f t="shared" si="6"/>
        <v>58298.333333333336</v>
      </c>
      <c r="H99" s="1" t="s">
        <v>69</v>
      </c>
      <c r="I99">
        <v>58302</v>
      </c>
      <c r="J99">
        <v>58305</v>
      </c>
      <c r="K99">
        <v>58304</v>
      </c>
      <c r="L99">
        <f t="shared" si="7"/>
        <v>3</v>
      </c>
      <c r="M99" s="2">
        <f t="shared" si="8"/>
        <v>58303.666666666664</v>
      </c>
      <c r="O99" s="2">
        <f t="shared" si="9"/>
        <v>5.3333333333284827</v>
      </c>
    </row>
    <row r="100" spans="1:15" x14ac:dyDescent="0.35">
      <c r="A100" s="1" t="s">
        <v>89</v>
      </c>
      <c r="B100">
        <v>57240</v>
      </c>
      <c r="C100">
        <v>57244</v>
      </c>
      <c r="D100">
        <v>57241</v>
      </c>
      <c r="E100">
        <f t="shared" si="5"/>
        <v>4</v>
      </c>
      <c r="F100" s="2">
        <f t="shared" si="6"/>
        <v>57241.666666666664</v>
      </c>
      <c r="H100" s="1" t="s">
        <v>89</v>
      </c>
      <c r="I100">
        <v>56719</v>
      </c>
      <c r="J100">
        <v>56722</v>
      </c>
      <c r="K100">
        <v>56723</v>
      </c>
      <c r="L100">
        <f t="shared" si="7"/>
        <v>4</v>
      </c>
      <c r="M100" s="2">
        <f t="shared" si="8"/>
        <v>56721.333333333336</v>
      </c>
      <c r="O100" s="2">
        <f t="shared" si="9"/>
        <v>-520.33333333332848</v>
      </c>
    </row>
    <row r="101" spans="1:15" x14ac:dyDescent="0.35">
      <c r="A101" s="1" t="s">
        <v>90</v>
      </c>
      <c r="B101">
        <v>58996</v>
      </c>
      <c r="C101">
        <v>58995</v>
      </c>
      <c r="D101">
        <v>58996</v>
      </c>
      <c r="E101">
        <f t="shared" si="5"/>
        <v>1</v>
      </c>
      <c r="F101" s="2">
        <f t="shared" si="6"/>
        <v>58995.666666666664</v>
      </c>
      <c r="H101" s="1" t="s">
        <v>90</v>
      </c>
      <c r="I101">
        <v>59138</v>
      </c>
      <c r="J101">
        <v>59137</v>
      </c>
      <c r="K101">
        <v>59139</v>
      </c>
      <c r="L101">
        <f t="shared" si="7"/>
        <v>2</v>
      </c>
      <c r="M101" s="2">
        <f t="shared" si="8"/>
        <v>59138</v>
      </c>
      <c r="O101" s="2">
        <f t="shared" si="9"/>
        <v>142.33333333333576</v>
      </c>
    </row>
    <row r="102" spans="1:15" x14ac:dyDescent="0.35">
      <c r="A102" s="1" t="s">
        <v>70</v>
      </c>
      <c r="B102">
        <v>58518</v>
      </c>
      <c r="C102">
        <v>58522</v>
      </c>
      <c r="D102">
        <v>58522</v>
      </c>
      <c r="E102">
        <f t="shared" si="5"/>
        <v>4</v>
      </c>
      <c r="F102" s="2">
        <f t="shared" si="6"/>
        <v>58520.666666666664</v>
      </c>
      <c r="H102" s="1" t="s">
        <v>70</v>
      </c>
      <c r="I102">
        <v>57873</v>
      </c>
      <c r="J102">
        <v>57873</v>
      </c>
      <c r="K102">
        <v>57873</v>
      </c>
      <c r="L102">
        <f t="shared" si="7"/>
        <v>0</v>
      </c>
      <c r="M102" s="2">
        <f t="shared" si="8"/>
        <v>57873</v>
      </c>
      <c r="O102" s="2">
        <f t="shared" si="9"/>
        <v>-647.66666666666424</v>
      </c>
    </row>
    <row r="103" spans="1:15" x14ac:dyDescent="0.35">
      <c r="A103" s="1" t="s">
        <v>91</v>
      </c>
      <c r="B103">
        <v>59406</v>
      </c>
      <c r="C103">
        <v>59402</v>
      </c>
      <c r="D103">
        <v>59407</v>
      </c>
      <c r="E103">
        <f t="shared" si="5"/>
        <v>5</v>
      </c>
      <c r="F103" s="2">
        <f t="shared" si="6"/>
        <v>59405</v>
      </c>
      <c r="H103" s="1" t="s">
        <v>91</v>
      </c>
      <c r="I103">
        <v>59561</v>
      </c>
      <c r="J103">
        <v>59559</v>
      </c>
      <c r="K103">
        <v>59559</v>
      </c>
      <c r="L103">
        <f t="shared" si="7"/>
        <v>2</v>
      </c>
      <c r="M103" s="2">
        <f t="shared" si="8"/>
        <v>59559.666666666664</v>
      </c>
      <c r="O103" s="2">
        <f t="shared" si="9"/>
        <v>154.66666666666424</v>
      </c>
    </row>
    <row r="104" spans="1:15" x14ac:dyDescent="0.35">
      <c r="A104" s="1" t="s">
        <v>92</v>
      </c>
      <c r="B104">
        <v>59246</v>
      </c>
      <c r="C104">
        <v>59246</v>
      </c>
      <c r="D104">
        <v>59246</v>
      </c>
      <c r="E104">
        <f t="shared" si="5"/>
        <v>0</v>
      </c>
      <c r="F104" s="2">
        <f t="shared" si="6"/>
        <v>59246</v>
      </c>
      <c r="H104" s="1" t="s">
        <v>92</v>
      </c>
      <c r="I104">
        <v>59208</v>
      </c>
      <c r="J104">
        <v>59213</v>
      </c>
      <c r="K104">
        <v>59211</v>
      </c>
      <c r="L104">
        <f t="shared" si="7"/>
        <v>5</v>
      </c>
      <c r="M104" s="2">
        <f t="shared" si="8"/>
        <v>59210.666666666664</v>
      </c>
      <c r="O104" s="2">
        <f t="shared" si="9"/>
        <v>-35.333333333335759</v>
      </c>
    </row>
    <row r="105" spans="1:15" x14ac:dyDescent="0.35">
      <c r="A105" s="1" t="s">
        <v>71</v>
      </c>
      <c r="B105">
        <v>58347</v>
      </c>
      <c r="C105">
        <v>58347</v>
      </c>
      <c r="D105">
        <v>58345</v>
      </c>
      <c r="E105">
        <f t="shared" si="5"/>
        <v>2</v>
      </c>
      <c r="F105" s="2">
        <f t="shared" si="6"/>
        <v>58346.333333333336</v>
      </c>
      <c r="H105" s="1" t="s">
        <v>71</v>
      </c>
      <c r="M105" s="2"/>
      <c r="O105" s="2"/>
    </row>
    <row r="106" spans="1:15" x14ac:dyDescent="0.35">
      <c r="A106" s="1" t="s">
        <v>72</v>
      </c>
      <c r="B106">
        <v>59759</v>
      </c>
      <c r="C106">
        <v>59756</v>
      </c>
      <c r="D106">
        <v>59759</v>
      </c>
      <c r="E106">
        <f t="shared" si="5"/>
        <v>3</v>
      </c>
      <c r="F106" s="2">
        <f t="shared" si="6"/>
        <v>59758</v>
      </c>
      <c r="H106" s="1" t="s">
        <v>72</v>
      </c>
      <c r="I106">
        <v>59738</v>
      </c>
      <c r="J106">
        <v>59736</v>
      </c>
      <c r="K106">
        <v>59738</v>
      </c>
      <c r="L106">
        <f t="shared" si="7"/>
        <v>2</v>
      </c>
      <c r="M106" s="2">
        <f t="shared" si="8"/>
        <v>59737.333333333336</v>
      </c>
      <c r="O106" s="2">
        <f t="shared" si="9"/>
        <v>-20.666666666664241</v>
      </c>
    </row>
    <row r="107" spans="1:15" x14ac:dyDescent="0.35">
      <c r="A107" s="1" t="s">
        <v>93</v>
      </c>
      <c r="B107">
        <v>60319</v>
      </c>
      <c r="C107">
        <v>60317</v>
      </c>
      <c r="D107">
        <v>60321</v>
      </c>
      <c r="E107">
        <f t="shared" si="5"/>
        <v>4</v>
      </c>
      <c r="F107" s="2">
        <f t="shared" si="6"/>
        <v>60319</v>
      </c>
      <c r="H107" s="1" t="s">
        <v>93</v>
      </c>
      <c r="M107" s="2"/>
      <c r="O107" s="2"/>
    </row>
    <row r="108" spans="1:15" x14ac:dyDescent="0.35">
      <c r="A108" s="1" t="s">
        <v>73</v>
      </c>
      <c r="B108">
        <v>58673</v>
      </c>
      <c r="C108">
        <v>58678</v>
      </c>
      <c r="D108">
        <v>58674</v>
      </c>
      <c r="E108">
        <f t="shared" si="5"/>
        <v>5</v>
      </c>
      <c r="F108" s="2">
        <f t="shared" si="6"/>
        <v>58675</v>
      </c>
      <c r="H108" s="1" t="s">
        <v>73</v>
      </c>
      <c r="I108">
        <v>58680</v>
      </c>
      <c r="J108">
        <v>58679</v>
      </c>
      <c r="K108">
        <v>58680</v>
      </c>
      <c r="L108">
        <f t="shared" si="7"/>
        <v>1</v>
      </c>
      <c r="M108" s="2">
        <f t="shared" si="8"/>
        <v>58679.666666666664</v>
      </c>
      <c r="O108" s="2">
        <f t="shared" si="9"/>
        <v>4.6666666666642413</v>
      </c>
    </row>
    <row r="109" spans="1:15" x14ac:dyDescent="0.35">
      <c r="A109" s="1" t="s">
        <v>94</v>
      </c>
      <c r="B109">
        <v>60156</v>
      </c>
      <c r="C109">
        <v>60156</v>
      </c>
      <c r="D109">
        <v>60151</v>
      </c>
      <c r="E109">
        <f t="shared" si="5"/>
        <v>5</v>
      </c>
      <c r="F109" s="2">
        <f t="shared" si="6"/>
        <v>60154.333333333336</v>
      </c>
      <c r="H109" s="1" t="s">
        <v>94</v>
      </c>
      <c r="I109">
        <v>60358</v>
      </c>
      <c r="J109">
        <v>60354</v>
      </c>
      <c r="K109">
        <v>60355</v>
      </c>
      <c r="L109">
        <f t="shared" si="7"/>
        <v>4</v>
      </c>
      <c r="M109" s="2">
        <f t="shared" si="8"/>
        <v>60355.666666666664</v>
      </c>
      <c r="O109" s="2">
        <f t="shared" si="9"/>
        <v>201.33333333332848</v>
      </c>
    </row>
    <row r="110" spans="1:15" x14ac:dyDescent="0.35">
      <c r="A110" s="1" t="s">
        <v>95</v>
      </c>
      <c r="B110">
        <v>59811</v>
      </c>
      <c r="C110">
        <v>59810</v>
      </c>
      <c r="D110">
        <v>59809</v>
      </c>
      <c r="E110">
        <f t="shared" si="5"/>
        <v>2</v>
      </c>
      <c r="F110" s="2">
        <f t="shared" si="6"/>
        <v>59810</v>
      </c>
      <c r="H110" s="1" t="s">
        <v>95</v>
      </c>
      <c r="I110">
        <v>59850</v>
      </c>
      <c r="J110">
        <v>59849</v>
      </c>
      <c r="K110">
        <v>59851</v>
      </c>
      <c r="L110">
        <f t="shared" si="7"/>
        <v>2</v>
      </c>
      <c r="M110" s="2">
        <f t="shared" si="8"/>
        <v>59850</v>
      </c>
      <c r="O110" s="2">
        <f t="shared" si="9"/>
        <v>40</v>
      </c>
    </row>
    <row r="111" spans="1:15" x14ac:dyDescent="0.35">
      <c r="A111" s="1" t="s">
        <v>96</v>
      </c>
      <c r="B111">
        <v>59341</v>
      </c>
      <c r="C111">
        <v>59338</v>
      </c>
      <c r="D111">
        <v>59342</v>
      </c>
      <c r="E111">
        <f t="shared" si="5"/>
        <v>4</v>
      </c>
      <c r="F111" s="2">
        <f t="shared" si="6"/>
        <v>59340.333333333336</v>
      </c>
      <c r="H111" s="1" t="s">
        <v>96</v>
      </c>
      <c r="I111">
        <v>59706</v>
      </c>
      <c r="J111">
        <v>59706</v>
      </c>
      <c r="K111">
        <v>59709</v>
      </c>
      <c r="L111">
        <f t="shared" si="7"/>
        <v>3</v>
      </c>
      <c r="M111" s="2">
        <f t="shared" si="8"/>
        <v>59707</v>
      </c>
      <c r="O111" s="2">
        <f t="shared" si="9"/>
        <v>366.66666666666424</v>
      </c>
    </row>
    <row r="112" spans="1:15" x14ac:dyDescent="0.35">
      <c r="A112" s="1" t="s">
        <v>97</v>
      </c>
      <c r="B112">
        <v>58163</v>
      </c>
      <c r="C112">
        <v>58163</v>
      </c>
      <c r="D112">
        <v>58160</v>
      </c>
      <c r="E112">
        <f t="shared" si="5"/>
        <v>3</v>
      </c>
      <c r="F112" s="2">
        <f t="shared" si="6"/>
        <v>58162</v>
      </c>
      <c r="H112" s="1" t="s">
        <v>97</v>
      </c>
      <c r="I112">
        <v>58162</v>
      </c>
      <c r="J112">
        <v>58161</v>
      </c>
      <c r="K112">
        <v>58160</v>
      </c>
      <c r="L112">
        <f t="shared" si="7"/>
        <v>2</v>
      </c>
      <c r="M112" s="2">
        <f t="shared" si="8"/>
        <v>58161</v>
      </c>
      <c r="O112" s="2">
        <f t="shared" si="9"/>
        <v>-1</v>
      </c>
    </row>
    <row r="113" spans="1:15" x14ac:dyDescent="0.35">
      <c r="A113" s="1" t="s">
        <v>98</v>
      </c>
      <c r="B113">
        <v>57936</v>
      </c>
      <c r="C113">
        <v>57931</v>
      </c>
      <c r="D113">
        <v>57936</v>
      </c>
      <c r="E113">
        <f t="shared" si="5"/>
        <v>5</v>
      </c>
      <c r="F113" s="2">
        <f t="shared" si="6"/>
        <v>57934.333333333336</v>
      </c>
      <c r="H113" s="1" t="s">
        <v>98</v>
      </c>
      <c r="I113">
        <v>57851</v>
      </c>
      <c r="J113">
        <v>57757</v>
      </c>
      <c r="K113">
        <v>57757</v>
      </c>
      <c r="L113">
        <f t="shared" si="7"/>
        <v>94</v>
      </c>
      <c r="M113" s="2">
        <f t="shared" si="8"/>
        <v>57788.333333333336</v>
      </c>
      <c r="O113" s="2">
        <f t="shared" si="9"/>
        <v>-146</v>
      </c>
    </row>
    <row r="114" spans="1:15" x14ac:dyDescent="0.35">
      <c r="A114" s="1" t="s">
        <v>99</v>
      </c>
      <c r="B114">
        <v>58546</v>
      </c>
      <c r="C114">
        <v>58547</v>
      </c>
      <c r="D114">
        <v>58544</v>
      </c>
      <c r="E114">
        <f t="shared" si="5"/>
        <v>3</v>
      </c>
      <c r="F114" s="2">
        <f t="shared" si="6"/>
        <v>58545.666666666664</v>
      </c>
      <c r="H114" s="1" t="s">
        <v>99</v>
      </c>
      <c r="I114">
        <v>58514</v>
      </c>
      <c r="J114">
        <v>58515</v>
      </c>
      <c r="K114">
        <v>58513</v>
      </c>
      <c r="L114">
        <f t="shared" si="7"/>
        <v>2</v>
      </c>
      <c r="M114" s="2">
        <f t="shared" si="8"/>
        <v>58514</v>
      </c>
      <c r="O114" s="2">
        <f t="shared" si="9"/>
        <v>-31.666666666664241</v>
      </c>
    </row>
    <row r="115" spans="1:15" x14ac:dyDescent="0.35">
      <c r="A115" s="1" t="s">
        <v>100</v>
      </c>
      <c r="B115">
        <v>59681</v>
      </c>
      <c r="C115">
        <v>59681</v>
      </c>
      <c r="D115">
        <v>59684</v>
      </c>
      <c r="E115">
        <f t="shared" si="5"/>
        <v>3</v>
      </c>
      <c r="F115" s="2">
        <f t="shared" si="6"/>
        <v>59682</v>
      </c>
      <c r="H115" s="1" t="s">
        <v>100</v>
      </c>
      <c r="M115" s="2"/>
      <c r="O115" s="2"/>
    </row>
    <row r="116" spans="1:15" x14ac:dyDescent="0.35">
      <c r="A116" s="1" t="s">
        <v>101</v>
      </c>
      <c r="B116">
        <v>59146</v>
      </c>
      <c r="C116">
        <v>59146</v>
      </c>
      <c r="D116">
        <v>59146</v>
      </c>
      <c r="E116">
        <f t="shared" si="5"/>
        <v>0</v>
      </c>
      <c r="F116" s="2">
        <f t="shared" si="6"/>
        <v>59146</v>
      </c>
      <c r="H116" s="1" t="s">
        <v>101</v>
      </c>
      <c r="M116" s="2"/>
      <c r="O116" s="2"/>
    </row>
    <row r="117" spans="1:15" x14ac:dyDescent="0.35">
      <c r="A117" s="1" t="s">
        <v>102</v>
      </c>
      <c r="B117">
        <v>58876</v>
      </c>
      <c r="C117">
        <v>58873</v>
      </c>
      <c r="D117">
        <v>58872</v>
      </c>
      <c r="E117">
        <f t="shared" si="5"/>
        <v>4</v>
      </c>
      <c r="F117" s="2">
        <f t="shared" si="6"/>
        <v>58873.666666666664</v>
      </c>
      <c r="H117" s="1" t="s">
        <v>102</v>
      </c>
      <c r="M117" s="2"/>
      <c r="O117" s="2"/>
    </row>
    <row r="118" spans="1:15" x14ac:dyDescent="0.35">
      <c r="A118" s="1" t="s">
        <v>103</v>
      </c>
      <c r="B118">
        <v>60001</v>
      </c>
      <c r="C118">
        <v>60002</v>
      </c>
      <c r="D118">
        <v>60005</v>
      </c>
      <c r="E118">
        <f t="shared" si="5"/>
        <v>4</v>
      </c>
      <c r="F118" s="2">
        <f t="shared" si="6"/>
        <v>60002.666666666664</v>
      </c>
      <c r="H118" s="1" t="s">
        <v>103</v>
      </c>
      <c r="I118">
        <v>60220</v>
      </c>
      <c r="J118">
        <v>60221</v>
      </c>
      <c r="K118">
        <v>60221</v>
      </c>
      <c r="L118">
        <f t="shared" si="7"/>
        <v>1</v>
      </c>
      <c r="M118" s="2">
        <f t="shared" si="8"/>
        <v>60220.666666666664</v>
      </c>
      <c r="O118" s="2">
        <f t="shared" si="9"/>
        <v>218</v>
      </c>
    </row>
    <row r="119" spans="1:15" x14ac:dyDescent="0.35">
      <c r="A119" s="1" t="s">
        <v>104</v>
      </c>
      <c r="B119">
        <v>61244</v>
      </c>
      <c r="C119">
        <v>61245</v>
      </c>
      <c r="D119">
        <v>61241</v>
      </c>
      <c r="E119">
        <f t="shared" si="5"/>
        <v>4</v>
      </c>
      <c r="F119" s="2">
        <f t="shared" si="6"/>
        <v>61243.333333333336</v>
      </c>
      <c r="H119" s="1" t="s">
        <v>104</v>
      </c>
      <c r="I119">
        <v>61308</v>
      </c>
      <c r="J119">
        <v>61307</v>
      </c>
      <c r="K119">
        <v>61304</v>
      </c>
      <c r="L119">
        <f t="shared" si="7"/>
        <v>4</v>
      </c>
      <c r="M119" s="2">
        <f t="shared" si="8"/>
        <v>61306.333333333336</v>
      </c>
      <c r="O119" s="2">
        <f t="shared" si="9"/>
        <v>63</v>
      </c>
    </row>
    <row r="120" spans="1:15" x14ac:dyDescent="0.35">
      <c r="A120" s="1" t="s">
        <v>105</v>
      </c>
      <c r="B120">
        <v>61640</v>
      </c>
      <c r="C120">
        <v>61639</v>
      </c>
      <c r="D120">
        <v>61636</v>
      </c>
      <c r="E120">
        <f t="shared" si="5"/>
        <v>4</v>
      </c>
      <c r="F120" s="2">
        <f t="shared" si="6"/>
        <v>61638.333333333336</v>
      </c>
      <c r="H120" s="1" t="s">
        <v>105</v>
      </c>
      <c r="I120">
        <v>62446</v>
      </c>
      <c r="J120">
        <v>62447</v>
      </c>
      <c r="K120">
        <v>62448</v>
      </c>
      <c r="L120">
        <f t="shared" si="7"/>
        <v>2</v>
      </c>
      <c r="M120" s="2">
        <f t="shared" si="8"/>
        <v>62447</v>
      </c>
      <c r="O120" s="2">
        <f t="shared" si="9"/>
        <v>808.66666666666424</v>
      </c>
    </row>
    <row r="121" spans="1:15" x14ac:dyDescent="0.35">
      <c r="A121" s="1" t="s">
        <v>106</v>
      </c>
      <c r="B121">
        <v>59634</v>
      </c>
      <c r="C121">
        <v>59634</v>
      </c>
      <c r="D121">
        <v>59632</v>
      </c>
      <c r="E121">
        <f t="shared" si="5"/>
        <v>2</v>
      </c>
      <c r="F121" s="2">
        <f t="shared" si="6"/>
        <v>59633.333333333336</v>
      </c>
      <c r="H121" s="1" t="s">
        <v>106</v>
      </c>
      <c r="I121">
        <v>59647</v>
      </c>
      <c r="J121">
        <v>59645</v>
      </c>
      <c r="K121">
        <v>59644</v>
      </c>
      <c r="L121">
        <f t="shared" si="7"/>
        <v>3</v>
      </c>
      <c r="M121" s="2">
        <f t="shared" si="8"/>
        <v>59645.333333333336</v>
      </c>
      <c r="O121" s="2">
        <f t="shared" si="9"/>
        <v>12</v>
      </c>
    </row>
    <row r="122" spans="1:15" x14ac:dyDescent="0.35">
      <c r="A122" s="1" t="s">
        <v>107</v>
      </c>
      <c r="B122">
        <v>60054</v>
      </c>
      <c r="C122">
        <v>60057</v>
      </c>
      <c r="D122">
        <v>60053</v>
      </c>
      <c r="E122">
        <f t="shared" si="5"/>
        <v>4</v>
      </c>
      <c r="F122" s="2">
        <f t="shared" si="6"/>
        <v>60054.666666666664</v>
      </c>
      <c r="H122" s="1" t="s">
        <v>107</v>
      </c>
      <c r="I122">
        <v>60068</v>
      </c>
      <c r="J122">
        <v>60068</v>
      </c>
      <c r="K122">
        <v>60069</v>
      </c>
      <c r="L122">
        <f t="shared" si="7"/>
        <v>1</v>
      </c>
      <c r="M122" s="2">
        <f t="shared" si="8"/>
        <v>60068.333333333336</v>
      </c>
      <c r="O122" s="2">
        <f t="shared" si="9"/>
        <v>13.666666666671517</v>
      </c>
    </row>
    <row r="123" spans="1:15" x14ac:dyDescent="0.35">
      <c r="A123" s="1" t="s">
        <v>108</v>
      </c>
      <c r="B123">
        <v>58292</v>
      </c>
      <c r="C123">
        <v>58289</v>
      </c>
      <c r="D123">
        <v>58288</v>
      </c>
      <c r="E123">
        <f t="shared" si="5"/>
        <v>4</v>
      </c>
      <c r="F123" s="2">
        <f t="shared" si="6"/>
        <v>58289.666666666664</v>
      </c>
      <c r="H123" s="1" t="s">
        <v>108</v>
      </c>
      <c r="M123" s="2"/>
      <c r="O123" s="2"/>
    </row>
    <row r="124" spans="1:15" x14ac:dyDescent="0.35">
      <c r="A124" s="1" t="s">
        <v>109</v>
      </c>
      <c r="B124">
        <v>61369</v>
      </c>
      <c r="C124">
        <v>61367</v>
      </c>
      <c r="D124">
        <v>61367</v>
      </c>
      <c r="E124">
        <f t="shared" si="5"/>
        <v>2</v>
      </c>
      <c r="F124" s="2">
        <f t="shared" si="6"/>
        <v>61367.666666666664</v>
      </c>
      <c r="H124" s="1" t="s">
        <v>109</v>
      </c>
      <c r="I124">
        <v>62076</v>
      </c>
      <c r="J124">
        <v>62076</v>
      </c>
      <c r="K124">
        <v>62076</v>
      </c>
      <c r="L124">
        <f t="shared" si="7"/>
        <v>0</v>
      </c>
      <c r="M124" s="2">
        <f t="shared" si="8"/>
        <v>62076</v>
      </c>
      <c r="O124" s="2">
        <f t="shared" si="9"/>
        <v>708.33333333333576</v>
      </c>
    </row>
    <row r="125" spans="1:15" x14ac:dyDescent="0.35">
      <c r="A125" s="1" t="s">
        <v>110</v>
      </c>
      <c r="B125">
        <v>59417</v>
      </c>
      <c r="C125">
        <v>59415</v>
      </c>
      <c r="D125">
        <v>59419</v>
      </c>
      <c r="E125">
        <f t="shared" si="5"/>
        <v>4</v>
      </c>
      <c r="F125" s="2">
        <f t="shared" si="6"/>
        <v>59417</v>
      </c>
      <c r="H125" s="1" t="s">
        <v>110</v>
      </c>
      <c r="I125">
        <v>59444</v>
      </c>
      <c r="J125">
        <v>59443</v>
      </c>
      <c r="K125">
        <v>59444</v>
      </c>
      <c r="L125">
        <f t="shared" si="7"/>
        <v>1</v>
      </c>
      <c r="M125" s="2">
        <f t="shared" si="8"/>
        <v>59443.666666666664</v>
      </c>
      <c r="O125" s="2">
        <f t="shared" si="9"/>
        <v>26.666666666664241</v>
      </c>
    </row>
    <row r="126" spans="1:15" x14ac:dyDescent="0.35">
      <c r="A126" s="1" t="s">
        <v>111</v>
      </c>
      <c r="B126">
        <v>59787</v>
      </c>
      <c r="C126">
        <v>59784</v>
      </c>
      <c r="D126">
        <v>59784</v>
      </c>
      <c r="E126">
        <f t="shared" si="5"/>
        <v>3</v>
      </c>
      <c r="F126" s="2">
        <f t="shared" si="6"/>
        <v>59785</v>
      </c>
      <c r="H126" s="1" t="s">
        <v>111</v>
      </c>
      <c r="I126">
        <v>59815</v>
      </c>
      <c r="J126">
        <v>59815</v>
      </c>
      <c r="K126">
        <v>59814</v>
      </c>
      <c r="L126">
        <f t="shared" si="7"/>
        <v>1</v>
      </c>
      <c r="M126" s="2">
        <f t="shared" si="8"/>
        <v>59814.666666666664</v>
      </c>
      <c r="O126" s="2">
        <f t="shared" si="9"/>
        <v>29.666666666664241</v>
      </c>
    </row>
    <row r="127" spans="1:15" x14ac:dyDescent="0.35">
      <c r="A127" s="1" t="s">
        <v>112</v>
      </c>
      <c r="B127">
        <v>59492</v>
      </c>
      <c r="C127">
        <v>59495</v>
      </c>
      <c r="D127">
        <v>59497</v>
      </c>
      <c r="E127">
        <f t="shared" si="5"/>
        <v>5</v>
      </c>
      <c r="F127" s="2">
        <f t="shared" si="6"/>
        <v>59494.666666666664</v>
      </c>
      <c r="H127" s="1" t="s">
        <v>112</v>
      </c>
      <c r="I127">
        <v>60355</v>
      </c>
      <c r="J127">
        <v>60353</v>
      </c>
      <c r="K127">
        <v>60350</v>
      </c>
      <c r="L127">
        <f t="shared" si="7"/>
        <v>5</v>
      </c>
      <c r="M127" s="2">
        <f t="shared" si="8"/>
        <v>60352.666666666664</v>
      </c>
      <c r="O127" s="2">
        <f t="shared" si="9"/>
        <v>858</v>
      </c>
    </row>
    <row r="128" spans="1:15" x14ac:dyDescent="0.35">
      <c r="A128" s="1" t="s">
        <v>113</v>
      </c>
      <c r="B128">
        <v>59234</v>
      </c>
      <c r="C128">
        <v>59233</v>
      </c>
      <c r="D128">
        <v>59236</v>
      </c>
      <c r="E128">
        <f t="shared" si="5"/>
        <v>3</v>
      </c>
      <c r="F128" s="2">
        <f t="shared" si="6"/>
        <v>59234.333333333336</v>
      </c>
      <c r="H128" s="1" t="s">
        <v>113</v>
      </c>
      <c r="I128">
        <v>59241</v>
      </c>
      <c r="J128">
        <v>59241</v>
      </c>
      <c r="K128">
        <v>59239</v>
      </c>
      <c r="L128">
        <f t="shared" si="7"/>
        <v>2</v>
      </c>
      <c r="M128" s="2">
        <f t="shared" si="8"/>
        <v>59240.333333333336</v>
      </c>
      <c r="O128" s="2">
        <f t="shared" si="9"/>
        <v>6</v>
      </c>
    </row>
    <row r="129" spans="1:15" x14ac:dyDescent="0.35">
      <c r="A129" s="1" t="s">
        <v>114</v>
      </c>
      <c r="B129">
        <v>58378</v>
      </c>
      <c r="C129">
        <v>58379</v>
      </c>
      <c r="D129">
        <v>58381</v>
      </c>
      <c r="E129">
        <f t="shared" si="5"/>
        <v>3</v>
      </c>
      <c r="F129" s="2">
        <f t="shared" si="6"/>
        <v>58379.333333333336</v>
      </c>
      <c r="H129" s="1" t="s">
        <v>114</v>
      </c>
      <c r="I129">
        <v>58286</v>
      </c>
      <c r="J129">
        <v>58285</v>
      </c>
      <c r="K129">
        <v>58286</v>
      </c>
      <c r="L129">
        <f t="shared" si="7"/>
        <v>1</v>
      </c>
      <c r="M129" s="2">
        <f t="shared" si="8"/>
        <v>58285.666666666664</v>
      </c>
      <c r="O129" s="2">
        <f t="shared" si="9"/>
        <v>-93.666666666671517</v>
      </c>
    </row>
    <row r="130" spans="1:15" x14ac:dyDescent="0.35">
      <c r="A130" s="1" t="s">
        <v>115</v>
      </c>
      <c r="B130">
        <v>58922</v>
      </c>
      <c r="C130">
        <v>58924</v>
      </c>
      <c r="D130">
        <v>58924</v>
      </c>
      <c r="E130">
        <f t="shared" si="5"/>
        <v>2</v>
      </c>
      <c r="F130" s="2">
        <f t="shared" si="6"/>
        <v>58923.333333333336</v>
      </c>
      <c r="H130" s="1" t="s">
        <v>115</v>
      </c>
      <c r="I130">
        <v>59393</v>
      </c>
      <c r="J130">
        <v>59394</v>
      </c>
      <c r="K130">
        <v>59396</v>
      </c>
      <c r="L130">
        <f t="shared" si="7"/>
        <v>3</v>
      </c>
      <c r="M130" s="2">
        <f t="shared" si="8"/>
        <v>59394.333333333336</v>
      </c>
      <c r="O130" s="2">
        <f t="shared" si="9"/>
        <v>471</v>
      </c>
    </row>
    <row r="131" spans="1:15" x14ac:dyDescent="0.35">
      <c r="A131" s="1" t="s">
        <v>116</v>
      </c>
      <c r="B131">
        <v>58453</v>
      </c>
      <c r="C131">
        <v>58453</v>
      </c>
      <c r="D131">
        <v>58458</v>
      </c>
      <c r="E131">
        <f t="shared" ref="E131:E144" si="10">MAX(B131:D131)-MIN(B131:D131)</f>
        <v>5</v>
      </c>
      <c r="F131" s="2">
        <f t="shared" ref="F131:F144" si="11">AVERAGE(B131:D131)</f>
        <v>58454.666666666664</v>
      </c>
      <c r="H131" s="1" t="s">
        <v>116</v>
      </c>
      <c r="I131">
        <v>59329</v>
      </c>
      <c r="J131">
        <v>59328</v>
      </c>
      <c r="K131">
        <v>59329</v>
      </c>
      <c r="L131">
        <f t="shared" ref="L131:L144" si="12">MAX(I131:K131)-MIN(I131:K131)</f>
        <v>1</v>
      </c>
      <c r="M131" s="2">
        <f t="shared" ref="M131:M144" si="13">AVERAGE(I131:K131)</f>
        <v>59328.666666666664</v>
      </c>
      <c r="O131" s="2">
        <f t="shared" ref="O131:O144" si="14">M131-F131</f>
        <v>874</v>
      </c>
    </row>
    <row r="132" spans="1:15" x14ac:dyDescent="0.35">
      <c r="A132" s="1" t="s">
        <v>117</v>
      </c>
      <c r="B132">
        <v>59083</v>
      </c>
      <c r="C132">
        <v>59088</v>
      </c>
      <c r="D132">
        <v>59086</v>
      </c>
      <c r="E132">
        <f t="shared" si="10"/>
        <v>5</v>
      </c>
      <c r="F132" s="2">
        <f t="shared" si="11"/>
        <v>59085.666666666664</v>
      </c>
      <c r="H132" s="1" t="s">
        <v>117</v>
      </c>
      <c r="I132">
        <v>59079</v>
      </c>
      <c r="J132">
        <v>59079</v>
      </c>
      <c r="K132">
        <v>59079</v>
      </c>
      <c r="L132">
        <f t="shared" si="12"/>
        <v>0</v>
      </c>
      <c r="M132" s="2">
        <f t="shared" si="13"/>
        <v>59079</v>
      </c>
      <c r="O132" s="2">
        <f t="shared" si="14"/>
        <v>-6.6666666666642413</v>
      </c>
    </row>
    <row r="133" spans="1:15" x14ac:dyDescent="0.35">
      <c r="A133" s="1" t="s">
        <v>118</v>
      </c>
      <c r="B133">
        <v>60657</v>
      </c>
      <c r="C133">
        <v>60654</v>
      </c>
      <c r="D133">
        <v>60659</v>
      </c>
      <c r="E133">
        <f t="shared" si="10"/>
        <v>5</v>
      </c>
      <c r="F133" s="2">
        <f t="shared" si="11"/>
        <v>60656.666666666664</v>
      </c>
      <c r="H133" s="1" t="s">
        <v>118</v>
      </c>
      <c r="I133">
        <v>60518</v>
      </c>
      <c r="J133">
        <v>60518</v>
      </c>
      <c r="K133">
        <v>60517</v>
      </c>
      <c r="L133">
        <f t="shared" si="12"/>
        <v>1</v>
      </c>
      <c r="M133" s="2">
        <f t="shared" si="13"/>
        <v>60517.666666666664</v>
      </c>
      <c r="O133" s="2">
        <f t="shared" si="14"/>
        <v>-139</v>
      </c>
    </row>
    <row r="134" spans="1:15" x14ac:dyDescent="0.35">
      <c r="A134" s="1" t="s">
        <v>119</v>
      </c>
      <c r="B134">
        <v>60317</v>
      </c>
      <c r="C134">
        <v>60316</v>
      </c>
      <c r="D134">
        <v>60315</v>
      </c>
      <c r="E134">
        <f t="shared" si="10"/>
        <v>2</v>
      </c>
      <c r="F134" s="2">
        <f t="shared" si="11"/>
        <v>60316</v>
      </c>
      <c r="H134" s="1" t="s">
        <v>119</v>
      </c>
      <c r="I134">
        <v>60274</v>
      </c>
      <c r="J134">
        <v>60277</v>
      </c>
      <c r="K134">
        <v>60277</v>
      </c>
      <c r="L134">
        <f t="shared" si="12"/>
        <v>3</v>
      </c>
      <c r="M134" s="2">
        <f t="shared" si="13"/>
        <v>60276</v>
      </c>
      <c r="O134" s="2">
        <f t="shared" si="14"/>
        <v>-40</v>
      </c>
    </row>
    <row r="135" spans="1:15" x14ac:dyDescent="0.35">
      <c r="A135" s="1" t="s">
        <v>120</v>
      </c>
      <c r="B135">
        <v>59475</v>
      </c>
      <c r="C135">
        <v>59470</v>
      </c>
      <c r="D135">
        <v>59472</v>
      </c>
      <c r="E135">
        <f t="shared" si="10"/>
        <v>5</v>
      </c>
      <c r="F135" s="2">
        <f t="shared" si="11"/>
        <v>59472.333333333336</v>
      </c>
      <c r="H135" s="1" t="s">
        <v>120</v>
      </c>
      <c r="I135">
        <v>59906</v>
      </c>
      <c r="J135">
        <v>59906</v>
      </c>
      <c r="K135">
        <v>59907</v>
      </c>
      <c r="L135">
        <f t="shared" si="12"/>
        <v>1</v>
      </c>
      <c r="M135" s="2">
        <f t="shared" si="13"/>
        <v>59906.333333333336</v>
      </c>
      <c r="O135" s="2">
        <f t="shared" si="14"/>
        <v>434</v>
      </c>
    </row>
    <row r="136" spans="1:15" x14ac:dyDescent="0.35">
      <c r="A136" s="1" t="s">
        <v>121</v>
      </c>
      <c r="B136">
        <v>59354</v>
      </c>
      <c r="C136">
        <v>59352</v>
      </c>
      <c r="D136">
        <v>59350</v>
      </c>
      <c r="E136">
        <f t="shared" si="10"/>
        <v>4</v>
      </c>
      <c r="F136" s="2">
        <f t="shared" si="11"/>
        <v>59352</v>
      </c>
      <c r="H136" s="1" t="s">
        <v>121</v>
      </c>
      <c r="I136">
        <v>59618</v>
      </c>
      <c r="J136">
        <v>59620</v>
      </c>
      <c r="K136">
        <v>59622</v>
      </c>
      <c r="L136">
        <f t="shared" si="12"/>
        <v>4</v>
      </c>
      <c r="M136" s="2">
        <f t="shared" si="13"/>
        <v>59620</v>
      </c>
      <c r="O136" s="2">
        <f t="shared" si="14"/>
        <v>268</v>
      </c>
    </row>
    <row r="137" spans="1:15" x14ac:dyDescent="0.35">
      <c r="A137" s="1" t="s">
        <v>122</v>
      </c>
      <c r="B137">
        <v>59595</v>
      </c>
      <c r="C137">
        <v>59596</v>
      </c>
      <c r="D137">
        <v>59593</v>
      </c>
      <c r="E137">
        <f t="shared" si="10"/>
        <v>3</v>
      </c>
      <c r="F137" s="2">
        <f t="shared" si="11"/>
        <v>59594.666666666664</v>
      </c>
      <c r="H137" s="1" t="s">
        <v>122</v>
      </c>
      <c r="M137" s="2"/>
      <c r="O137" s="2"/>
    </row>
    <row r="138" spans="1:15" x14ac:dyDescent="0.35">
      <c r="A138" s="1" t="s">
        <v>123</v>
      </c>
      <c r="B138">
        <v>57290</v>
      </c>
      <c r="C138">
        <v>57290</v>
      </c>
      <c r="D138">
        <v>57290</v>
      </c>
      <c r="E138">
        <f t="shared" si="10"/>
        <v>0</v>
      </c>
      <c r="F138" s="2">
        <f t="shared" si="11"/>
        <v>57290</v>
      </c>
      <c r="H138" s="1" t="s">
        <v>123</v>
      </c>
      <c r="I138">
        <v>57294</v>
      </c>
      <c r="J138">
        <v>57294</v>
      </c>
      <c r="K138">
        <v>57295</v>
      </c>
      <c r="L138">
        <f t="shared" si="12"/>
        <v>1</v>
      </c>
      <c r="M138" s="2">
        <f t="shared" si="13"/>
        <v>57294.333333333336</v>
      </c>
      <c r="O138" s="2">
        <f t="shared" si="14"/>
        <v>4.3333333333357587</v>
      </c>
    </row>
    <row r="139" spans="1:15" x14ac:dyDescent="0.35">
      <c r="A139" s="1" t="s">
        <v>124</v>
      </c>
      <c r="B139">
        <v>58306</v>
      </c>
      <c r="C139">
        <v>58308</v>
      </c>
      <c r="D139">
        <v>58308</v>
      </c>
      <c r="E139">
        <f t="shared" si="10"/>
        <v>2</v>
      </c>
      <c r="F139" s="2">
        <f t="shared" si="11"/>
        <v>58307.333333333336</v>
      </c>
      <c r="H139" s="1" t="s">
        <v>124</v>
      </c>
      <c r="I139">
        <v>58317</v>
      </c>
      <c r="J139">
        <v>58318</v>
      </c>
      <c r="K139">
        <v>58315</v>
      </c>
      <c r="L139">
        <f t="shared" si="12"/>
        <v>3</v>
      </c>
      <c r="M139" s="2">
        <f t="shared" si="13"/>
        <v>58316.666666666664</v>
      </c>
      <c r="O139" s="2">
        <f t="shared" si="14"/>
        <v>9.3333333333284827</v>
      </c>
    </row>
    <row r="140" spans="1:15" x14ac:dyDescent="0.35">
      <c r="A140" s="1" t="s">
        <v>125</v>
      </c>
      <c r="B140">
        <v>59489</v>
      </c>
      <c r="C140">
        <v>59488</v>
      </c>
      <c r="D140">
        <v>59493</v>
      </c>
      <c r="E140">
        <f t="shared" si="10"/>
        <v>5</v>
      </c>
      <c r="F140" s="2">
        <f t="shared" si="11"/>
        <v>59490</v>
      </c>
      <c r="H140" s="1" t="s">
        <v>125</v>
      </c>
      <c r="I140">
        <v>60012</v>
      </c>
      <c r="J140">
        <v>60014</v>
      </c>
      <c r="K140">
        <v>60012</v>
      </c>
      <c r="L140">
        <f t="shared" si="12"/>
        <v>2</v>
      </c>
      <c r="M140" s="2">
        <f t="shared" si="13"/>
        <v>60012.666666666664</v>
      </c>
      <c r="O140" s="2">
        <f t="shared" si="14"/>
        <v>522.66666666666424</v>
      </c>
    </row>
    <row r="141" spans="1:15" x14ac:dyDescent="0.35">
      <c r="A141" s="1" t="s">
        <v>126</v>
      </c>
      <c r="B141">
        <v>58718</v>
      </c>
      <c r="C141">
        <v>58718</v>
      </c>
      <c r="D141">
        <v>58718</v>
      </c>
      <c r="E141">
        <f t="shared" si="10"/>
        <v>0</v>
      </c>
      <c r="F141" s="2">
        <f t="shared" si="11"/>
        <v>58718</v>
      </c>
      <c r="H141" s="1" t="s">
        <v>126</v>
      </c>
      <c r="I141">
        <v>58739</v>
      </c>
      <c r="J141">
        <v>58736</v>
      </c>
      <c r="K141">
        <v>58736</v>
      </c>
      <c r="L141">
        <f t="shared" si="12"/>
        <v>3</v>
      </c>
      <c r="M141" s="2">
        <f t="shared" si="13"/>
        <v>58737</v>
      </c>
      <c r="O141" s="2">
        <f t="shared" si="14"/>
        <v>19</v>
      </c>
    </row>
    <row r="142" spans="1:15" x14ac:dyDescent="0.35">
      <c r="A142" s="1" t="s">
        <v>127</v>
      </c>
      <c r="B142">
        <v>57886</v>
      </c>
      <c r="C142">
        <v>57891</v>
      </c>
      <c r="D142">
        <v>57891</v>
      </c>
      <c r="E142">
        <f t="shared" si="10"/>
        <v>5</v>
      </c>
      <c r="F142" s="2">
        <f t="shared" si="11"/>
        <v>57889.333333333336</v>
      </c>
      <c r="H142" s="1" t="s">
        <v>127</v>
      </c>
      <c r="I142">
        <v>57916</v>
      </c>
      <c r="J142">
        <v>57917</v>
      </c>
      <c r="K142">
        <v>57912</v>
      </c>
      <c r="L142">
        <f t="shared" si="12"/>
        <v>5</v>
      </c>
      <c r="M142" s="2">
        <f t="shared" si="13"/>
        <v>57915</v>
      </c>
      <c r="O142" s="2">
        <f t="shared" si="14"/>
        <v>25.666666666664241</v>
      </c>
    </row>
    <row r="143" spans="1:15" x14ac:dyDescent="0.35">
      <c r="A143" s="1" t="s">
        <v>128</v>
      </c>
      <c r="B143">
        <v>58485</v>
      </c>
      <c r="C143">
        <v>58485</v>
      </c>
      <c r="D143">
        <v>58486</v>
      </c>
      <c r="E143">
        <f t="shared" si="10"/>
        <v>1</v>
      </c>
      <c r="F143" s="2">
        <f t="shared" si="11"/>
        <v>58485.333333333336</v>
      </c>
      <c r="H143" s="1" t="s">
        <v>128</v>
      </c>
      <c r="I143">
        <v>58429</v>
      </c>
      <c r="J143">
        <v>58428</v>
      </c>
      <c r="K143">
        <v>58428</v>
      </c>
      <c r="L143">
        <f t="shared" si="12"/>
        <v>1</v>
      </c>
      <c r="M143" s="2">
        <f t="shared" si="13"/>
        <v>58428.333333333336</v>
      </c>
      <c r="O143" s="2">
        <f t="shared" si="14"/>
        <v>-57</v>
      </c>
    </row>
    <row r="144" spans="1:15" x14ac:dyDescent="0.35">
      <c r="A144" s="1" t="s">
        <v>129</v>
      </c>
      <c r="B144">
        <v>57909</v>
      </c>
      <c r="C144">
        <v>57907</v>
      </c>
      <c r="D144">
        <v>57906</v>
      </c>
      <c r="E144">
        <f t="shared" si="10"/>
        <v>3</v>
      </c>
      <c r="F144" s="2">
        <f t="shared" si="11"/>
        <v>57907.333333333336</v>
      </c>
      <c r="H144" s="1" t="s">
        <v>129</v>
      </c>
      <c r="I144">
        <v>58430</v>
      </c>
      <c r="J144">
        <v>58430</v>
      </c>
      <c r="K144">
        <v>58428</v>
      </c>
      <c r="L144">
        <f t="shared" si="12"/>
        <v>2</v>
      </c>
      <c r="M144" s="2">
        <f t="shared" si="13"/>
        <v>58429.333333333336</v>
      </c>
      <c r="O144" s="2">
        <f t="shared" si="14"/>
        <v>522</v>
      </c>
    </row>
    <row r="145" spans="1:1" x14ac:dyDescent="0.35">
      <c r="A14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9F7-037F-4225-83AC-DD9B357BC0AD}">
  <dimension ref="A1:I144"/>
  <sheetViews>
    <sheetView workbookViewId="0">
      <selection activeCell="H10" sqref="H10"/>
    </sheetView>
  </sheetViews>
  <sheetFormatPr defaultRowHeight="14.5" x14ac:dyDescent="0.35"/>
  <cols>
    <col min="1" max="1" width="8.7265625" style="6"/>
    <col min="8" max="8" width="62.54296875" bestFit="1" customWidth="1"/>
  </cols>
  <sheetData>
    <row r="1" spans="1:9" x14ac:dyDescent="0.35">
      <c r="B1" t="s">
        <v>139</v>
      </c>
      <c r="C1" t="s">
        <v>140</v>
      </c>
      <c r="E1" t="s">
        <v>141</v>
      </c>
      <c r="F1" t="s">
        <v>142</v>
      </c>
      <c r="H1" s="8" t="s">
        <v>144</v>
      </c>
      <c r="I1">
        <v>12.5</v>
      </c>
    </row>
    <row r="2" spans="1:9" x14ac:dyDescent="0.35">
      <c r="A2" s="6" t="s">
        <v>0</v>
      </c>
      <c r="B2">
        <v>232521</v>
      </c>
      <c r="C2">
        <v>221797</v>
      </c>
      <c r="E2">
        <f>LN(B2/C2)*100</f>
        <v>4.7217994403251744</v>
      </c>
      <c r="F2">
        <f>E2/$I$1*$I$2</f>
        <v>2.6687610436717888</v>
      </c>
      <c r="H2" t="s">
        <v>143</v>
      </c>
      <c r="I2">
        <v>7.0650000000000004</v>
      </c>
    </row>
    <row r="3" spans="1:9" x14ac:dyDescent="0.35">
      <c r="A3" s="7" t="s">
        <v>1</v>
      </c>
      <c r="B3">
        <v>232521</v>
      </c>
      <c r="C3">
        <v>221195</v>
      </c>
      <c r="E3">
        <f t="shared" ref="E3:E66" si="0">LN(B3/C3)*100</f>
        <v>4.9935878114811771</v>
      </c>
      <c r="F3">
        <f t="shared" ref="F3:F66" si="1">E3/$I$1*$I$2</f>
        <v>2.8223758310491616</v>
      </c>
    </row>
    <row r="4" spans="1:9" x14ac:dyDescent="0.35">
      <c r="A4" s="7" t="s">
        <v>2</v>
      </c>
      <c r="B4">
        <v>232521</v>
      </c>
      <c r="C4">
        <v>230945</v>
      </c>
      <c r="E4">
        <f t="shared" si="0"/>
        <v>0.68009565946904249</v>
      </c>
      <c r="F4">
        <f t="shared" si="1"/>
        <v>0.38439006673190285</v>
      </c>
    </row>
    <row r="5" spans="1:9" x14ac:dyDescent="0.35">
      <c r="A5" s="7" t="s">
        <v>3</v>
      </c>
      <c r="B5">
        <v>232521</v>
      </c>
    </row>
    <row r="6" spans="1:9" x14ac:dyDescent="0.35">
      <c r="A6" s="7" t="s">
        <v>4</v>
      </c>
      <c r="B6">
        <v>232521</v>
      </c>
      <c r="C6">
        <v>238976</v>
      </c>
      <c r="E6">
        <f t="shared" si="0"/>
        <v>-2.7382584949985191</v>
      </c>
      <c r="F6">
        <f t="shared" si="1"/>
        <v>-1.5476637013731631</v>
      </c>
    </row>
    <row r="7" spans="1:9" x14ac:dyDescent="0.35">
      <c r="A7" s="7" t="s">
        <v>5</v>
      </c>
      <c r="B7">
        <v>232521</v>
      </c>
      <c r="C7">
        <v>232077</v>
      </c>
      <c r="E7">
        <f t="shared" si="0"/>
        <v>0.1911330376660226</v>
      </c>
      <c r="F7">
        <f t="shared" si="1"/>
        <v>0.10802839288883598</v>
      </c>
    </row>
    <row r="8" spans="1:9" x14ac:dyDescent="0.35">
      <c r="A8" s="7" t="s">
        <v>6</v>
      </c>
      <c r="B8">
        <v>232521</v>
      </c>
      <c r="C8">
        <v>233402</v>
      </c>
      <c r="E8">
        <f t="shared" si="0"/>
        <v>-0.37817452668159757</v>
      </c>
      <c r="F8">
        <f t="shared" si="1"/>
        <v>-0.21374424248043894</v>
      </c>
    </row>
    <row r="9" spans="1:9" x14ac:dyDescent="0.35">
      <c r="A9" s="7" t="s">
        <v>7</v>
      </c>
      <c r="B9">
        <v>232521</v>
      </c>
      <c r="C9">
        <v>23506</v>
      </c>
      <c r="E9">
        <f t="shared" si="0"/>
        <v>229.17248358185552</v>
      </c>
      <c r="F9">
        <f t="shared" si="1"/>
        <v>129.52828772046473</v>
      </c>
    </row>
    <row r="10" spans="1:9" x14ac:dyDescent="0.35">
      <c r="A10" s="7" t="s">
        <v>8</v>
      </c>
      <c r="B10">
        <v>232521</v>
      </c>
      <c r="C10">
        <v>148012</v>
      </c>
      <c r="E10">
        <f t="shared" si="0"/>
        <v>45.168719197091455</v>
      </c>
      <c r="F10">
        <f t="shared" si="1"/>
        <v>25.529360090196093</v>
      </c>
    </row>
    <row r="11" spans="1:9" x14ac:dyDescent="0.35">
      <c r="A11" s="7" t="s">
        <v>9</v>
      </c>
      <c r="B11">
        <v>232521</v>
      </c>
      <c r="C11">
        <v>235272</v>
      </c>
      <c r="E11">
        <f t="shared" si="0"/>
        <v>-1.1761748098317195</v>
      </c>
      <c r="F11">
        <f t="shared" si="1"/>
        <v>-0.6647740025168879</v>
      </c>
    </row>
    <row r="12" spans="1:9" x14ac:dyDescent="0.35">
      <c r="A12" s="7" t="s">
        <v>10</v>
      </c>
      <c r="B12">
        <v>232521</v>
      </c>
      <c r="C12">
        <v>149519</v>
      </c>
      <c r="E12">
        <f t="shared" si="0"/>
        <v>44.155706847276115</v>
      </c>
      <c r="F12">
        <f t="shared" si="1"/>
        <v>24.956805510080461</v>
      </c>
    </row>
    <row r="13" spans="1:9" x14ac:dyDescent="0.35">
      <c r="A13" s="7" t="s">
        <v>11</v>
      </c>
      <c r="B13">
        <v>232521</v>
      </c>
      <c r="C13">
        <v>233440</v>
      </c>
      <c r="E13">
        <f t="shared" si="0"/>
        <v>-0.3944541245258007</v>
      </c>
      <c r="F13">
        <f t="shared" si="1"/>
        <v>-0.22294547118198255</v>
      </c>
    </row>
    <row r="14" spans="1:9" x14ac:dyDescent="0.35">
      <c r="A14" s="7" t="s">
        <v>12</v>
      </c>
      <c r="B14">
        <v>232521</v>
      </c>
    </row>
    <row r="15" spans="1:9" x14ac:dyDescent="0.35">
      <c r="A15" s="7" t="s">
        <v>13</v>
      </c>
      <c r="B15">
        <v>232521</v>
      </c>
      <c r="C15">
        <v>102559</v>
      </c>
      <c r="E15">
        <f t="shared" si="0"/>
        <v>81.854230079440853</v>
      </c>
      <c r="F15">
        <f t="shared" si="1"/>
        <v>46.264010840899971</v>
      </c>
    </row>
    <row r="16" spans="1:9" x14ac:dyDescent="0.35">
      <c r="A16" s="7" t="s">
        <v>14</v>
      </c>
      <c r="B16">
        <v>232521</v>
      </c>
      <c r="C16">
        <v>227254</v>
      </c>
      <c r="E16">
        <f t="shared" si="0"/>
        <v>2.2912208866362489</v>
      </c>
      <c r="F16">
        <f t="shared" si="1"/>
        <v>1.2949980451268079</v>
      </c>
    </row>
    <row r="17" spans="1:6" x14ac:dyDescent="0.35">
      <c r="A17" s="7" t="s">
        <v>15</v>
      </c>
      <c r="B17">
        <v>232521</v>
      </c>
      <c r="C17">
        <v>230555</v>
      </c>
      <c r="E17">
        <f t="shared" si="0"/>
        <v>0.84910978420956584</v>
      </c>
      <c r="F17">
        <f t="shared" si="1"/>
        <v>0.47991685003524664</v>
      </c>
    </row>
    <row r="18" spans="1:6" x14ac:dyDescent="0.35">
      <c r="A18" s="7" t="s">
        <v>16</v>
      </c>
      <c r="B18">
        <v>232521</v>
      </c>
      <c r="C18">
        <v>228607</v>
      </c>
      <c r="E18">
        <f t="shared" si="0"/>
        <v>1.6976171464972218</v>
      </c>
      <c r="F18">
        <f t="shared" si="1"/>
        <v>0.9594932112002299</v>
      </c>
    </row>
    <row r="19" spans="1:6" x14ac:dyDescent="0.35">
      <c r="A19" s="7" t="s">
        <v>17</v>
      </c>
      <c r="B19">
        <v>232521</v>
      </c>
      <c r="C19">
        <v>238671</v>
      </c>
      <c r="E19">
        <f t="shared" si="0"/>
        <v>-2.610549102307353</v>
      </c>
      <c r="F19">
        <f t="shared" si="1"/>
        <v>-1.4754823526241161</v>
      </c>
    </row>
    <row r="20" spans="1:6" x14ac:dyDescent="0.35">
      <c r="A20" s="7" t="s">
        <v>18</v>
      </c>
      <c r="B20">
        <v>232521</v>
      </c>
      <c r="C20">
        <v>235346</v>
      </c>
      <c r="E20">
        <f t="shared" si="0"/>
        <v>-1.2076228210042124</v>
      </c>
      <c r="F20">
        <f t="shared" si="1"/>
        <v>-0.68254841843158087</v>
      </c>
    </row>
    <row r="21" spans="1:6" x14ac:dyDescent="0.35">
      <c r="A21" s="7" t="s">
        <v>19</v>
      </c>
      <c r="B21">
        <v>232521</v>
      </c>
      <c r="C21">
        <v>227728</v>
      </c>
      <c r="E21">
        <f t="shared" si="0"/>
        <v>2.0828609200947881</v>
      </c>
      <c r="F21">
        <f t="shared" si="1"/>
        <v>1.1772329920375744</v>
      </c>
    </row>
    <row r="22" spans="1:6" x14ac:dyDescent="0.35">
      <c r="A22" s="7" t="s">
        <v>20</v>
      </c>
      <c r="B22">
        <v>232521</v>
      </c>
      <c r="C22">
        <v>223306</v>
      </c>
      <c r="E22">
        <f t="shared" si="0"/>
        <v>4.0437515362046721</v>
      </c>
      <c r="F22">
        <f t="shared" si="1"/>
        <v>2.2855283682628809</v>
      </c>
    </row>
    <row r="23" spans="1:6" x14ac:dyDescent="0.35">
      <c r="A23" s="7" t="s">
        <v>21</v>
      </c>
      <c r="B23">
        <v>232521</v>
      </c>
      <c r="C23">
        <v>235583</v>
      </c>
      <c r="E23">
        <f t="shared" si="0"/>
        <v>-1.3082749447886539</v>
      </c>
      <c r="F23">
        <f t="shared" si="1"/>
        <v>-0.73943699879454727</v>
      </c>
    </row>
    <row r="24" spans="1:6" x14ac:dyDescent="0.35">
      <c r="A24" s="7" t="s">
        <v>22</v>
      </c>
      <c r="B24">
        <v>232521</v>
      </c>
      <c r="C24">
        <v>226670</v>
      </c>
      <c r="E24">
        <f t="shared" si="0"/>
        <v>2.5485328252952257</v>
      </c>
      <c r="F24">
        <f t="shared" si="1"/>
        <v>1.4404307528568616</v>
      </c>
    </row>
    <row r="25" spans="1:6" x14ac:dyDescent="0.35">
      <c r="A25" s="7" t="s">
        <v>23</v>
      </c>
      <c r="B25">
        <v>232521</v>
      </c>
      <c r="C25">
        <v>90104</v>
      </c>
      <c r="E25">
        <f t="shared" si="0"/>
        <v>94.801598478382203</v>
      </c>
      <c r="F25">
        <f t="shared" si="1"/>
        <v>53.581863459981619</v>
      </c>
    </row>
    <row r="26" spans="1:6" x14ac:dyDescent="0.35">
      <c r="A26" s="7" t="s">
        <v>24</v>
      </c>
      <c r="B26">
        <v>232521</v>
      </c>
      <c r="C26">
        <v>227768</v>
      </c>
      <c r="E26">
        <f t="shared" si="0"/>
        <v>2.0652976483634102</v>
      </c>
      <c r="F26">
        <f t="shared" si="1"/>
        <v>1.1673062308549995</v>
      </c>
    </row>
    <row r="27" spans="1:6" x14ac:dyDescent="0.35">
      <c r="A27" s="7" t="s">
        <v>25</v>
      </c>
      <c r="B27">
        <v>232521</v>
      </c>
      <c r="C27">
        <v>223234</v>
      </c>
      <c r="E27">
        <f t="shared" si="0"/>
        <v>4.0759994873955794</v>
      </c>
      <c r="F27">
        <f t="shared" si="1"/>
        <v>2.3037549102759813</v>
      </c>
    </row>
    <row r="28" spans="1:6" x14ac:dyDescent="0.35">
      <c r="A28" s="7" t="s">
        <v>26</v>
      </c>
      <c r="B28">
        <v>232521</v>
      </c>
      <c r="C28">
        <v>224976</v>
      </c>
      <c r="E28">
        <f t="shared" si="0"/>
        <v>3.2986813680757452</v>
      </c>
      <c r="F28">
        <f t="shared" si="1"/>
        <v>1.8644147092364114</v>
      </c>
    </row>
    <row r="29" spans="1:6" x14ac:dyDescent="0.35">
      <c r="A29" s="7" t="s">
        <v>27</v>
      </c>
      <c r="B29">
        <v>232521</v>
      </c>
      <c r="C29">
        <v>220986</v>
      </c>
      <c r="E29">
        <f t="shared" si="0"/>
        <v>5.0881192434349982</v>
      </c>
      <c r="F29">
        <f t="shared" si="1"/>
        <v>2.8758049963894612</v>
      </c>
    </row>
    <row r="30" spans="1:6" x14ac:dyDescent="0.35">
      <c r="A30" s="7" t="s">
        <v>28</v>
      </c>
      <c r="B30">
        <v>232521</v>
      </c>
      <c r="C30">
        <v>214047</v>
      </c>
      <c r="E30">
        <f t="shared" si="0"/>
        <v>8.2784926453437961</v>
      </c>
      <c r="F30">
        <f t="shared" si="1"/>
        <v>4.6790040431483142</v>
      </c>
    </row>
    <row r="31" spans="1:6" x14ac:dyDescent="0.35">
      <c r="A31" s="7" t="s">
        <v>29</v>
      </c>
      <c r="B31">
        <v>232521</v>
      </c>
      <c r="C31">
        <v>241708</v>
      </c>
      <c r="E31">
        <f t="shared" si="0"/>
        <v>-3.8749842515376618</v>
      </c>
      <c r="F31">
        <f t="shared" si="1"/>
        <v>-2.1901410989690864</v>
      </c>
    </row>
    <row r="32" spans="1:6" x14ac:dyDescent="0.35">
      <c r="A32" s="7" t="s">
        <v>30</v>
      </c>
      <c r="B32">
        <v>232521</v>
      </c>
      <c r="C32">
        <v>223556</v>
      </c>
      <c r="E32">
        <f t="shared" si="0"/>
        <v>3.9318601576212768</v>
      </c>
      <c r="F32">
        <f t="shared" si="1"/>
        <v>2.2222873610875458</v>
      </c>
    </row>
    <row r="33" spans="1:6" x14ac:dyDescent="0.35">
      <c r="A33" s="7" t="s">
        <v>31</v>
      </c>
      <c r="B33">
        <v>232521</v>
      </c>
      <c r="C33">
        <v>233661</v>
      </c>
      <c r="E33">
        <f t="shared" si="0"/>
        <v>-0.48908034733008776</v>
      </c>
      <c r="F33">
        <f t="shared" si="1"/>
        <v>-0.27642821231096559</v>
      </c>
    </row>
    <row r="34" spans="1:6" x14ac:dyDescent="0.35">
      <c r="A34" s="7" t="s">
        <v>32</v>
      </c>
      <c r="B34">
        <v>232521</v>
      </c>
      <c r="C34">
        <v>43714</v>
      </c>
      <c r="E34">
        <f t="shared" si="0"/>
        <v>167.13121266012217</v>
      </c>
      <c r="F34">
        <f t="shared" si="1"/>
        <v>94.462561395501055</v>
      </c>
    </row>
    <row r="35" spans="1:6" x14ac:dyDescent="0.35">
      <c r="A35" s="7" t="s">
        <v>33</v>
      </c>
      <c r="B35">
        <v>232521</v>
      </c>
      <c r="C35">
        <v>233480</v>
      </c>
      <c r="E35">
        <f t="shared" si="0"/>
        <v>-0.41158768063727602</v>
      </c>
      <c r="F35">
        <f t="shared" si="1"/>
        <v>-0.23262935709618843</v>
      </c>
    </row>
    <row r="36" spans="1:6" x14ac:dyDescent="0.35">
      <c r="A36" s="7" t="s">
        <v>34</v>
      </c>
      <c r="B36">
        <v>232521</v>
      </c>
      <c r="C36">
        <v>230925</v>
      </c>
      <c r="E36">
        <f t="shared" si="0"/>
        <v>0.68875610505436602</v>
      </c>
      <c r="F36">
        <f t="shared" si="1"/>
        <v>0.38928495057672768</v>
      </c>
    </row>
    <row r="37" spans="1:6" x14ac:dyDescent="0.35">
      <c r="A37" s="7" t="s">
        <v>35</v>
      </c>
      <c r="B37">
        <v>232521</v>
      </c>
      <c r="C37">
        <v>111378</v>
      </c>
      <c r="E37">
        <f t="shared" si="0"/>
        <v>73.605072207407645</v>
      </c>
      <c r="F37">
        <f t="shared" si="1"/>
        <v>41.601586811626802</v>
      </c>
    </row>
    <row r="38" spans="1:6" x14ac:dyDescent="0.35">
      <c r="A38" s="7" t="s">
        <v>36</v>
      </c>
      <c r="B38">
        <v>232521</v>
      </c>
      <c r="C38">
        <v>231198</v>
      </c>
      <c r="E38">
        <f t="shared" si="0"/>
        <v>0.57060572874421656</v>
      </c>
      <c r="F38">
        <f t="shared" si="1"/>
        <v>0.32250635788623122</v>
      </c>
    </row>
    <row r="39" spans="1:6" x14ac:dyDescent="0.35">
      <c r="A39" s="7" t="s">
        <v>37</v>
      </c>
      <c r="B39">
        <v>232521</v>
      </c>
      <c r="C39">
        <v>225602</v>
      </c>
      <c r="E39">
        <f t="shared" si="0"/>
        <v>3.0208158696382865</v>
      </c>
      <c r="F39">
        <f t="shared" si="1"/>
        <v>1.7073651295195598</v>
      </c>
    </row>
    <row r="40" spans="1:6" x14ac:dyDescent="0.35">
      <c r="A40" s="7" t="s">
        <v>38</v>
      </c>
      <c r="B40">
        <v>232521</v>
      </c>
      <c r="C40">
        <v>56037</v>
      </c>
      <c r="E40">
        <f t="shared" si="0"/>
        <v>142.29683566839418</v>
      </c>
      <c r="F40">
        <f t="shared" si="1"/>
        <v>80.426171519776389</v>
      </c>
    </row>
    <row r="41" spans="1:6" x14ac:dyDescent="0.35">
      <c r="A41" s="7" t="s">
        <v>39</v>
      </c>
      <c r="B41">
        <v>232521</v>
      </c>
      <c r="C41">
        <v>224037</v>
      </c>
      <c r="E41">
        <f t="shared" si="0"/>
        <v>3.716932674322726</v>
      </c>
      <c r="F41">
        <f t="shared" si="1"/>
        <v>2.1008103475272049</v>
      </c>
    </row>
    <row r="42" spans="1:6" x14ac:dyDescent="0.35">
      <c r="A42" s="7" t="s">
        <v>40</v>
      </c>
      <c r="B42">
        <v>232521</v>
      </c>
      <c r="C42">
        <v>221614</v>
      </c>
      <c r="E42">
        <f t="shared" si="0"/>
        <v>4.8043413756357944</v>
      </c>
      <c r="F42">
        <f t="shared" si="1"/>
        <v>2.715413745509351</v>
      </c>
    </row>
    <row r="43" spans="1:6" x14ac:dyDescent="0.35">
      <c r="A43" s="7" t="s">
        <v>41</v>
      </c>
      <c r="B43">
        <v>232521</v>
      </c>
      <c r="C43">
        <v>220086</v>
      </c>
      <c r="E43">
        <f t="shared" si="0"/>
        <v>5.4962164470999832</v>
      </c>
      <c r="F43">
        <f t="shared" si="1"/>
        <v>3.1064615359009107</v>
      </c>
    </row>
    <row r="44" spans="1:6" x14ac:dyDescent="0.35">
      <c r="A44" s="7" t="s">
        <v>42</v>
      </c>
      <c r="B44">
        <v>232521</v>
      </c>
      <c r="C44">
        <v>234170</v>
      </c>
      <c r="E44">
        <f t="shared" si="0"/>
        <v>-0.70668037847036436</v>
      </c>
      <c r="F44">
        <f t="shared" si="1"/>
        <v>-0.39941574991144996</v>
      </c>
    </row>
    <row r="45" spans="1:6" x14ac:dyDescent="0.35">
      <c r="A45" s="7" t="s">
        <v>43</v>
      </c>
      <c r="B45">
        <v>232521</v>
      </c>
      <c r="C45">
        <v>234035</v>
      </c>
      <c r="E45">
        <f t="shared" si="0"/>
        <v>-0.64901332931830991</v>
      </c>
      <c r="F45">
        <f t="shared" si="1"/>
        <v>-0.36682233373070877</v>
      </c>
    </row>
    <row r="46" spans="1:6" x14ac:dyDescent="0.35">
      <c r="A46" s="7" t="s">
        <v>44</v>
      </c>
      <c r="B46">
        <v>232521</v>
      </c>
      <c r="C46">
        <v>181907</v>
      </c>
      <c r="E46">
        <f t="shared" si="0"/>
        <v>24.548497606278758</v>
      </c>
      <c r="F46">
        <f t="shared" si="1"/>
        <v>13.874810847068755</v>
      </c>
    </row>
    <row r="47" spans="1:6" x14ac:dyDescent="0.35">
      <c r="A47" s="7" t="s">
        <v>45</v>
      </c>
      <c r="B47">
        <v>232521</v>
      </c>
      <c r="C47">
        <v>217467</v>
      </c>
      <c r="E47">
        <f t="shared" si="0"/>
        <v>6.6933428649681117</v>
      </c>
      <c r="F47">
        <f t="shared" si="1"/>
        <v>3.783077387279977</v>
      </c>
    </row>
    <row r="48" spans="1:6" x14ac:dyDescent="0.35">
      <c r="A48" s="7" t="s">
        <v>46</v>
      </c>
      <c r="B48">
        <v>232521</v>
      </c>
      <c r="C48">
        <v>53949</v>
      </c>
      <c r="E48">
        <f t="shared" si="0"/>
        <v>146.09413876780479</v>
      </c>
      <c r="F48">
        <f t="shared" si="1"/>
        <v>82.572407231563275</v>
      </c>
    </row>
    <row r="49" spans="1:6" x14ac:dyDescent="0.35">
      <c r="A49" s="7" t="s">
        <v>47</v>
      </c>
      <c r="B49">
        <v>232521</v>
      </c>
      <c r="C49">
        <v>159276</v>
      </c>
      <c r="E49">
        <f t="shared" si="0"/>
        <v>37.834199709715186</v>
      </c>
      <c r="F49">
        <f t="shared" si="1"/>
        <v>21.383889675931027</v>
      </c>
    </row>
    <row r="50" spans="1:6" x14ac:dyDescent="0.35">
      <c r="A50" s="7" t="s">
        <v>48</v>
      </c>
      <c r="B50">
        <v>232521</v>
      </c>
      <c r="C50">
        <v>224292</v>
      </c>
      <c r="E50">
        <f t="shared" si="0"/>
        <v>3.6031769157176332</v>
      </c>
      <c r="F50">
        <f t="shared" si="1"/>
        <v>2.0365155927636063</v>
      </c>
    </row>
    <row r="51" spans="1:6" x14ac:dyDescent="0.35">
      <c r="A51" s="7" t="s">
        <v>49</v>
      </c>
      <c r="B51">
        <v>232521</v>
      </c>
      <c r="C51">
        <v>54445</v>
      </c>
      <c r="E51">
        <f t="shared" si="0"/>
        <v>145.17895257311932</v>
      </c>
      <c r="F51">
        <f t="shared" si="1"/>
        <v>82.05514399432704</v>
      </c>
    </row>
    <row r="52" spans="1:6" x14ac:dyDescent="0.35">
      <c r="A52" s="7" t="s">
        <v>50</v>
      </c>
      <c r="B52">
        <v>232521</v>
      </c>
      <c r="C52">
        <v>60144</v>
      </c>
      <c r="E52">
        <f t="shared" si="0"/>
        <v>135.22388567073952</v>
      </c>
      <c r="F52">
        <f t="shared" si="1"/>
        <v>76.42854018110198</v>
      </c>
    </row>
    <row r="53" spans="1:6" x14ac:dyDescent="0.35">
      <c r="A53" s="7" t="s">
        <v>51</v>
      </c>
      <c r="B53">
        <v>232521</v>
      </c>
      <c r="C53">
        <v>225547</v>
      </c>
      <c r="E53">
        <f t="shared" si="0"/>
        <v>3.045198058348638</v>
      </c>
      <c r="F53">
        <f t="shared" si="1"/>
        <v>1.7211459425786504</v>
      </c>
    </row>
    <row r="54" spans="1:6" x14ac:dyDescent="0.35">
      <c r="A54" s="7" t="s">
        <v>52</v>
      </c>
      <c r="B54">
        <v>232521</v>
      </c>
      <c r="C54">
        <v>121990</v>
      </c>
      <c r="E54">
        <f t="shared" si="0"/>
        <v>64.504146936857126</v>
      </c>
      <c r="F54">
        <f t="shared" si="1"/>
        <v>36.457743848711644</v>
      </c>
    </row>
    <row r="55" spans="1:6" x14ac:dyDescent="0.35">
      <c r="A55" s="7" t="s">
        <v>53</v>
      </c>
      <c r="B55">
        <v>232521</v>
      </c>
      <c r="C55">
        <v>220912</v>
      </c>
      <c r="E55">
        <f t="shared" si="0"/>
        <v>5.1216111355420848</v>
      </c>
      <c r="F55">
        <f t="shared" si="1"/>
        <v>2.8947346138083865</v>
      </c>
    </row>
    <row r="56" spans="1:6" x14ac:dyDescent="0.35">
      <c r="A56" s="7" t="s">
        <v>54</v>
      </c>
      <c r="B56">
        <v>232521</v>
      </c>
      <c r="C56">
        <v>228235</v>
      </c>
      <c r="E56">
        <f t="shared" si="0"/>
        <v>1.8604743628738651</v>
      </c>
      <c r="F56">
        <f t="shared" si="1"/>
        <v>1.0515401098963086</v>
      </c>
    </row>
    <row r="57" spans="1:6" x14ac:dyDescent="0.35">
      <c r="A57" s="7" t="s">
        <v>55</v>
      </c>
      <c r="B57">
        <v>232521</v>
      </c>
    </row>
    <row r="58" spans="1:6" x14ac:dyDescent="0.35">
      <c r="A58" s="7" t="s">
        <v>56</v>
      </c>
      <c r="B58">
        <v>232521</v>
      </c>
    </row>
    <row r="59" spans="1:6" x14ac:dyDescent="0.35">
      <c r="A59" s="7" t="s">
        <v>57</v>
      </c>
      <c r="B59">
        <v>232521</v>
      </c>
      <c r="C59">
        <v>227248</v>
      </c>
      <c r="E59">
        <f t="shared" si="0"/>
        <v>2.2938611390445338</v>
      </c>
      <c r="F59">
        <f t="shared" si="1"/>
        <v>1.2964903157879706</v>
      </c>
    </row>
    <row r="60" spans="1:6" x14ac:dyDescent="0.35">
      <c r="A60" s="7" t="s">
        <v>58</v>
      </c>
      <c r="B60">
        <v>232521</v>
      </c>
      <c r="C60">
        <v>248411</v>
      </c>
      <c r="E60">
        <f t="shared" si="0"/>
        <v>-6.6104088963473471</v>
      </c>
      <c r="F60">
        <f t="shared" si="1"/>
        <v>-3.7362031082155207</v>
      </c>
    </row>
    <row r="61" spans="1:6" x14ac:dyDescent="0.35">
      <c r="A61" s="7" t="s">
        <v>59</v>
      </c>
      <c r="B61">
        <v>232521</v>
      </c>
    </row>
    <row r="62" spans="1:6" x14ac:dyDescent="0.35">
      <c r="A62" s="7" t="s">
        <v>60</v>
      </c>
      <c r="B62">
        <v>232521</v>
      </c>
      <c r="C62">
        <v>242328</v>
      </c>
      <c r="E62">
        <f t="shared" si="0"/>
        <v>-4.1311636840912165</v>
      </c>
      <c r="F62">
        <f t="shared" si="1"/>
        <v>-2.3349337142483555</v>
      </c>
    </row>
    <row r="63" spans="1:6" x14ac:dyDescent="0.35">
      <c r="A63" s="7" t="s">
        <v>61</v>
      </c>
      <c r="B63">
        <v>232521</v>
      </c>
      <c r="C63">
        <v>230697</v>
      </c>
      <c r="E63">
        <f t="shared" si="0"/>
        <v>0.78753823352312269</v>
      </c>
      <c r="F63">
        <f t="shared" si="1"/>
        <v>0.44511660958726895</v>
      </c>
    </row>
    <row r="64" spans="1:6" x14ac:dyDescent="0.35">
      <c r="A64" s="7" t="s">
        <v>62</v>
      </c>
      <c r="B64">
        <v>232521</v>
      </c>
      <c r="C64">
        <v>241364</v>
      </c>
      <c r="E64">
        <f t="shared" si="0"/>
        <v>-3.7325623938653409</v>
      </c>
      <c r="F64">
        <f t="shared" si="1"/>
        <v>-2.1096442650126908</v>
      </c>
    </row>
    <row r="65" spans="1:6" x14ac:dyDescent="0.35">
      <c r="A65" s="7" t="s">
        <v>63</v>
      </c>
      <c r="B65">
        <v>232521</v>
      </c>
      <c r="C65">
        <v>245010</v>
      </c>
      <c r="E65">
        <f t="shared" si="0"/>
        <v>-5.2318482509076549</v>
      </c>
      <c r="F65">
        <f t="shared" si="1"/>
        <v>-2.9570406314130069</v>
      </c>
    </row>
    <row r="66" spans="1:6" x14ac:dyDescent="0.35">
      <c r="A66" s="7" t="s">
        <v>64</v>
      </c>
      <c r="B66">
        <v>232521</v>
      </c>
      <c r="C66">
        <v>226680</v>
      </c>
      <c r="E66">
        <f t="shared" si="0"/>
        <v>2.5441212227798951</v>
      </c>
      <c r="F66">
        <f t="shared" si="1"/>
        <v>1.4379373151151968</v>
      </c>
    </row>
    <row r="67" spans="1:6" x14ac:dyDescent="0.35">
      <c r="A67" s="7" t="s">
        <v>65</v>
      </c>
      <c r="B67">
        <v>232521</v>
      </c>
      <c r="C67">
        <v>215916</v>
      </c>
      <c r="E67">
        <f t="shared" ref="E67:E130" si="2">LN(B67/C67)*100</f>
        <v>7.4091100370835532</v>
      </c>
      <c r="F67">
        <f t="shared" ref="F67:F130" si="3">E67/$I$1*$I$2</f>
        <v>4.1876289929596249</v>
      </c>
    </row>
    <row r="68" spans="1:6" x14ac:dyDescent="0.35">
      <c r="A68" s="7" t="s">
        <v>66</v>
      </c>
      <c r="B68">
        <v>232521</v>
      </c>
      <c r="C68">
        <v>226039</v>
      </c>
      <c r="E68">
        <f t="shared" si="2"/>
        <v>2.8272992773113756</v>
      </c>
      <c r="F68">
        <f t="shared" si="3"/>
        <v>1.5979895515363896</v>
      </c>
    </row>
    <row r="69" spans="1:6" x14ac:dyDescent="0.35">
      <c r="A69" s="7" t="s">
        <v>67</v>
      </c>
      <c r="B69">
        <v>232521</v>
      </c>
      <c r="C69">
        <v>138858</v>
      </c>
      <c r="E69">
        <f t="shared" si="2"/>
        <v>51.552871530363753</v>
      </c>
      <c r="F69">
        <f t="shared" si="3"/>
        <v>29.137682988961593</v>
      </c>
    </row>
    <row r="70" spans="1:6" x14ac:dyDescent="0.35">
      <c r="A70" s="7" t="s">
        <v>68</v>
      </c>
      <c r="B70">
        <v>232521</v>
      </c>
      <c r="C70">
        <v>227569</v>
      </c>
      <c r="E70">
        <f t="shared" si="2"/>
        <v>2.1527054420062988</v>
      </c>
      <c r="F70">
        <f t="shared" si="3"/>
        <v>1.2167091158219601</v>
      </c>
    </row>
    <row r="71" spans="1:6" x14ac:dyDescent="0.35">
      <c r="A71" s="7" t="s">
        <v>69</v>
      </c>
      <c r="B71">
        <v>232521</v>
      </c>
      <c r="C71">
        <v>220253</v>
      </c>
      <c r="E71">
        <f t="shared" si="2"/>
        <v>5.4203657920334471</v>
      </c>
      <c r="F71">
        <f t="shared" si="3"/>
        <v>3.0635907456573044</v>
      </c>
    </row>
    <row r="72" spans="1:6" x14ac:dyDescent="0.35">
      <c r="A72" s="7" t="s">
        <v>70</v>
      </c>
      <c r="B72">
        <v>232521</v>
      </c>
      <c r="C72">
        <v>225066</v>
      </c>
      <c r="E72">
        <f t="shared" si="2"/>
        <v>3.2586851005274879</v>
      </c>
      <c r="F72">
        <f t="shared" si="3"/>
        <v>1.8418088188181363</v>
      </c>
    </row>
    <row r="73" spans="1:6" x14ac:dyDescent="0.35">
      <c r="A73" s="7" t="s">
        <v>71</v>
      </c>
      <c r="B73">
        <v>232521</v>
      </c>
    </row>
    <row r="74" spans="1:6" x14ac:dyDescent="0.35">
      <c r="A74" s="7" t="s">
        <v>72</v>
      </c>
      <c r="B74">
        <v>232521</v>
      </c>
      <c r="C74">
        <v>220635</v>
      </c>
      <c r="E74">
        <f t="shared" si="2"/>
        <v>5.2470791089801443</v>
      </c>
      <c r="F74">
        <f t="shared" si="3"/>
        <v>2.9656491123955777</v>
      </c>
    </row>
    <row r="75" spans="1:6" x14ac:dyDescent="0.35">
      <c r="A75" s="7" t="s">
        <v>73</v>
      </c>
      <c r="B75">
        <v>232521</v>
      </c>
      <c r="C75">
        <v>226545</v>
      </c>
      <c r="E75">
        <f t="shared" si="2"/>
        <v>2.603694284280285</v>
      </c>
      <c r="F75">
        <f t="shared" si="3"/>
        <v>1.4716080094752171</v>
      </c>
    </row>
    <row r="76" spans="1:6" x14ac:dyDescent="0.35">
      <c r="A76" s="7" t="s">
        <v>74</v>
      </c>
      <c r="B76">
        <v>232521</v>
      </c>
      <c r="C76">
        <v>232801</v>
      </c>
      <c r="E76">
        <f t="shared" si="2"/>
        <v>-0.1203467851485599</v>
      </c>
      <c r="F76">
        <f t="shared" si="3"/>
        <v>-6.8020002965966053E-2</v>
      </c>
    </row>
    <row r="77" spans="1:6" x14ac:dyDescent="0.35">
      <c r="A77" s="7" t="s">
        <v>54</v>
      </c>
      <c r="B77">
        <v>232521</v>
      </c>
      <c r="C77">
        <v>228235</v>
      </c>
      <c r="E77">
        <f t="shared" si="2"/>
        <v>1.8604743628738651</v>
      </c>
      <c r="F77">
        <f t="shared" si="3"/>
        <v>1.0515401098963086</v>
      </c>
    </row>
    <row r="78" spans="1:6" x14ac:dyDescent="0.35">
      <c r="A78" s="7" t="s">
        <v>75</v>
      </c>
      <c r="B78">
        <v>232521</v>
      </c>
      <c r="C78">
        <v>131505</v>
      </c>
      <c r="E78">
        <f t="shared" si="2"/>
        <v>56.993566982055889</v>
      </c>
      <c r="F78">
        <f t="shared" si="3"/>
        <v>32.212764058257989</v>
      </c>
    </row>
    <row r="79" spans="1:6" x14ac:dyDescent="0.35">
      <c r="A79" s="7" t="s">
        <v>76</v>
      </c>
      <c r="B79">
        <v>232521</v>
      </c>
    </row>
    <row r="80" spans="1:6" x14ac:dyDescent="0.35">
      <c r="A80" s="7" t="s">
        <v>77</v>
      </c>
      <c r="B80">
        <v>232521</v>
      </c>
      <c r="C80">
        <v>224229</v>
      </c>
      <c r="E80">
        <f t="shared" si="2"/>
        <v>3.6312692460274092</v>
      </c>
      <c r="F80">
        <f t="shared" si="3"/>
        <v>2.0523933778546919</v>
      </c>
    </row>
    <row r="81" spans="1:6" x14ac:dyDescent="0.35">
      <c r="A81" s="7" t="s">
        <v>78</v>
      </c>
      <c r="B81">
        <v>232521</v>
      </c>
      <c r="C81">
        <v>99677</v>
      </c>
      <c r="E81">
        <f t="shared" si="2"/>
        <v>84.704558525116369</v>
      </c>
      <c r="F81">
        <f t="shared" si="3"/>
        <v>47.875016478395771</v>
      </c>
    </row>
    <row r="82" spans="1:6" x14ac:dyDescent="0.35">
      <c r="A82" s="7" t="s">
        <v>79</v>
      </c>
      <c r="B82">
        <v>232521</v>
      </c>
    </row>
    <row r="83" spans="1:6" x14ac:dyDescent="0.35">
      <c r="A83" s="7" t="s">
        <v>80</v>
      </c>
      <c r="B83">
        <v>232521</v>
      </c>
    </row>
    <row r="84" spans="1:6" x14ac:dyDescent="0.35">
      <c r="A84" s="7" t="s">
        <v>81</v>
      </c>
      <c r="B84">
        <v>232521</v>
      </c>
      <c r="C84">
        <v>219217</v>
      </c>
      <c r="E84">
        <f t="shared" si="2"/>
        <v>5.8918436718045202</v>
      </c>
      <c r="F84">
        <f t="shared" si="3"/>
        <v>3.3300700433039152</v>
      </c>
    </row>
    <row r="85" spans="1:6" x14ac:dyDescent="0.35">
      <c r="A85" s="7" t="s">
        <v>60</v>
      </c>
      <c r="B85">
        <v>232521</v>
      </c>
      <c r="C85">
        <v>242328</v>
      </c>
      <c r="E85">
        <f t="shared" si="2"/>
        <v>-4.1311636840912165</v>
      </c>
      <c r="F85">
        <f t="shared" si="3"/>
        <v>-2.3349337142483555</v>
      </c>
    </row>
    <row r="86" spans="1:6" x14ac:dyDescent="0.35">
      <c r="A86" s="7" t="s">
        <v>82</v>
      </c>
      <c r="B86">
        <v>232521</v>
      </c>
    </row>
    <row r="87" spans="1:6" x14ac:dyDescent="0.35">
      <c r="A87" s="7" t="s">
        <v>61</v>
      </c>
      <c r="B87">
        <v>232521</v>
      </c>
      <c r="C87">
        <v>230697</v>
      </c>
      <c r="E87">
        <f t="shared" si="2"/>
        <v>0.78753823352312269</v>
      </c>
      <c r="F87">
        <f t="shared" si="3"/>
        <v>0.44511660958726895</v>
      </c>
    </row>
    <row r="88" spans="1:6" x14ac:dyDescent="0.35">
      <c r="A88" s="7" t="s">
        <v>83</v>
      </c>
      <c r="B88">
        <v>232521</v>
      </c>
      <c r="C88">
        <v>248394</v>
      </c>
      <c r="E88">
        <f t="shared" si="2"/>
        <v>-6.6035651649007416</v>
      </c>
      <c r="F88">
        <f t="shared" si="3"/>
        <v>-3.7323350312018997</v>
      </c>
    </row>
    <row r="89" spans="1:6" x14ac:dyDescent="0.35">
      <c r="A89" s="7" t="s">
        <v>84</v>
      </c>
      <c r="B89">
        <v>232521</v>
      </c>
    </row>
    <row r="90" spans="1:6" x14ac:dyDescent="0.35">
      <c r="A90" s="7" t="s">
        <v>85</v>
      </c>
      <c r="B90">
        <v>232521</v>
      </c>
      <c r="C90">
        <v>174338</v>
      </c>
      <c r="E90">
        <f t="shared" si="2"/>
        <v>28.798459984823062</v>
      </c>
      <c r="F90">
        <f t="shared" si="3"/>
        <v>16.276889583421994</v>
      </c>
    </row>
    <row r="91" spans="1:6" x14ac:dyDescent="0.35">
      <c r="A91" s="7" t="s">
        <v>64</v>
      </c>
      <c r="B91">
        <v>232521</v>
      </c>
      <c r="C91">
        <v>226680</v>
      </c>
      <c r="E91">
        <f t="shared" si="2"/>
        <v>2.5441212227798951</v>
      </c>
      <c r="F91">
        <f t="shared" si="3"/>
        <v>1.4379373151151968</v>
      </c>
    </row>
    <row r="92" spans="1:6" x14ac:dyDescent="0.35">
      <c r="A92" s="7" t="s">
        <v>65</v>
      </c>
      <c r="B92">
        <v>232521</v>
      </c>
      <c r="C92">
        <v>215916</v>
      </c>
      <c r="E92">
        <f t="shared" si="2"/>
        <v>7.4091100370835532</v>
      </c>
      <c r="F92">
        <f t="shared" si="3"/>
        <v>4.1876289929596249</v>
      </c>
    </row>
    <row r="93" spans="1:6" x14ac:dyDescent="0.35">
      <c r="A93" s="7" t="s">
        <v>66</v>
      </c>
      <c r="B93">
        <v>232521</v>
      </c>
      <c r="C93">
        <v>226039</v>
      </c>
      <c r="E93">
        <f t="shared" si="2"/>
        <v>2.8272992773113756</v>
      </c>
      <c r="F93">
        <f t="shared" si="3"/>
        <v>1.5979895515363896</v>
      </c>
    </row>
    <row r="94" spans="1:6" x14ac:dyDescent="0.35">
      <c r="A94" s="7" t="s">
        <v>67</v>
      </c>
      <c r="B94">
        <v>232521</v>
      </c>
      <c r="C94">
        <v>138858</v>
      </c>
      <c r="E94">
        <f t="shared" si="2"/>
        <v>51.552871530363753</v>
      </c>
      <c r="F94">
        <f t="shared" si="3"/>
        <v>29.137682988961593</v>
      </c>
    </row>
    <row r="95" spans="1:6" x14ac:dyDescent="0.35">
      <c r="A95" s="7" t="s">
        <v>86</v>
      </c>
      <c r="B95">
        <v>232521</v>
      </c>
      <c r="C95">
        <v>228788</v>
      </c>
      <c r="E95">
        <f t="shared" si="2"/>
        <v>1.6184732951443268</v>
      </c>
      <c r="F95">
        <f t="shared" si="3"/>
        <v>0.91476110641557362</v>
      </c>
    </row>
    <row r="96" spans="1:6" x14ac:dyDescent="0.35">
      <c r="A96" s="7" t="s">
        <v>68</v>
      </c>
      <c r="B96">
        <v>232521</v>
      </c>
      <c r="C96">
        <v>227569</v>
      </c>
      <c r="E96">
        <f t="shared" si="2"/>
        <v>2.1527054420062988</v>
      </c>
      <c r="F96">
        <f t="shared" si="3"/>
        <v>1.2167091158219601</v>
      </c>
    </row>
    <row r="97" spans="1:6" x14ac:dyDescent="0.35">
      <c r="A97" s="7" t="s">
        <v>87</v>
      </c>
      <c r="B97">
        <v>232521</v>
      </c>
    </row>
    <row r="98" spans="1:6" x14ac:dyDescent="0.35">
      <c r="A98" s="7" t="s">
        <v>88</v>
      </c>
      <c r="B98">
        <v>232521</v>
      </c>
      <c r="C98">
        <v>244814</v>
      </c>
      <c r="E98">
        <f t="shared" si="2"/>
        <v>-5.151819501617771</v>
      </c>
      <c r="F98">
        <f t="shared" si="3"/>
        <v>-2.9118083823143643</v>
      </c>
    </row>
    <row r="99" spans="1:6" x14ac:dyDescent="0.35">
      <c r="A99" s="7" t="s">
        <v>69</v>
      </c>
      <c r="B99">
        <v>232521</v>
      </c>
      <c r="C99">
        <v>220253</v>
      </c>
      <c r="E99">
        <f t="shared" si="2"/>
        <v>5.4203657920334471</v>
      </c>
      <c r="F99">
        <f t="shared" si="3"/>
        <v>3.0635907456573044</v>
      </c>
    </row>
    <row r="100" spans="1:6" x14ac:dyDescent="0.35">
      <c r="A100" s="7" t="s">
        <v>89</v>
      </c>
      <c r="B100">
        <v>232521</v>
      </c>
      <c r="C100">
        <v>236103</v>
      </c>
      <c r="E100">
        <f t="shared" si="2"/>
        <v>-1.5287606961828069</v>
      </c>
      <c r="F100">
        <f t="shared" si="3"/>
        <v>-0.8640555454825225</v>
      </c>
    </row>
    <row r="101" spans="1:6" x14ac:dyDescent="0.35">
      <c r="A101" s="7" t="s">
        <v>90</v>
      </c>
      <c r="B101">
        <v>232521</v>
      </c>
      <c r="C101">
        <v>155516</v>
      </c>
      <c r="E101">
        <f t="shared" si="2"/>
        <v>40.223192331246672</v>
      </c>
      <c r="F101">
        <f t="shared" si="3"/>
        <v>22.734148305620621</v>
      </c>
    </row>
    <row r="102" spans="1:6" x14ac:dyDescent="0.35">
      <c r="A102" s="7" t="s">
        <v>70</v>
      </c>
      <c r="B102">
        <v>232521</v>
      </c>
      <c r="C102">
        <v>225066</v>
      </c>
      <c r="E102">
        <f t="shared" si="2"/>
        <v>3.2586851005274879</v>
      </c>
      <c r="F102">
        <f t="shared" si="3"/>
        <v>1.8418088188181363</v>
      </c>
    </row>
    <row r="103" spans="1:6" x14ac:dyDescent="0.35">
      <c r="A103" s="7" t="s">
        <v>91</v>
      </c>
      <c r="B103">
        <v>232521</v>
      </c>
      <c r="C103">
        <v>112056</v>
      </c>
      <c r="E103">
        <f t="shared" si="2"/>
        <v>72.998179719247204</v>
      </c>
      <c r="F103">
        <f t="shared" si="3"/>
        <v>41.258571177318522</v>
      </c>
    </row>
    <row r="104" spans="1:6" x14ac:dyDescent="0.35">
      <c r="A104" s="7" t="s">
        <v>92</v>
      </c>
      <c r="B104">
        <v>232521</v>
      </c>
      <c r="C104">
        <v>220100</v>
      </c>
      <c r="E104">
        <f t="shared" si="2"/>
        <v>5.4898554996801527</v>
      </c>
      <c r="F104">
        <f t="shared" si="3"/>
        <v>3.1028663284192226</v>
      </c>
    </row>
    <row r="105" spans="1:6" x14ac:dyDescent="0.35">
      <c r="A105" s="7" t="s">
        <v>71</v>
      </c>
      <c r="B105">
        <v>232521</v>
      </c>
    </row>
    <row r="106" spans="1:6" x14ac:dyDescent="0.35">
      <c r="A106" s="7" t="s">
        <v>72</v>
      </c>
      <c r="B106">
        <v>232521</v>
      </c>
      <c r="C106">
        <v>220635</v>
      </c>
      <c r="E106">
        <f t="shared" si="2"/>
        <v>5.2470791089801443</v>
      </c>
      <c r="F106">
        <f t="shared" si="3"/>
        <v>2.9656491123955777</v>
      </c>
    </row>
    <row r="107" spans="1:6" x14ac:dyDescent="0.35">
      <c r="A107" s="7" t="s">
        <v>93</v>
      </c>
      <c r="B107">
        <v>232521</v>
      </c>
    </row>
    <row r="108" spans="1:6" x14ac:dyDescent="0.35">
      <c r="A108" s="7" t="s">
        <v>73</v>
      </c>
      <c r="B108">
        <v>232521</v>
      </c>
      <c r="C108">
        <v>226545</v>
      </c>
      <c r="E108">
        <f t="shared" si="2"/>
        <v>2.603694284280285</v>
      </c>
      <c r="F108">
        <f t="shared" si="3"/>
        <v>1.4716080094752171</v>
      </c>
    </row>
    <row r="109" spans="1:6" x14ac:dyDescent="0.35">
      <c r="A109" s="7" t="s">
        <v>94</v>
      </c>
      <c r="B109">
        <v>232521</v>
      </c>
      <c r="C109">
        <v>123161</v>
      </c>
      <c r="E109">
        <f t="shared" si="2"/>
        <v>63.54881009865565</v>
      </c>
      <c r="F109">
        <f t="shared" si="3"/>
        <v>35.917787467760178</v>
      </c>
    </row>
    <row r="110" spans="1:6" x14ac:dyDescent="0.35">
      <c r="A110" s="7" t="s">
        <v>95</v>
      </c>
      <c r="B110">
        <v>232521</v>
      </c>
      <c r="C110">
        <v>225495</v>
      </c>
      <c r="E110">
        <f t="shared" si="2"/>
        <v>3.0682557781310069</v>
      </c>
      <c r="F110">
        <f t="shared" si="3"/>
        <v>1.7341781657996451</v>
      </c>
    </row>
    <row r="111" spans="1:6" x14ac:dyDescent="0.35">
      <c r="A111" s="7" t="s">
        <v>96</v>
      </c>
      <c r="B111">
        <v>232521</v>
      </c>
      <c r="C111">
        <v>102713</v>
      </c>
      <c r="E111">
        <f t="shared" si="2"/>
        <v>81.704185232708454</v>
      </c>
      <c r="F111">
        <f t="shared" si="3"/>
        <v>46.179205493526823</v>
      </c>
    </row>
    <row r="112" spans="1:6" x14ac:dyDescent="0.35">
      <c r="A112" s="7" t="s">
        <v>97</v>
      </c>
      <c r="B112">
        <v>232521</v>
      </c>
      <c r="C112">
        <v>229009</v>
      </c>
      <c r="E112">
        <f t="shared" si="2"/>
        <v>1.5219239437210492</v>
      </c>
      <c r="F112">
        <f t="shared" si="3"/>
        <v>0.86019141299113711</v>
      </c>
    </row>
    <row r="113" spans="1:6" x14ac:dyDescent="0.35">
      <c r="A113" s="7" t="s">
        <v>98</v>
      </c>
      <c r="B113">
        <v>232521</v>
      </c>
      <c r="C113">
        <v>97408</v>
      </c>
      <c r="E113">
        <f t="shared" si="2"/>
        <v>87.007220073005158</v>
      </c>
      <c r="F113">
        <f t="shared" si="3"/>
        <v>49.176480785262513</v>
      </c>
    </row>
    <row r="114" spans="1:6" x14ac:dyDescent="0.35">
      <c r="A114" s="7" t="s">
        <v>99</v>
      </c>
      <c r="B114">
        <v>232521</v>
      </c>
      <c r="C114">
        <v>226653</v>
      </c>
      <c r="E114">
        <f t="shared" si="2"/>
        <v>2.5560329962585242</v>
      </c>
      <c r="F114">
        <f t="shared" si="3"/>
        <v>1.4446698494853178</v>
      </c>
    </row>
    <row r="115" spans="1:6" x14ac:dyDescent="0.35">
      <c r="A115" s="7" t="s">
        <v>100</v>
      </c>
      <c r="B115">
        <v>232521</v>
      </c>
    </row>
    <row r="116" spans="1:6" x14ac:dyDescent="0.35">
      <c r="A116" s="7" t="s">
        <v>101</v>
      </c>
      <c r="B116">
        <v>232521</v>
      </c>
    </row>
    <row r="117" spans="1:6" x14ac:dyDescent="0.35">
      <c r="A117" s="7" t="s">
        <v>102</v>
      </c>
      <c r="B117">
        <v>232521</v>
      </c>
    </row>
    <row r="118" spans="1:6" x14ac:dyDescent="0.35">
      <c r="A118" s="7" t="s">
        <v>103</v>
      </c>
      <c r="B118">
        <v>232521</v>
      </c>
      <c r="C118">
        <v>99436</v>
      </c>
      <c r="E118">
        <f t="shared" si="2"/>
        <v>84.946632239728345</v>
      </c>
      <c r="F118">
        <f t="shared" si="3"/>
        <v>48.011836541894468</v>
      </c>
    </row>
    <row r="119" spans="1:6" x14ac:dyDescent="0.35">
      <c r="A119" s="7" t="s">
        <v>104</v>
      </c>
      <c r="B119">
        <v>232521</v>
      </c>
      <c r="C119">
        <v>219674</v>
      </c>
      <c r="E119">
        <f t="shared" si="2"/>
        <v>5.6835914337027766</v>
      </c>
      <c r="F119">
        <f t="shared" si="3"/>
        <v>3.2123658783288098</v>
      </c>
    </row>
    <row r="120" spans="1:6" x14ac:dyDescent="0.35">
      <c r="A120" s="7" t="s">
        <v>105</v>
      </c>
      <c r="B120">
        <v>232521</v>
      </c>
      <c r="C120">
        <v>89924</v>
      </c>
      <c r="E120">
        <f t="shared" si="2"/>
        <v>95.001567438745454</v>
      </c>
      <c r="F120">
        <f t="shared" si="3"/>
        <v>53.694885916378929</v>
      </c>
    </row>
    <row r="121" spans="1:6" x14ac:dyDescent="0.35">
      <c r="A121" s="7" t="s">
        <v>106</v>
      </c>
      <c r="B121">
        <v>232521</v>
      </c>
      <c r="C121">
        <v>221860</v>
      </c>
      <c r="E121">
        <f t="shared" si="2"/>
        <v>4.6933991218703834</v>
      </c>
      <c r="F121">
        <f t="shared" si="3"/>
        <v>2.6527091836811407</v>
      </c>
    </row>
    <row r="122" spans="1:6" x14ac:dyDescent="0.35">
      <c r="A122" s="7" t="s">
        <v>107</v>
      </c>
      <c r="B122">
        <v>232521</v>
      </c>
      <c r="C122">
        <v>224009</v>
      </c>
      <c r="E122">
        <f t="shared" si="2"/>
        <v>3.7294313909886254</v>
      </c>
      <c r="F122">
        <f t="shared" si="3"/>
        <v>2.1078746221867712</v>
      </c>
    </row>
    <row r="123" spans="1:6" x14ac:dyDescent="0.35">
      <c r="A123" s="7" t="s">
        <v>108</v>
      </c>
      <c r="B123">
        <v>232521</v>
      </c>
    </row>
    <row r="124" spans="1:6" x14ac:dyDescent="0.35">
      <c r="A124" s="7" t="s">
        <v>109</v>
      </c>
      <c r="B124">
        <v>232521</v>
      </c>
      <c r="C124">
        <v>171943</v>
      </c>
      <c r="E124">
        <f t="shared" si="2"/>
        <v>30.181751698817493</v>
      </c>
      <c r="F124">
        <f t="shared" si="3"/>
        <v>17.058726060171647</v>
      </c>
    </row>
    <row r="125" spans="1:6" x14ac:dyDescent="0.35">
      <c r="A125" s="7" t="s">
        <v>110</v>
      </c>
      <c r="B125">
        <v>232521</v>
      </c>
      <c r="C125">
        <v>224948</v>
      </c>
      <c r="E125">
        <f t="shared" si="2"/>
        <v>3.3111279146196737</v>
      </c>
      <c r="F125">
        <f t="shared" si="3"/>
        <v>1.8714494973430396</v>
      </c>
    </row>
    <row r="126" spans="1:6" x14ac:dyDescent="0.35">
      <c r="A126" s="7" t="s">
        <v>111</v>
      </c>
      <c r="B126">
        <v>232521</v>
      </c>
      <c r="C126">
        <v>222699</v>
      </c>
      <c r="E126">
        <f t="shared" si="2"/>
        <v>4.3159459621733749</v>
      </c>
      <c r="F126">
        <f t="shared" si="3"/>
        <v>2.4393726578203916</v>
      </c>
    </row>
    <row r="127" spans="1:6" x14ac:dyDescent="0.35">
      <c r="A127" s="7" t="s">
        <v>112</v>
      </c>
      <c r="B127">
        <v>232521</v>
      </c>
      <c r="C127">
        <v>44947</v>
      </c>
      <c r="E127">
        <f t="shared" si="2"/>
        <v>164.3496525661993</v>
      </c>
      <c r="F127">
        <f t="shared" si="3"/>
        <v>92.890423630415839</v>
      </c>
    </row>
    <row r="128" spans="1:6" x14ac:dyDescent="0.35">
      <c r="A128" s="7" t="s">
        <v>113</v>
      </c>
      <c r="B128">
        <v>232521</v>
      </c>
      <c r="C128">
        <v>225173</v>
      </c>
      <c r="E128">
        <f t="shared" si="2"/>
        <v>3.2111547879537778</v>
      </c>
      <c r="F128">
        <f t="shared" si="3"/>
        <v>1.8149446861514755</v>
      </c>
    </row>
    <row r="129" spans="1:6" x14ac:dyDescent="0.35">
      <c r="A129" s="7" t="s">
        <v>114</v>
      </c>
      <c r="B129">
        <v>232521</v>
      </c>
      <c r="C129">
        <v>228267</v>
      </c>
      <c r="E129">
        <f t="shared" si="2"/>
        <v>1.8464547090487098</v>
      </c>
      <c r="F129">
        <f t="shared" si="3"/>
        <v>1.0436162015543309</v>
      </c>
    </row>
    <row r="130" spans="1:6" x14ac:dyDescent="0.35">
      <c r="A130" s="7" t="s">
        <v>115</v>
      </c>
      <c r="B130">
        <v>232521</v>
      </c>
      <c r="C130">
        <v>114435</v>
      </c>
      <c r="E130">
        <f t="shared" si="2"/>
        <v>70.89735673189152</v>
      </c>
      <c r="F130">
        <f t="shared" si="3"/>
        <v>40.071186024865092</v>
      </c>
    </row>
    <row r="131" spans="1:6" x14ac:dyDescent="0.35">
      <c r="A131" s="7" t="s">
        <v>116</v>
      </c>
      <c r="B131">
        <v>232521</v>
      </c>
      <c r="C131">
        <v>77086</v>
      </c>
      <c r="E131">
        <f t="shared" ref="E131:E144" si="4">LN(B131/C131)*100</f>
        <v>110.40588618085772</v>
      </c>
      <c r="F131">
        <f t="shared" ref="F131:F144" si="5">E131/$I$1*$I$2</f>
        <v>62.401406869420782</v>
      </c>
    </row>
    <row r="132" spans="1:6" x14ac:dyDescent="0.35">
      <c r="A132" s="7" t="s">
        <v>117</v>
      </c>
      <c r="B132">
        <v>232521</v>
      </c>
      <c r="C132">
        <v>222959</v>
      </c>
      <c r="E132">
        <f t="shared" si="4"/>
        <v>4.1992645475019437</v>
      </c>
      <c r="F132">
        <f t="shared" si="5"/>
        <v>2.3734243222480988</v>
      </c>
    </row>
    <row r="133" spans="1:6" x14ac:dyDescent="0.35">
      <c r="A133" s="7" t="s">
        <v>118</v>
      </c>
      <c r="B133">
        <v>232521</v>
      </c>
      <c r="C133">
        <v>215409</v>
      </c>
      <c r="E133">
        <f t="shared" si="4"/>
        <v>7.6441996949998172</v>
      </c>
      <c r="F133">
        <f t="shared" si="5"/>
        <v>4.3205016676138968</v>
      </c>
    </row>
    <row r="134" spans="1:6" x14ac:dyDescent="0.35">
      <c r="A134" s="7" t="s">
        <v>119</v>
      </c>
      <c r="B134">
        <v>232521</v>
      </c>
      <c r="C134">
        <v>213895</v>
      </c>
      <c r="E134">
        <f t="shared" si="4"/>
        <v>8.3495303123136377</v>
      </c>
      <c r="F134">
        <f t="shared" si="5"/>
        <v>4.7191545325196689</v>
      </c>
    </row>
    <row r="135" spans="1:6" x14ac:dyDescent="0.35">
      <c r="A135" s="7" t="s">
        <v>120</v>
      </c>
      <c r="B135">
        <v>232521</v>
      </c>
      <c r="C135">
        <v>96478</v>
      </c>
      <c r="E135">
        <f t="shared" si="4"/>
        <v>87.966554045011392</v>
      </c>
      <c r="F135">
        <f t="shared" si="5"/>
        <v>49.718696346240442</v>
      </c>
    </row>
    <row r="136" spans="1:6" x14ac:dyDescent="0.35">
      <c r="A136" s="7" t="s">
        <v>121</v>
      </c>
      <c r="B136">
        <v>232521</v>
      </c>
      <c r="C136">
        <v>137884</v>
      </c>
      <c r="E136">
        <f t="shared" si="4"/>
        <v>52.256779156738453</v>
      </c>
      <c r="F136">
        <f t="shared" si="5"/>
        <v>29.535531579388575</v>
      </c>
    </row>
    <row r="137" spans="1:6" x14ac:dyDescent="0.35">
      <c r="A137" s="7" t="s">
        <v>122</v>
      </c>
      <c r="B137">
        <v>232521</v>
      </c>
    </row>
    <row r="138" spans="1:6" x14ac:dyDescent="0.35">
      <c r="A138" s="7" t="s">
        <v>123</v>
      </c>
      <c r="B138">
        <v>232521</v>
      </c>
      <c r="C138">
        <v>236351</v>
      </c>
      <c r="E138">
        <f t="shared" si="4"/>
        <v>-1.633744471440489</v>
      </c>
      <c r="F138">
        <f t="shared" si="5"/>
        <v>-0.92339237525816442</v>
      </c>
    </row>
    <row r="139" spans="1:6" x14ac:dyDescent="0.35">
      <c r="A139" s="7" t="s">
        <v>124</v>
      </c>
      <c r="B139">
        <v>232521</v>
      </c>
      <c r="C139">
        <v>231991</v>
      </c>
      <c r="E139">
        <f t="shared" si="4"/>
        <v>0.22819657188277356</v>
      </c>
      <c r="F139">
        <f t="shared" si="5"/>
        <v>0.12897670242814363</v>
      </c>
    </row>
    <row r="140" spans="1:6" x14ac:dyDescent="0.35">
      <c r="A140" s="7" t="s">
        <v>125</v>
      </c>
      <c r="B140">
        <v>232521</v>
      </c>
      <c r="C140">
        <v>63051</v>
      </c>
      <c r="E140">
        <f t="shared" si="4"/>
        <v>130.50366208158326</v>
      </c>
      <c r="F140">
        <f t="shared" si="5"/>
        <v>73.760669808510869</v>
      </c>
    </row>
    <row r="141" spans="1:6" x14ac:dyDescent="0.35">
      <c r="A141" s="7" t="s">
        <v>126</v>
      </c>
      <c r="B141">
        <v>232521</v>
      </c>
      <c r="C141">
        <v>235954</v>
      </c>
      <c r="E141">
        <f t="shared" si="4"/>
        <v>-1.4656327243708416</v>
      </c>
      <c r="F141">
        <f t="shared" si="5"/>
        <v>-0.82837561581439978</v>
      </c>
    </row>
    <row r="142" spans="1:6" x14ac:dyDescent="0.35">
      <c r="A142" s="7" t="s">
        <v>127</v>
      </c>
      <c r="B142">
        <v>232521</v>
      </c>
      <c r="C142">
        <v>238751</v>
      </c>
      <c r="E142">
        <f t="shared" si="4"/>
        <v>-2.6440624304525864</v>
      </c>
      <c r="F142">
        <f t="shared" si="5"/>
        <v>-1.4944240856918019</v>
      </c>
    </row>
    <row r="143" spans="1:6" x14ac:dyDescent="0.35">
      <c r="A143" s="7" t="s">
        <v>128</v>
      </c>
      <c r="B143">
        <v>232521</v>
      </c>
      <c r="C143">
        <v>228691</v>
      </c>
      <c r="E143">
        <f t="shared" si="4"/>
        <v>1.660879613884032</v>
      </c>
      <c r="F143">
        <f t="shared" si="5"/>
        <v>0.93872915776725496</v>
      </c>
    </row>
    <row r="144" spans="1:6" x14ac:dyDescent="0.35">
      <c r="A144" s="7" t="s">
        <v>129</v>
      </c>
      <c r="B144">
        <v>232521</v>
      </c>
      <c r="C144">
        <v>27671</v>
      </c>
      <c r="E144">
        <f t="shared" si="4"/>
        <v>212.85956101593558</v>
      </c>
      <c r="F144">
        <f t="shared" si="5"/>
        <v>120.30822388620679</v>
      </c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GRAVI</vt:lpstr>
      <vt:lpstr>BC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Christian</cp:lastModifiedBy>
  <dcterms:created xsi:type="dcterms:W3CDTF">2020-03-11T14:45:17Z</dcterms:created>
  <dcterms:modified xsi:type="dcterms:W3CDTF">2020-03-29T15:44:02Z</dcterms:modified>
</cp:coreProperties>
</file>