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esktop\belajar-excel\"/>
    </mc:Choice>
  </mc:AlternateContent>
  <xr:revisionPtr revIDLastSave="0" documentId="13_ncr:1_{828B9190-F9CB-47C1-A9B2-DA9B5B1AD10D}" xr6:coauthVersionLast="47" xr6:coauthVersionMax="47" xr10:uidLastSave="{00000000-0000-0000-0000-000000000000}"/>
  <bookViews>
    <workbookView xWindow="-120" yWindow="-120" windowWidth="20730" windowHeight="11160" activeTab="1" xr2:uid="{59B85FE0-7DA7-46E3-9BA9-B177B553DD3E}"/>
  </bookViews>
  <sheets>
    <sheet name="Laporan Absensi - Contoh" sheetId="3" r:id="rId1"/>
    <sheet name="Sheet1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" i="4" l="1"/>
  <c r="AH8" i="4"/>
  <c r="AH9" i="4"/>
  <c r="AH10" i="4"/>
  <c r="AH11" i="4"/>
  <c r="AH12" i="4"/>
  <c r="AH13" i="4"/>
  <c r="AH14" i="4"/>
  <c r="AH15" i="4"/>
  <c r="AK7" i="4"/>
  <c r="AK8" i="4"/>
  <c r="AK9" i="4"/>
  <c r="AK10" i="4"/>
  <c r="AK11" i="4"/>
  <c r="AK12" i="4"/>
  <c r="AK13" i="4"/>
  <c r="AK14" i="4"/>
  <c r="AK15" i="4"/>
  <c r="AK6" i="4"/>
  <c r="AJ7" i="4"/>
  <c r="AJ8" i="4"/>
  <c r="AJ9" i="4"/>
  <c r="AJ10" i="4"/>
  <c r="AJ11" i="4"/>
  <c r="AJ12" i="4"/>
  <c r="AJ13" i="4"/>
  <c r="AJ14" i="4"/>
  <c r="AJ15" i="4"/>
  <c r="AJ6" i="4"/>
  <c r="AI7" i="4"/>
  <c r="AI8" i="4"/>
  <c r="AI9" i="4"/>
  <c r="AI10" i="4"/>
  <c r="AI11" i="4"/>
  <c r="AI12" i="4"/>
  <c r="AI13" i="4"/>
  <c r="AI14" i="4"/>
  <c r="AI15" i="4"/>
  <c r="AI6" i="4"/>
  <c r="AH6" i="4"/>
  <c r="AK7" i="3"/>
  <c r="AK8" i="3"/>
  <c r="AK9" i="3"/>
  <c r="AK10" i="3"/>
  <c r="AK11" i="3"/>
  <c r="AK12" i="3"/>
  <c r="AK13" i="3"/>
  <c r="AK14" i="3"/>
  <c r="AK15" i="3"/>
  <c r="AK6" i="3"/>
  <c r="AJ7" i="3"/>
  <c r="AJ8" i="3"/>
  <c r="AJ9" i="3"/>
  <c r="AJ10" i="3"/>
  <c r="AJ11" i="3"/>
  <c r="AJ12" i="3"/>
  <c r="AJ13" i="3"/>
  <c r="AJ14" i="3"/>
  <c r="AJ15" i="3"/>
  <c r="AJ6" i="3"/>
  <c r="AI7" i="3"/>
  <c r="AI8" i="3"/>
  <c r="AI9" i="3"/>
  <c r="AI10" i="3"/>
  <c r="AI11" i="3"/>
  <c r="AI12" i="3"/>
  <c r="AI13" i="3"/>
  <c r="AI14" i="3"/>
  <c r="AI15" i="3"/>
  <c r="AI6" i="3"/>
  <c r="AH7" i="3"/>
  <c r="AH8" i="3"/>
  <c r="AH9" i="3"/>
  <c r="AH10" i="3"/>
  <c r="AH11" i="3"/>
  <c r="AH12" i="3"/>
  <c r="AH13" i="3"/>
  <c r="AH14" i="3"/>
  <c r="AH15" i="3"/>
  <c r="AH6" i="3"/>
</calcChain>
</file>

<file path=xl/sharedStrings.xml><?xml version="1.0" encoding="utf-8"?>
<sst xmlns="http://schemas.openxmlformats.org/spreadsheetml/2006/main" count="531" uniqueCount="50">
  <si>
    <t>PT. Ignasius Ryan</t>
  </si>
  <si>
    <t>Periode:</t>
  </si>
  <si>
    <t>Maret 2021</t>
  </si>
  <si>
    <t>Nama Karyawan</t>
  </si>
  <si>
    <t>Masuk</t>
  </si>
  <si>
    <t>Sakit</t>
  </si>
  <si>
    <t>Alpa</t>
  </si>
  <si>
    <t>s</t>
  </si>
  <si>
    <t>Cuti</t>
  </si>
  <si>
    <t>c</t>
  </si>
  <si>
    <t>111-1111</t>
  </si>
  <si>
    <t>Andi</t>
  </si>
  <si>
    <t>Budi</t>
  </si>
  <si>
    <t>Charlie</t>
  </si>
  <si>
    <t>Denny</t>
  </si>
  <si>
    <t>Eko</t>
  </si>
  <si>
    <t>Fiona</t>
  </si>
  <si>
    <t>Gina</t>
  </si>
  <si>
    <t>Hesty</t>
  </si>
  <si>
    <t>Ina</t>
  </si>
  <si>
    <t>Jessica</t>
  </si>
  <si>
    <t>Ignasius Ryan</t>
  </si>
  <si>
    <t>HR Manager</t>
  </si>
  <si>
    <t>.</t>
  </si>
  <si>
    <t>a</t>
  </si>
  <si>
    <t>Laporan Absensi Otomatis</t>
  </si>
  <si>
    <t>No. Induk</t>
  </si>
  <si>
    <t>111-1112</t>
  </si>
  <si>
    <t>111-1113</t>
  </si>
  <si>
    <t>111-1114</t>
  </si>
  <si>
    <t>111-1115</t>
  </si>
  <si>
    <t>111-1116</t>
  </si>
  <si>
    <t>111-1117</t>
  </si>
  <si>
    <t>111-1118</t>
  </si>
  <si>
    <t>111-1119</t>
  </si>
  <si>
    <t>111-1120</t>
  </si>
  <si>
    <t>Tertanda,</t>
  </si>
  <si>
    <t>Periode: Maret 2021</t>
  </si>
  <si>
    <t>Alpha</t>
  </si>
  <si>
    <t>Denni</t>
  </si>
  <si>
    <t>Keterangan:</t>
  </si>
  <si>
    <t>S = Sakit</t>
  </si>
  <si>
    <t>C = Cuti</t>
  </si>
  <si>
    <t>A = Alpha</t>
  </si>
  <si>
    <t>. = Masuk</t>
  </si>
  <si>
    <t>S</t>
  </si>
  <si>
    <t>C</t>
  </si>
  <si>
    <t>A</t>
  </si>
  <si>
    <t>Key : Conditional Formatting</t>
  </si>
  <si>
    <t>Countif()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</si>
</sst>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quotePrefix="1" applyFill="1" applyBorder="1"/>
    <xf numFmtId="0" fontId="4" fillId="3" borderId="0" xfId="0" applyFont="1" applyFill="1"/>
    <xf numFmtId="0" fontId="0" fillId="4" borderId="1" xfId="0" applyFill="1" applyBorder="1" applyAlignment="1">
      <alignment horizontal="center"/>
    </xf>
    <xf numFmtId="0" fontId="1" fillId="0" borderId="0" xfId="0" applyFont="1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/>
    <xf numFmtId="0" fontId="0" fillId="0" borderId="0" xfId="0" applyAlignment="1"/>
    <xf numFmtId="0" fontId="0" fillId="3" borderId="0" xfId="0" applyFill="1" applyAlignment="1"/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2060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691DC-2290-4A4C-9E49-2F1A6F3D3252}">
  <dimension ref="A1:AK21"/>
  <sheetViews>
    <sheetView zoomScale="75" zoomScaleNormal="75" workbookViewId="0">
      <selection activeCell="AI14" sqref="AI14"/>
    </sheetView>
  </sheetViews>
  <sheetFormatPr defaultRowHeight="15" x14ac:dyDescent="0.25"/>
  <cols>
    <col min="1" max="1" width="12.5703125" style="2" customWidth="1"/>
    <col min="2" max="2" width="18.140625" style="2" customWidth="1"/>
    <col min="3" max="33" width="4" style="2" customWidth="1"/>
    <col min="34" max="16384" width="9.140625" style="2"/>
  </cols>
  <sheetData>
    <row r="1" spans="1:37" ht="18.75" x14ac:dyDescent="0.3">
      <c r="A1" s="19" t="s">
        <v>25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</row>
    <row r="2" spans="1:37" ht="18.75" x14ac:dyDescent="0.3">
      <c r="A2" s="19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</row>
    <row r="4" spans="1:37" x14ac:dyDescent="0.25">
      <c r="A4" s="6" t="s">
        <v>1</v>
      </c>
      <c r="B4" s="6" t="s">
        <v>2</v>
      </c>
    </row>
    <row r="5" spans="1:37" x14ac:dyDescent="0.25">
      <c r="A5" s="1" t="s">
        <v>26</v>
      </c>
      <c r="B5" s="1" t="s">
        <v>3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K5" s="1">
        <v>9</v>
      </c>
      <c r="L5" s="1">
        <v>10</v>
      </c>
      <c r="M5" s="1">
        <v>11</v>
      </c>
      <c r="N5" s="1">
        <v>12</v>
      </c>
      <c r="O5" s="1">
        <v>13</v>
      </c>
      <c r="P5" s="1">
        <v>14</v>
      </c>
      <c r="Q5" s="1">
        <v>15</v>
      </c>
      <c r="R5" s="1">
        <v>16</v>
      </c>
      <c r="S5" s="1">
        <v>17</v>
      </c>
      <c r="T5" s="1">
        <v>18</v>
      </c>
      <c r="U5" s="1">
        <v>19</v>
      </c>
      <c r="V5" s="1">
        <v>20</v>
      </c>
      <c r="W5" s="1">
        <v>21</v>
      </c>
      <c r="X5" s="1">
        <v>22</v>
      </c>
      <c r="Y5" s="1">
        <v>23</v>
      </c>
      <c r="Z5" s="1">
        <v>24</v>
      </c>
      <c r="AA5" s="1">
        <v>25</v>
      </c>
      <c r="AB5" s="1">
        <v>26</v>
      </c>
      <c r="AC5" s="1">
        <v>27</v>
      </c>
      <c r="AD5" s="1">
        <v>28</v>
      </c>
      <c r="AE5" s="1">
        <v>29</v>
      </c>
      <c r="AF5" s="1">
        <v>30</v>
      </c>
      <c r="AG5" s="1">
        <v>31</v>
      </c>
      <c r="AH5" s="1" t="s">
        <v>4</v>
      </c>
      <c r="AI5" s="1" t="s">
        <v>5</v>
      </c>
      <c r="AJ5" s="1" t="s">
        <v>8</v>
      </c>
      <c r="AK5" s="1" t="s">
        <v>6</v>
      </c>
    </row>
    <row r="6" spans="1:37" x14ac:dyDescent="0.25">
      <c r="A6" s="4" t="s">
        <v>10</v>
      </c>
      <c r="B6" s="5" t="s">
        <v>11</v>
      </c>
      <c r="C6" s="4" t="s">
        <v>24</v>
      </c>
      <c r="D6" s="4" t="s">
        <v>24</v>
      </c>
      <c r="E6" s="4" t="s">
        <v>24</v>
      </c>
      <c r="F6" s="4" t="s">
        <v>24</v>
      </c>
      <c r="G6" s="4" t="s">
        <v>24</v>
      </c>
      <c r="H6" s="7"/>
      <c r="I6" s="7"/>
      <c r="J6" s="4" t="s">
        <v>24</v>
      </c>
      <c r="K6" s="4" t="s">
        <v>24</v>
      </c>
      <c r="L6" s="4" t="s">
        <v>23</v>
      </c>
      <c r="M6" s="4" t="s">
        <v>23</v>
      </c>
      <c r="N6" s="4" t="s">
        <v>23</v>
      </c>
      <c r="O6" s="7"/>
      <c r="P6" s="7"/>
      <c r="Q6" s="4" t="s">
        <v>23</v>
      </c>
      <c r="R6" s="4" t="s">
        <v>9</v>
      </c>
      <c r="S6" s="4" t="s">
        <v>9</v>
      </c>
      <c r="T6" s="4" t="s">
        <v>23</v>
      </c>
      <c r="U6" s="4" t="s">
        <v>23</v>
      </c>
      <c r="V6" s="7"/>
      <c r="W6" s="7"/>
      <c r="X6" s="4" t="s">
        <v>23</v>
      </c>
      <c r="Y6" s="4" t="s">
        <v>23</v>
      </c>
      <c r="Z6" s="4" t="s">
        <v>23</v>
      </c>
      <c r="AA6" s="4" t="s">
        <v>23</v>
      </c>
      <c r="AB6" s="4" t="s">
        <v>23</v>
      </c>
      <c r="AC6" s="7"/>
      <c r="AD6" s="7"/>
      <c r="AE6" s="4" t="s">
        <v>23</v>
      </c>
      <c r="AF6" s="4" t="s">
        <v>23</v>
      </c>
      <c r="AG6" s="4" t="s">
        <v>23</v>
      </c>
      <c r="AH6" s="3">
        <f>COUNTIF(C6:AG6,".")</f>
        <v>14</v>
      </c>
      <c r="AI6" s="3">
        <f>COUNTIF(C6:AG6,"s")</f>
        <v>0</v>
      </c>
      <c r="AJ6" s="3">
        <f>COUNTIF(C6:AG6,"c")</f>
        <v>2</v>
      </c>
      <c r="AK6" s="3">
        <f>COUNTIF(C6:AG6,"a")</f>
        <v>7</v>
      </c>
    </row>
    <row r="7" spans="1:37" x14ac:dyDescent="0.25">
      <c r="A7" s="4" t="s">
        <v>27</v>
      </c>
      <c r="B7" s="3" t="s">
        <v>12</v>
      </c>
      <c r="C7" s="4" t="s">
        <v>23</v>
      </c>
      <c r="D7" s="4" t="s">
        <v>23</v>
      </c>
      <c r="E7" s="4" t="s">
        <v>23</v>
      </c>
      <c r="F7" s="4" t="s">
        <v>23</v>
      </c>
      <c r="G7" s="4" t="s">
        <v>23</v>
      </c>
      <c r="H7" s="7"/>
      <c r="I7" s="7"/>
      <c r="J7" s="4" t="s">
        <v>23</v>
      </c>
      <c r="K7" s="4" t="s">
        <v>23</v>
      </c>
      <c r="L7" s="4" t="s">
        <v>23</v>
      </c>
      <c r="M7" s="4" t="s">
        <v>23</v>
      </c>
      <c r="N7" s="4" t="s">
        <v>23</v>
      </c>
      <c r="O7" s="7"/>
      <c r="P7" s="7"/>
      <c r="Q7" s="4" t="s">
        <v>23</v>
      </c>
      <c r="R7" s="4" t="s">
        <v>23</v>
      </c>
      <c r="S7" s="4" t="s">
        <v>23</v>
      </c>
      <c r="T7" s="4" t="s">
        <v>23</v>
      </c>
      <c r="U7" s="4" t="s">
        <v>23</v>
      </c>
      <c r="V7" s="7"/>
      <c r="W7" s="7"/>
      <c r="X7" s="4" t="s">
        <v>23</v>
      </c>
      <c r="Y7" s="4" t="s">
        <v>23</v>
      </c>
      <c r="Z7" s="4" t="s">
        <v>7</v>
      </c>
      <c r="AA7" s="4" t="s">
        <v>23</v>
      </c>
      <c r="AB7" s="4" t="s">
        <v>23</v>
      </c>
      <c r="AC7" s="7"/>
      <c r="AD7" s="7"/>
      <c r="AE7" s="4" t="s">
        <v>23</v>
      </c>
      <c r="AF7" s="4" t="s">
        <v>7</v>
      </c>
      <c r="AG7" s="4" t="s">
        <v>23</v>
      </c>
      <c r="AH7" s="3">
        <f t="shared" ref="AH7:AH15" si="0">COUNTIF(C7:AG7,".")</f>
        <v>21</v>
      </c>
      <c r="AI7" s="3">
        <f t="shared" ref="AI7:AI15" si="1">COUNTIF(C7:AG7,"s")</f>
        <v>2</v>
      </c>
      <c r="AJ7" s="3">
        <f t="shared" ref="AJ7:AJ15" si="2">COUNTIF(C7:AG7,"c")</f>
        <v>0</v>
      </c>
      <c r="AK7" s="3">
        <f t="shared" ref="AK7:AK15" si="3">COUNTIF(C7:AG7,"a")</f>
        <v>0</v>
      </c>
    </row>
    <row r="8" spans="1:37" x14ac:dyDescent="0.25">
      <c r="A8" s="4" t="s">
        <v>28</v>
      </c>
      <c r="B8" s="3" t="s">
        <v>13</v>
      </c>
      <c r="C8" s="4" t="s">
        <v>23</v>
      </c>
      <c r="D8" s="4" t="s">
        <v>23</v>
      </c>
      <c r="E8" s="4" t="s">
        <v>23</v>
      </c>
      <c r="F8" s="4" t="s">
        <v>23</v>
      </c>
      <c r="G8" s="4" t="s">
        <v>23</v>
      </c>
      <c r="H8" s="7"/>
      <c r="I8" s="7"/>
      <c r="J8" s="4" t="s">
        <v>7</v>
      </c>
      <c r="K8" s="4" t="s">
        <v>23</v>
      </c>
      <c r="L8" s="4" t="s">
        <v>23</v>
      </c>
      <c r="M8" s="4" t="s">
        <v>23</v>
      </c>
      <c r="N8" s="4" t="s">
        <v>23</v>
      </c>
      <c r="O8" s="7"/>
      <c r="P8" s="7"/>
      <c r="Q8" s="4" t="s">
        <v>23</v>
      </c>
      <c r="R8" s="4" t="s">
        <v>23</v>
      </c>
      <c r="S8" s="4" t="s">
        <v>23</v>
      </c>
      <c r="T8" s="4" t="s">
        <v>23</v>
      </c>
      <c r="U8" s="4" t="s">
        <v>7</v>
      </c>
      <c r="V8" s="7"/>
      <c r="W8" s="7"/>
      <c r="X8" s="4" t="s">
        <v>23</v>
      </c>
      <c r="Y8" s="4" t="s">
        <v>23</v>
      </c>
      <c r="Z8" s="4" t="s">
        <v>23</v>
      </c>
      <c r="AA8" s="4" t="s">
        <v>23</v>
      </c>
      <c r="AB8" s="4" t="s">
        <v>23</v>
      </c>
      <c r="AC8" s="7"/>
      <c r="AD8" s="7"/>
      <c r="AE8" s="4" t="s">
        <v>23</v>
      </c>
      <c r="AF8" s="4" t="s">
        <v>23</v>
      </c>
      <c r="AG8" s="4" t="s">
        <v>23</v>
      </c>
      <c r="AH8" s="3">
        <f t="shared" si="0"/>
        <v>21</v>
      </c>
      <c r="AI8" s="3">
        <f t="shared" si="1"/>
        <v>2</v>
      </c>
      <c r="AJ8" s="3">
        <f t="shared" si="2"/>
        <v>0</v>
      </c>
      <c r="AK8" s="3">
        <f t="shared" si="3"/>
        <v>0</v>
      </c>
    </row>
    <row r="9" spans="1:37" x14ac:dyDescent="0.25">
      <c r="A9" s="4" t="s">
        <v>29</v>
      </c>
      <c r="B9" s="3" t="s">
        <v>14</v>
      </c>
      <c r="C9" s="4" t="s">
        <v>23</v>
      </c>
      <c r="D9" s="4" t="s">
        <v>23</v>
      </c>
      <c r="E9" s="4" t="s">
        <v>23</v>
      </c>
      <c r="F9" s="4" t="s">
        <v>23</v>
      </c>
      <c r="G9" s="4" t="s">
        <v>23</v>
      </c>
      <c r="H9" s="7"/>
      <c r="I9" s="7"/>
      <c r="J9" s="4" t="s">
        <v>23</v>
      </c>
      <c r="K9" s="4" t="s">
        <v>23</v>
      </c>
      <c r="L9" s="4" t="s">
        <v>23</v>
      </c>
      <c r="M9" s="4" t="s">
        <v>23</v>
      </c>
      <c r="N9" s="4" t="s">
        <v>23</v>
      </c>
      <c r="O9" s="7"/>
      <c r="P9" s="7"/>
      <c r="Q9" s="4" t="s">
        <v>23</v>
      </c>
      <c r="R9" s="4" t="s">
        <v>23</v>
      </c>
      <c r="S9" s="4" t="s">
        <v>23</v>
      </c>
      <c r="T9" s="4" t="s">
        <v>23</v>
      </c>
      <c r="U9" s="4" t="s">
        <v>23</v>
      </c>
      <c r="V9" s="7"/>
      <c r="W9" s="7"/>
      <c r="X9" s="4" t="s">
        <v>23</v>
      </c>
      <c r="Y9" s="4" t="s">
        <v>23</v>
      </c>
      <c r="Z9" s="4" t="s">
        <v>23</v>
      </c>
      <c r="AA9" s="4" t="s">
        <v>23</v>
      </c>
      <c r="AB9" s="4" t="s">
        <v>23</v>
      </c>
      <c r="AC9" s="7"/>
      <c r="AD9" s="7"/>
      <c r="AE9" s="4" t="s">
        <v>23</v>
      </c>
      <c r="AF9" s="4" t="s">
        <v>23</v>
      </c>
      <c r="AG9" s="4" t="s">
        <v>23</v>
      </c>
      <c r="AH9" s="3">
        <f t="shared" si="0"/>
        <v>23</v>
      </c>
      <c r="AI9" s="3">
        <f t="shared" si="1"/>
        <v>0</v>
      </c>
      <c r="AJ9" s="3">
        <f t="shared" si="2"/>
        <v>0</v>
      </c>
      <c r="AK9" s="3">
        <f t="shared" si="3"/>
        <v>0</v>
      </c>
    </row>
    <row r="10" spans="1:37" x14ac:dyDescent="0.25">
      <c r="A10" s="4" t="s">
        <v>30</v>
      </c>
      <c r="B10" s="3" t="s">
        <v>15</v>
      </c>
      <c r="C10" s="4" t="s">
        <v>23</v>
      </c>
      <c r="D10" s="4" t="s">
        <v>23</v>
      </c>
      <c r="E10" s="4" t="s">
        <v>7</v>
      </c>
      <c r="F10" s="4" t="s">
        <v>23</v>
      </c>
      <c r="G10" s="4" t="s">
        <v>23</v>
      </c>
      <c r="H10" s="7"/>
      <c r="I10" s="7"/>
      <c r="J10" s="4" t="s">
        <v>23</v>
      </c>
      <c r="K10" s="4" t="s">
        <v>23</v>
      </c>
      <c r="L10" s="4" t="s">
        <v>23</v>
      </c>
      <c r="M10" s="4" t="s">
        <v>23</v>
      </c>
      <c r="N10" s="4" t="s">
        <v>23</v>
      </c>
      <c r="O10" s="7"/>
      <c r="P10" s="7"/>
      <c r="Q10" s="4" t="s">
        <v>23</v>
      </c>
      <c r="R10" s="4" t="s">
        <v>23</v>
      </c>
      <c r="S10" s="4" t="s">
        <v>23</v>
      </c>
      <c r="T10" s="4" t="s">
        <v>23</v>
      </c>
      <c r="U10" s="4" t="s">
        <v>23</v>
      </c>
      <c r="V10" s="7"/>
      <c r="W10" s="7"/>
      <c r="X10" s="4" t="s">
        <v>23</v>
      </c>
      <c r="Y10" s="4" t="s">
        <v>23</v>
      </c>
      <c r="Z10" s="4" t="s">
        <v>23</v>
      </c>
      <c r="AA10" s="4" t="s">
        <v>23</v>
      </c>
      <c r="AB10" s="4" t="s">
        <v>23</v>
      </c>
      <c r="AC10" s="7"/>
      <c r="AD10" s="7"/>
      <c r="AE10" s="4" t="s">
        <v>23</v>
      </c>
      <c r="AF10" s="4" t="s">
        <v>23</v>
      </c>
      <c r="AG10" s="4" t="s">
        <v>23</v>
      </c>
      <c r="AH10" s="3">
        <f t="shared" si="0"/>
        <v>22</v>
      </c>
      <c r="AI10" s="3">
        <f t="shared" si="1"/>
        <v>1</v>
      </c>
      <c r="AJ10" s="3">
        <f t="shared" si="2"/>
        <v>0</v>
      </c>
      <c r="AK10" s="3">
        <f t="shared" si="3"/>
        <v>0</v>
      </c>
    </row>
    <row r="11" spans="1:37" x14ac:dyDescent="0.25">
      <c r="A11" s="4" t="s">
        <v>31</v>
      </c>
      <c r="B11" s="3" t="s">
        <v>16</v>
      </c>
      <c r="C11" s="4" t="s">
        <v>23</v>
      </c>
      <c r="D11" s="4" t="s">
        <v>23</v>
      </c>
      <c r="E11" s="4" t="s">
        <v>23</v>
      </c>
      <c r="F11" s="4" t="s">
        <v>23</v>
      </c>
      <c r="G11" s="4" t="s">
        <v>23</v>
      </c>
      <c r="H11" s="7"/>
      <c r="I11" s="7"/>
      <c r="J11" s="4" t="s">
        <v>23</v>
      </c>
      <c r="K11" s="4" t="s">
        <v>23</v>
      </c>
      <c r="L11" s="4" t="s">
        <v>23</v>
      </c>
      <c r="M11" s="4" t="s">
        <v>23</v>
      </c>
      <c r="N11" s="4" t="s">
        <v>7</v>
      </c>
      <c r="O11" s="7"/>
      <c r="P11" s="7"/>
      <c r="Q11" s="4" t="s">
        <v>23</v>
      </c>
      <c r="R11" s="4" t="s">
        <v>23</v>
      </c>
      <c r="S11" s="4" t="s">
        <v>23</v>
      </c>
      <c r="T11" s="4" t="s">
        <v>23</v>
      </c>
      <c r="U11" s="4" t="s">
        <v>23</v>
      </c>
      <c r="V11" s="7"/>
      <c r="W11" s="7"/>
      <c r="X11" s="4" t="s">
        <v>23</v>
      </c>
      <c r="Y11" s="4" t="s">
        <v>23</v>
      </c>
      <c r="Z11" s="4" t="s">
        <v>23</v>
      </c>
      <c r="AA11" s="4" t="s">
        <v>7</v>
      </c>
      <c r="AB11" s="4" t="s">
        <v>23</v>
      </c>
      <c r="AC11" s="7"/>
      <c r="AD11" s="7"/>
      <c r="AE11" s="4" t="s">
        <v>23</v>
      </c>
      <c r="AF11" s="4" t="s">
        <v>23</v>
      </c>
      <c r="AG11" s="4" t="s">
        <v>23</v>
      </c>
      <c r="AH11" s="3">
        <f t="shared" si="0"/>
        <v>21</v>
      </c>
      <c r="AI11" s="3">
        <f t="shared" si="1"/>
        <v>2</v>
      </c>
      <c r="AJ11" s="3">
        <f t="shared" si="2"/>
        <v>0</v>
      </c>
      <c r="AK11" s="3">
        <f t="shared" si="3"/>
        <v>0</v>
      </c>
    </row>
    <row r="12" spans="1:37" x14ac:dyDescent="0.25">
      <c r="A12" s="4" t="s">
        <v>32</v>
      </c>
      <c r="B12" s="3" t="s">
        <v>17</v>
      </c>
      <c r="C12" s="4" t="s">
        <v>23</v>
      </c>
      <c r="D12" s="4" t="s">
        <v>23</v>
      </c>
      <c r="E12" s="4" t="s">
        <v>23</v>
      </c>
      <c r="F12" s="4" t="s">
        <v>23</v>
      </c>
      <c r="G12" s="4" t="s">
        <v>23</v>
      </c>
      <c r="H12" s="7"/>
      <c r="I12" s="7"/>
      <c r="J12" s="4" t="s">
        <v>23</v>
      </c>
      <c r="K12" s="4" t="s">
        <v>23</v>
      </c>
      <c r="L12" s="4" t="s">
        <v>23</v>
      </c>
      <c r="M12" s="4" t="s">
        <v>23</v>
      </c>
      <c r="N12" s="4" t="s">
        <v>23</v>
      </c>
      <c r="O12" s="7"/>
      <c r="P12" s="7"/>
      <c r="Q12" s="4" t="s">
        <v>23</v>
      </c>
      <c r="R12" s="4" t="s">
        <v>23</v>
      </c>
      <c r="S12" s="4" t="s">
        <v>23</v>
      </c>
      <c r="T12" s="4" t="s">
        <v>23</v>
      </c>
      <c r="U12" s="4" t="s">
        <v>23</v>
      </c>
      <c r="V12" s="7"/>
      <c r="W12" s="7"/>
      <c r="X12" s="4" t="s">
        <v>23</v>
      </c>
      <c r="Y12" s="4" t="s">
        <v>23</v>
      </c>
      <c r="Z12" s="4" t="s">
        <v>23</v>
      </c>
      <c r="AA12" s="4" t="s">
        <v>23</v>
      </c>
      <c r="AB12" s="4" t="s">
        <v>23</v>
      </c>
      <c r="AC12" s="7"/>
      <c r="AD12" s="7"/>
      <c r="AE12" s="4" t="s">
        <v>23</v>
      </c>
      <c r="AF12" s="4" t="s">
        <v>9</v>
      </c>
      <c r="AG12" s="4" t="s">
        <v>23</v>
      </c>
      <c r="AH12" s="3">
        <f t="shared" si="0"/>
        <v>22</v>
      </c>
      <c r="AI12" s="3">
        <f t="shared" si="1"/>
        <v>0</v>
      </c>
      <c r="AJ12" s="3">
        <f t="shared" si="2"/>
        <v>1</v>
      </c>
      <c r="AK12" s="3">
        <f t="shared" si="3"/>
        <v>0</v>
      </c>
    </row>
    <row r="13" spans="1:37" x14ac:dyDescent="0.25">
      <c r="A13" s="4" t="s">
        <v>33</v>
      </c>
      <c r="B13" s="3" t="s">
        <v>18</v>
      </c>
      <c r="C13" s="4" t="s">
        <v>23</v>
      </c>
      <c r="D13" s="4" t="s">
        <v>23</v>
      </c>
      <c r="E13" s="4" t="s">
        <v>23</v>
      </c>
      <c r="F13" s="4" t="s">
        <v>23</v>
      </c>
      <c r="G13" s="4" t="s">
        <v>23</v>
      </c>
      <c r="H13" s="7"/>
      <c r="I13" s="7"/>
      <c r="J13" s="4" t="s">
        <v>23</v>
      </c>
      <c r="K13" s="4" t="s">
        <v>23</v>
      </c>
      <c r="L13" s="4" t="s">
        <v>23</v>
      </c>
      <c r="M13" s="4" t="s">
        <v>7</v>
      </c>
      <c r="N13" s="4" t="s">
        <v>23</v>
      </c>
      <c r="O13" s="7"/>
      <c r="P13" s="7"/>
      <c r="Q13" s="4" t="s">
        <v>23</v>
      </c>
      <c r="R13" s="4" t="s">
        <v>23</v>
      </c>
      <c r="S13" s="4" t="s">
        <v>23</v>
      </c>
      <c r="T13" s="4" t="s">
        <v>23</v>
      </c>
      <c r="U13" s="4" t="s">
        <v>23</v>
      </c>
      <c r="V13" s="7"/>
      <c r="W13" s="7"/>
      <c r="X13" s="4" t="s">
        <v>24</v>
      </c>
      <c r="Y13" s="4" t="s">
        <v>24</v>
      </c>
      <c r="Z13" s="4" t="s">
        <v>7</v>
      </c>
      <c r="AA13" s="4" t="s">
        <v>7</v>
      </c>
      <c r="AB13" s="4" t="s">
        <v>7</v>
      </c>
      <c r="AC13" s="7"/>
      <c r="AD13" s="7"/>
      <c r="AE13" s="4" t="s">
        <v>23</v>
      </c>
      <c r="AF13" s="4" t="s">
        <v>23</v>
      </c>
      <c r="AG13" s="4" t="s">
        <v>23</v>
      </c>
      <c r="AH13" s="3">
        <f t="shared" si="0"/>
        <v>17</v>
      </c>
      <c r="AI13" s="3">
        <f t="shared" si="1"/>
        <v>4</v>
      </c>
      <c r="AJ13" s="3">
        <f t="shared" si="2"/>
        <v>0</v>
      </c>
      <c r="AK13" s="3">
        <f t="shared" si="3"/>
        <v>2</v>
      </c>
    </row>
    <row r="14" spans="1:37" x14ac:dyDescent="0.25">
      <c r="A14" s="4" t="s">
        <v>34</v>
      </c>
      <c r="B14" s="3" t="s">
        <v>19</v>
      </c>
      <c r="C14" s="4" t="s">
        <v>23</v>
      </c>
      <c r="D14" s="4" t="s">
        <v>23</v>
      </c>
      <c r="E14" s="4" t="s">
        <v>23</v>
      </c>
      <c r="F14" s="4" t="s">
        <v>24</v>
      </c>
      <c r="G14" s="4" t="s">
        <v>23</v>
      </c>
      <c r="H14" s="7"/>
      <c r="I14" s="7"/>
      <c r="J14" s="4" t="s">
        <v>23</v>
      </c>
      <c r="K14" s="4" t="s">
        <v>23</v>
      </c>
      <c r="L14" s="4" t="s">
        <v>23</v>
      </c>
      <c r="M14" s="4" t="s">
        <v>23</v>
      </c>
      <c r="N14" s="4" t="s">
        <v>23</v>
      </c>
      <c r="O14" s="7"/>
      <c r="P14" s="7"/>
      <c r="Q14" s="4" t="s">
        <v>23</v>
      </c>
      <c r="R14" s="4" t="s">
        <v>24</v>
      </c>
      <c r="S14" s="4" t="s">
        <v>23</v>
      </c>
      <c r="T14" s="4" t="s">
        <v>23</v>
      </c>
      <c r="U14" s="4" t="s">
        <v>23</v>
      </c>
      <c r="V14" s="7"/>
      <c r="W14" s="7"/>
      <c r="X14" s="4" t="s">
        <v>23</v>
      </c>
      <c r="Y14" s="4" t="s">
        <v>23</v>
      </c>
      <c r="Z14" s="4" t="s">
        <v>23</v>
      </c>
      <c r="AA14" s="4" t="s">
        <v>23</v>
      </c>
      <c r="AB14" s="4" t="s">
        <v>23</v>
      </c>
      <c r="AC14" s="7"/>
      <c r="AD14" s="7"/>
      <c r="AE14" s="4" t="s">
        <v>23</v>
      </c>
      <c r="AF14" s="4" t="s">
        <v>23</v>
      </c>
      <c r="AG14" s="4" t="s">
        <v>24</v>
      </c>
      <c r="AH14" s="3">
        <f t="shared" si="0"/>
        <v>20</v>
      </c>
      <c r="AI14" s="3">
        <f t="shared" si="1"/>
        <v>0</v>
      </c>
      <c r="AJ14" s="3">
        <f t="shared" si="2"/>
        <v>0</v>
      </c>
      <c r="AK14" s="3">
        <f t="shared" si="3"/>
        <v>3</v>
      </c>
    </row>
    <row r="15" spans="1:37" x14ac:dyDescent="0.25">
      <c r="A15" s="4" t="s">
        <v>35</v>
      </c>
      <c r="B15" s="3" t="s">
        <v>20</v>
      </c>
      <c r="C15" s="4" t="s">
        <v>23</v>
      </c>
      <c r="D15" s="4" t="s">
        <v>23</v>
      </c>
      <c r="E15" s="4" t="s">
        <v>23</v>
      </c>
      <c r="F15" s="4" t="s">
        <v>23</v>
      </c>
      <c r="G15" s="4" t="s">
        <v>23</v>
      </c>
      <c r="H15" s="7"/>
      <c r="I15" s="7"/>
      <c r="J15" s="4" t="s">
        <v>23</v>
      </c>
      <c r="K15" s="4" t="s">
        <v>23</v>
      </c>
      <c r="L15" s="4" t="s">
        <v>23</v>
      </c>
      <c r="M15" s="4" t="s">
        <v>23</v>
      </c>
      <c r="N15" s="4" t="s">
        <v>23</v>
      </c>
      <c r="O15" s="7"/>
      <c r="P15" s="7"/>
      <c r="Q15" s="4" t="s">
        <v>23</v>
      </c>
      <c r="R15" s="4" t="s">
        <v>23</v>
      </c>
      <c r="S15" s="4" t="s">
        <v>23</v>
      </c>
      <c r="T15" s="4" t="s">
        <v>23</v>
      </c>
      <c r="U15" s="4" t="s">
        <v>23</v>
      </c>
      <c r="V15" s="7"/>
      <c r="W15" s="7"/>
      <c r="X15" s="4" t="s">
        <v>23</v>
      </c>
      <c r="Y15" s="4" t="s">
        <v>23</v>
      </c>
      <c r="Z15" s="4" t="s">
        <v>23</v>
      </c>
      <c r="AA15" s="4" t="s">
        <v>23</v>
      </c>
      <c r="AB15" s="4" t="s">
        <v>23</v>
      </c>
      <c r="AC15" s="7"/>
      <c r="AD15" s="7"/>
      <c r="AE15" s="4" t="s">
        <v>23</v>
      </c>
      <c r="AF15" s="4" t="s">
        <v>23</v>
      </c>
      <c r="AG15" s="4" t="s">
        <v>23</v>
      </c>
      <c r="AH15" s="3">
        <f t="shared" si="0"/>
        <v>23</v>
      </c>
      <c r="AI15" s="3">
        <f t="shared" si="1"/>
        <v>0</v>
      </c>
      <c r="AJ15" s="3">
        <f t="shared" si="2"/>
        <v>0</v>
      </c>
      <c r="AK15" s="3">
        <f t="shared" si="3"/>
        <v>0</v>
      </c>
    </row>
    <row r="17" spans="34:34" x14ac:dyDescent="0.25">
      <c r="AH17" s="2" t="s">
        <v>36</v>
      </c>
    </row>
    <row r="20" spans="34:34" x14ac:dyDescent="0.25">
      <c r="AH20" s="2" t="s">
        <v>21</v>
      </c>
    </row>
    <row r="21" spans="34:34" x14ac:dyDescent="0.25">
      <c r="AH21" s="2" t="s">
        <v>22</v>
      </c>
    </row>
  </sheetData>
  <mergeCells count="2">
    <mergeCell ref="A1:AK1"/>
    <mergeCell ref="A2:AK2"/>
  </mergeCells>
  <phoneticPr fontId="2" type="noConversion"/>
  <conditionalFormatting sqref="C6:AG15">
    <cfRule type="cellIs" dxfId="9" priority="2" operator="equal">
      <formula>"a"</formula>
    </cfRule>
    <cfRule type="cellIs" dxfId="8" priority="3" operator="equal">
      <formula>"c"</formula>
    </cfRule>
    <cfRule type="cellIs" dxfId="7" priority="4" operator="equal">
      <formula>"s"</formula>
    </cfRule>
    <cfRule type="cellIs" dxfId="6" priority="5" operator="equal">
      <formula>"."</formula>
    </cfRule>
  </conditionalFormatting>
  <conditionalFormatting sqref="AH6:AH15">
    <cfRule type="cellIs" dxfId="5" priority="1" operator="lessThan">
      <formula>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60317-03AC-4B1F-9F0A-F19BBB23D886}">
  <dimension ref="A1:AK22"/>
  <sheetViews>
    <sheetView tabSelected="1" zoomScale="75" zoomScaleNormal="75" workbookViewId="0">
      <selection activeCell="I17" sqref="I17"/>
    </sheetView>
  </sheetViews>
  <sheetFormatPr defaultRowHeight="15" x14ac:dyDescent="0.25"/>
  <cols>
    <col min="1" max="1" width="15.7109375" customWidth="1"/>
    <col min="2" max="2" width="20.7109375" customWidth="1"/>
    <col min="3" max="3" width="5.85546875" customWidth="1"/>
    <col min="4" max="33" width="5.28515625" customWidth="1"/>
    <col min="34" max="34" width="8.7109375" customWidth="1"/>
  </cols>
  <sheetData>
    <row r="1" spans="1:37" x14ac:dyDescent="0.25">
      <c r="A1" s="20" t="s">
        <v>25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37" x14ac:dyDescent="0.25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</row>
    <row r="3" spans="1:37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7" x14ac:dyDescent="0.25">
      <c r="A4" s="11" t="s">
        <v>37</v>
      </c>
      <c r="B4" s="11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7" x14ac:dyDescent="0.25">
      <c r="A5" s="10" t="s">
        <v>26</v>
      </c>
      <c r="B5" s="10" t="s">
        <v>3</v>
      </c>
      <c r="C5" s="10">
        <v>1</v>
      </c>
      <c r="D5" s="10">
        <v>2</v>
      </c>
      <c r="E5" s="10">
        <v>3</v>
      </c>
      <c r="F5" s="10">
        <v>4</v>
      </c>
      <c r="G5" s="10">
        <v>5</v>
      </c>
      <c r="H5" s="10">
        <v>6</v>
      </c>
      <c r="I5" s="10">
        <v>7</v>
      </c>
      <c r="J5" s="10">
        <v>8</v>
      </c>
      <c r="K5" s="10">
        <v>9</v>
      </c>
      <c r="L5" s="10">
        <v>10</v>
      </c>
      <c r="M5" s="10">
        <v>11</v>
      </c>
      <c r="N5" s="10">
        <v>12</v>
      </c>
      <c r="O5" s="10">
        <v>13</v>
      </c>
      <c r="P5" s="10">
        <v>14</v>
      </c>
      <c r="Q5" s="10">
        <v>15</v>
      </c>
      <c r="R5" s="10">
        <v>16</v>
      </c>
      <c r="S5" s="10">
        <v>17</v>
      </c>
      <c r="T5" s="10">
        <v>18</v>
      </c>
      <c r="U5" s="10">
        <v>19</v>
      </c>
      <c r="V5" s="10">
        <v>20</v>
      </c>
      <c r="W5" s="10">
        <v>21</v>
      </c>
      <c r="X5" s="10">
        <v>22</v>
      </c>
      <c r="Y5" s="10">
        <v>23</v>
      </c>
      <c r="Z5" s="10">
        <v>24</v>
      </c>
      <c r="AA5" s="10">
        <v>25</v>
      </c>
      <c r="AB5" s="10">
        <v>26</v>
      </c>
      <c r="AC5" s="10">
        <v>27</v>
      </c>
      <c r="AD5" s="10">
        <v>28</v>
      </c>
      <c r="AE5" s="10">
        <v>29</v>
      </c>
      <c r="AF5" s="10">
        <v>30</v>
      </c>
      <c r="AG5" s="10">
        <v>31</v>
      </c>
      <c r="AH5" s="10" t="s">
        <v>4</v>
      </c>
      <c r="AI5" s="10" t="s">
        <v>5</v>
      </c>
      <c r="AJ5" s="10" t="s">
        <v>8</v>
      </c>
      <c r="AK5" s="10" t="s">
        <v>38</v>
      </c>
    </row>
    <row r="6" spans="1:37" x14ac:dyDescent="0.25">
      <c r="A6" s="9" t="s">
        <v>10</v>
      </c>
      <c r="B6" s="9" t="s">
        <v>11</v>
      </c>
      <c r="C6" s="12" t="s">
        <v>47</v>
      </c>
      <c r="D6" s="12" t="s">
        <v>47</v>
      </c>
      <c r="E6" s="12" t="s">
        <v>47</v>
      </c>
      <c r="F6" s="12" t="s">
        <v>47</v>
      </c>
      <c r="G6" s="12" t="s">
        <v>47</v>
      </c>
      <c r="H6" s="13"/>
      <c r="I6" s="13"/>
      <c r="J6" s="12" t="s">
        <v>47</v>
      </c>
      <c r="K6" s="12" t="s">
        <v>47</v>
      </c>
      <c r="L6" s="12" t="s">
        <v>23</v>
      </c>
      <c r="M6" s="12" t="s">
        <v>23</v>
      </c>
      <c r="N6" s="12" t="s">
        <v>23</v>
      </c>
      <c r="O6" s="13"/>
      <c r="P6" s="13"/>
      <c r="Q6" s="12" t="s">
        <v>23</v>
      </c>
      <c r="R6" s="12" t="s">
        <v>46</v>
      </c>
      <c r="S6" s="12" t="s">
        <v>46</v>
      </c>
      <c r="T6" s="12" t="s">
        <v>23</v>
      </c>
      <c r="U6" s="12" t="s">
        <v>23</v>
      </c>
      <c r="V6" s="13"/>
      <c r="W6" s="13"/>
      <c r="X6" s="12" t="s">
        <v>23</v>
      </c>
      <c r="Y6" s="12" t="s">
        <v>23</v>
      </c>
      <c r="Z6" s="12" t="s">
        <v>23</v>
      </c>
      <c r="AA6" s="12" t="s">
        <v>23</v>
      </c>
      <c r="AB6" s="12" t="s">
        <v>23</v>
      </c>
      <c r="AC6" s="13"/>
      <c r="AD6" s="13"/>
      <c r="AE6" s="12" t="s">
        <v>23</v>
      </c>
      <c r="AF6" s="12" t="s">
        <v>23</v>
      </c>
      <c r="AG6" s="12" t="s">
        <v>23</v>
      </c>
      <c r="AH6" s="9">
        <f>COUNTIF(C6:AG6,".")</f>
        <v>14</v>
      </c>
      <c r="AI6" s="9">
        <f>COUNTIF(C6:AG6,"S")</f>
        <v>0</v>
      </c>
      <c r="AJ6" s="9">
        <f>COUNTIF(C6:AG6,"C")</f>
        <v>2</v>
      </c>
      <c r="AK6" s="9">
        <f>COUNTIF(C6:AG6,"A")</f>
        <v>7</v>
      </c>
    </row>
    <row r="7" spans="1:37" x14ac:dyDescent="0.25">
      <c r="A7" s="9" t="s">
        <v>27</v>
      </c>
      <c r="B7" s="9" t="s">
        <v>12</v>
      </c>
      <c r="C7" s="12" t="s">
        <v>23</v>
      </c>
      <c r="D7" s="12" t="s">
        <v>23</v>
      </c>
      <c r="E7" s="12" t="s">
        <v>23</v>
      </c>
      <c r="F7" s="12" t="s">
        <v>23</v>
      </c>
      <c r="G7" s="12" t="s">
        <v>23</v>
      </c>
      <c r="H7" s="13"/>
      <c r="I7" s="13"/>
      <c r="J7" s="12" t="s">
        <v>23</v>
      </c>
      <c r="K7" s="12" t="s">
        <v>23</v>
      </c>
      <c r="L7" s="12" t="s">
        <v>23</v>
      </c>
      <c r="M7" s="12" t="s">
        <v>23</v>
      </c>
      <c r="N7" s="12" t="s">
        <v>23</v>
      </c>
      <c r="O7" s="13"/>
      <c r="P7" s="13"/>
      <c r="Q7" s="12" t="s">
        <v>23</v>
      </c>
      <c r="R7" s="12" t="s">
        <v>23</v>
      </c>
      <c r="S7" s="12" t="s">
        <v>23</v>
      </c>
      <c r="T7" s="12" t="s">
        <v>23</v>
      </c>
      <c r="U7" s="12" t="s">
        <v>23</v>
      </c>
      <c r="V7" s="13"/>
      <c r="W7" s="13"/>
      <c r="X7" s="12" t="s">
        <v>23</v>
      </c>
      <c r="Y7" s="12" t="s">
        <v>23</v>
      </c>
      <c r="Z7" s="12" t="s">
        <v>23</v>
      </c>
      <c r="AA7" s="12" t="s">
        <v>23</v>
      </c>
      <c r="AB7" s="12" t="s">
        <v>23</v>
      </c>
      <c r="AC7" s="13"/>
      <c r="AD7" s="13"/>
      <c r="AE7" s="12" t="s">
        <v>23</v>
      </c>
      <c r="AF7" s="12" t="s">
        <v>23</v>
      </c>
      <c r="AG7" s="12" t="s">
        <v>23</v>
      </c>
      <c r="AH7" s="9">
        <f t="shared" ref="AH7:AH15" si="0">COUNTIF(C7:AG7,".")</f>
        <v>23</v>
      </c>
      <c r="AI7" s="9">
        <f t="shared" ref="AI7:AI15" si="1">COUNTIF(C7:AG7,"S")</f>
        <v>0</v>
      </c>
      <c r="AJ7" s="9">
        <f t="shared" ref="AJ7:AJ15" si="2">COUNTIF(C7:AG7,"C")</f>
        <v>0</v>
      </c>
      <c r="AK7" s="9">
        <f t="shared" ref="AK7:AK15" si="3">COUNTIF(C7:AG7,"A")</f>
        <v>0</v>
      </c>
    </row>
    <row r="8" spans="1:37" x14ac:dyDescent="0.25">
      <c r="A8" s="9" t="s">
        <v>28</v>
      </c>
      <c r="B8" s="9" t="s">
        <v>13</v>
      </c>
      <c r="C8" s="12" t="s">
        <v>23</v>
      </c>
      <c r="D8" s="12" t="s">
        <v>23</v>
      </c>
      <c r="E8" s="12" t="s">
        <v>23</v>
      </c>
      <c r="F8" s="12" t="s">
        <v>23</v>
      </c>
      <c r="G8" s="12" t="s">
        <v>23</v>
      </c>
      <c r="H8" s="13"/>
      <c r="I8" s="13"/>
      <c r="J8" s="12" t="s">
        <v>45</v>
      </c>
      <c r="K8" s="12" t="s">
        <v>23</v>
      </c>
      <c r="L8" s="12" t="s">
        <v>23</v>
      </c>
      <c r="M8" s="12" t="s">
        <v>23</v>
      </c>
      <c r="N8" s="12" t="s">
        <v>23</v>
      </c>
      <c r="O8" s="13"/>
      <c r="P8" s="13"/>
      <c r="Q8" s="12" t="s">
        <v>23</v>
      </c>
      <c r="R8" s="12" t="s">
        <v>23</v>
      </c>
      <c r="S8" s="12" t="s">
        <v>23</v>
      </c>
      <c r="T8" s="12" t="s">
        <v>23</v>
      </c>
      <c r="U8" s="12" t="s">
        <v>45</v>
      </c>
      <c r="V8" s="13"/>
      <c r="W8" s="13"/>
      <c r="X8" s="12" t="s">
        <v>23</v>
      </c>
      <c r="Y8" s="12" t="s">
        <v>23</v>
      </c>
      <c r="Z8" s="12" t="s">
        <v>23</v>
      </c>
      <c r="AA8" s="12" t="s">
        <v>23</v>
      </c>
      <c r="AB8" s="12" t="s">
        <v>23</v>
      </c>
      <c r="AC8" s="13"/>
      <c r="AD8" s="13"/>
      <c r="AE8" s="12" t="s">
        <v>23</v>
      </c>
      <c r="AF8" s="12" t="s">
        <v>23</v>
      </c>
      <c r="AG8" s="12" t="s">
        <v>23</v>
      </c>
      <c r="AH8" s="9">
        <f t="shared" si="0"/>
        <v>21</v>
      </c>
      <c r="AI8" s="9">
        <f t="shared" si="1"/>
        <v>2</v>
      </c>
      <c r="AJ8" s="9">
        <f t="shared" si="2"/>
        <v>0</v>
      </c>
      <c r="AK8" s="9">
        <f t="shared" si="3"/>
        <v>0</v>
      </c>
    </row>
    <row r="9" spans="1:37" x14ac:dyDescent="0.25">
      <c r="A9" s="9" t="s">
        <v>29</v>
      </c>
      <c r="B9" s="9" t="s">
        <v>39</v>
      </c>
      <c r="C9" s="12" t="s">
        <v>23</v>
      </c>
      <c r="D9" s="12" t="s">
        <v>23</v>
      </c>
      <c r="E9" s="12" t="s">
        <v>23</v>
      </c>
      <c r="F9" s="12" t="s">
        <v>23</v>
      </c>
      <c r="G9" s="12" t="s">
        <v>23</v>
      </c>
      <c r="H9" s="13"/>
      <c r="I9" s="13"/>
      <c r="J9" s="12" t="s">
        <v>23</v>
      </c>
      <c r="K9" s="12" t="s">
        <v>23</v>
      </c>
      <c r="L9" s="12" t="s">
        <v>23</v>
      </c>
      <c r="M9" s="12" t="s">
        <v>23</v>
      </c>
      <c r="N9" s="12" t="s">
        <v>23</v>
      </c>
      <c r="O9" s="13"/>
      <c r="P9" s="13"/>
      <c r="Q9" s="12" t="s">
        <v>23</v>
      </c>
      <c r="R9" s="12" t="s">
        <v>23</v>
      </c>
      <c r="S9" s="12" t="s">
        <v>23</v>
      </c>
      <c r="T9" s="12" t="s">
        <v>23</v>
      </c>
      <c r="U9" s="12" t="s">
        <v>23</v>
      </c>
      <c r="V9" s="13"/>
      <c r="W9" s="13"/>
      <c r="X9" s="12" t="s">
        <v>23</v>
      </c>
      <c r="Y9" s="12" t="s">
        <v>23</v>
      </c>
      <c r="Z9" s="12" t="s">
        <v>23</v>
      </c>
      <c r="AA9" s="12" t="s">
        <v>23</v>
      </c>
      <c r="AB9" s="12" t="s">
        <v>23</v>
      </c>
      <c r="AC9" s="13"/>
      <c r="AD9" s="13"/>
      <c r="AE9" s="12" t="s">
        <v>23</v>
      </c>
      <c r="AF9" s="12" t="s">
        <v>23</v>
      </c>
      <c r="AG9" s="12" t="s">
        <v>23</v>
      </c>
      <c r="AH9" s="9">
        <f t="shared" si="0"/>
        <v>23</v>
      </c>
      <c r="AI9" s="9">
        <f t="shared" si="1"/>
        <v>0</v>
      </c>
      <c r="AJ9" s="9">
        <f t="shared" si="2"/>
        <v>0</v>
      </c>
      <c r="AK9" s="9">
        <f t="shared" si="3"/>
        <v>0</v>
      </c>
    </row>
    <row r="10" spans="1:37" x14ac:dyDescent="0.25">
      <c r="A10" s="9" t="s">
        <v>30</v>
      </c>
      <c r="B10" s="9" t="s">
        <v>15</v>
      </c>
      <c r="C10" s="12" t="s">
        <v>23</v>
      </c>
      <c r="D10" s="12" t="s">
        <v>23</v>
      </c>
      <c r="E10" s="12" t="s">
        <v>45</v>
      </c>
      <c r="F10" s="12" t="s">
        <v>23</v>
      </c>
      <c r="G10" s="12" t="s">
        <v>23</v>
      </c>
      <c r="H10" s="13"/>
      <c r="I10" s="13"/>
      <c r="J10" s="12" t="s">
        <v>23</v>
      </c>
      <c r="K10" s="12" t="s">
        <v>23</v>
      </c>
      <c r="L10" s="12" t="s">
        <v>23</v>
      </c>
      <c r="M10" s="12" t="s">
        <v>23</v>
      </c>
      <c r="N10" s="12" t="s">
        <v>23</v>
      </c>
      <c r="O10" s="13"/>
      <c r="P10" s="13"/>
      <c r="Q10" s="12" t="s">
        <v>23</v>
      </c>
      <c r="R10" s="12" t="s">
        <v>23</v>
      </c>
      <c r="S10" s="12" t="s">
        <v>23</v>
      </c>
      <c r="T10" s="12" t="s">
        <v>23</v>
      </c>
      <c r="U10" s="12" t="s">
        <v>23</v>
      </c>
      <c r="V10" s="13"/>
      <c r="W10" s="13"/>
      <c r="X10" s="12" t="s">
        <v>23</v>
      </c>
      <c r="Y10" s="12" t="s">
        <v>23</v>
      </c>
      <c r="Z10" s="12" t="s">
        <v>23</v>
      </c>
      <c r="AA10" s="12" t="s">
        <v>23</v>
      </c>
      <c r="AB10" s="12" t="s">
        <v>23</v>
      </c>
      <c r="AC10" s="13"/>
      <c r="AD10" s="13"/>
      <c r="AE10" s="12" t="s">
        <v>23</v>
      </c>
      <c r="AF10" s="12" t="s">
        <v>23</v>
      </c>
      <c r="AG10" s="12" t="s">
        <v>23</v>
      </c>
      <c r="AH10" s="9">
        <f t="shared" si="0"/>
        <v>22</v>
      </c>
      <c r="AI10" s="9">
        <f t="shared" si="1"/>
        <v>1</v>
      </c>
      <c r="AJ10" s="9">
        <f t="shared" si="2"/>
        <v>0</v>
      </c>
      <c r="AK10" s="9">
        <f t="shared" si="3"/>
        <v>0</v>
      </c>
    </row>
    <row r="11" spans="1:37" x14ac:dyDescent="0.25">
      <c r="A11" s="9" t="s">
        <v>31</v>
      </c>
      <c r="B11" s="9" t="s">
        <v>16</v>
      </c>
      <c r="C11" s="12" t="s">
        <v>23</v>
      </c>
      <c r="D11" s="12" t="s">
        <v>23</v>
      </c>
      <c r="E11" s="12" t="s">
        <v>23</v>
      </c>
      <c r="F11" s="12" t="s">
        <v>23</v>
      </c>
      <c r="G11" s="12" t="s">
        <v>23</v>
      </c>
      <c r="H11" s="13"/>
      <c r="I11" s="13"/>
      <c r="J11" s="12" t="s">
        <v>23</v>
      </c>
      <c r="K11" s="12" t="s">
        <v>23</v>
      </c>
      <c r="L11" s="12" t="s">
        <v>23</v>
      </c>
      <c r="M11" s="12" t="s">
        <v>23</v>
      </c>
      <c r="N11" s="12" t="s">
        <v>45</v>
      </c>
      <c r="O11" s="13"/>
      <c r="P11" s="13"/>
      <c r="Q11" s="12" t="s">
        <v>23</v>
      </c>
      <c r="R11" s="12" t="s">
        <v>23</v>
      </c>
      <c r="S11" s="12" t="s">
        <v>23</v>
      </c>
      <c r="T11" s="12" t="s">
        <v>23</v>
      </c>
      <c r="U11" s="12" t="s">
        <v>23</v>
      </c>
      <c r="V11" s="13"/>
      <c r="W11" s="13"/>
      <c r="X11" s="12" t="s">
        <v>23</v>
      </c>
      <c r="Y11" s="12" t="s">
        <v>23</v>
      </c>
      <c r="Z11" s="12" t="s">
        <v>23</v>
      </c>
      <c r="AA11" s="12" t="s">
        <v>45</v>
      </c>
      <c r="AB11" s="12" t="s">
        <v>23</v>
      </c>
      <c r="AC11" s="13"/>
      <c r="AD11" s="13"/>
      <c r="AE11" s="12" t="s">
        <v>23</v>
      </c>
      <c r="AF11" s="12" t="s">
        <v>23</v>
      </c>
      <c r="AG11" s="12" t="s">
        <v>23</v>
      </c>
      <c r="AH11" s="9">
        <f t="shared" si="0"/>
        <v>21</v>
      </c>
      <c r="AI11" s="9">
        <f t="shared" si="1"/>
        <v>2</v>
      </c>
      <c r="AJ11" s="9">
        <f t="shared" si="2"/>
        <v>0</v>
      </c>
      <c r="AK11" s="9">
        <f t="shared" si="3"/>
        <v>0</v>
      </c>
    </row>
    <row r="12" spans="1:37" x14ac:dyDescent="0.25">
      <c r="A12" s="9" t="s">
        <v>32</v>
      </c>
      <c r="B12" s="9" t="s">
        <v>17</v>
      </c>
      <c r="C12" s="12" t="s">
        <v>23</v>
      </c>
      <c r="D12" s="12" t="s">
        <v>23</v>
      </c>
      <c r="E12" s="12" t="s">
        <v>23</v>
      </c>
      <c r="F12" s="12" t="s">
        <v>23</v>
      </c>
      <c r="G12" s="12" t="s">
        <v>23</v>
      </c>
      <c r="H12" s="13"/>
      <c r="I12" s="13"/>
      <c r="J12" s="12" t="s">
        <v>23</v>
      </c>
      <c r="K12" s="12" t="s">
        <v>23</v>
      </c>
      <c r="L12" s="12" t="s">
        <v>23</v>
      </c>
      <c r="M12" s="12" t="s">
        <v>23</v>
      </c>
      <c r="N12" s="12" t="s">
        <v>23</v>
      </c>
      <c r="O12" s="13"/>
      <c r="P12" s="13"/>
      <c r="Q12" s="12" t="s">
        <v>23</v>
      </c>
      <c r="R12" s="12" t="s">
        <v>23</v>
      </c>
      <c r="S12" s="12" t="s">
        <v>23</v>
      </c>
      <c r="T12" s="12" t="s">
        <v>23</v>
      </c>
      <c r="U12" s="12" t="s">
        <v>23</v>
      </c>
      <c r="V12" s="13"/>
      <c r="W12" s="13"/>
      <c r="X12" s="12" t="s">
        <v>23</v>
      </c>
      <c r="Y12" s="12" t="s">
        <v>23</v>
      </c>
      <c r="Z12" s="12" t="s">
        <v>23</v>
      </c>
      <c r="AA12" s="12" t="s">
        <v>23</v>
      </c>
      <c r="AB12" s="12" t="s">
        <v>23</v>
      </c>
      <c r="AC12" s="13"/>
      <c r="AD12" s="13"/>
      <c r="AE12" s="12" t="s">
        <v>23</v>
      </c>
      <c r="AF12" s="12" t="s">
        <v>23</v>
      </c>
      <c r="AG12" s="12" t="s">
        <v>23</v>
      </c>
      <c r="AH12" s="9">
        <f t="shared" si="0"/>
        <v>23</v>
      </c>
      <c r="AI12" s="9">
        <f t="shared" si="1"/>
        <v>0</v>
      </c>
      <c r="AJ12" s="9">
        <f t="shared" si="2"/>
        <v>0</v>
      </c>
      <c r="AK12" s="9">
        <f t="shared" si="3"/>
        <v>0</v>
      </c>
    </row>
    <row r="13" spans="1:37" x14ac:dyDescent="0.25">
      <c r="A13" s="9" t="s">
        <v>33</v>
      </c>
      <c r="B13" s="9" t="s">
        <v>18</v>
      </c>
      <c r="C13" s="12" t="s">
        <v>23</v>
      </c>
      <c r="D13" s="12" t="s">
        <v>23</v>
      </c>
      <c r="E13" s="12" t="s">
        <v>23</v>
      </c>
      <c r="F13" s="12" t="s">
        <v>23</v>
      </c>
      <c r="G13" s="12" t="s">
        <v>23</v>
      </c>
      <c r="H13" s="13"/>
      <c r="I13" s="13"/>
      <c r="J13" s="12" t="s">
        <v>23</v>
      </c>
      <c r="K13" s="12" t="s">
        <v>23</v>
      </c>
      <c r="L13" s="12" t="s">
        <v>23</v>
      </c>
      <c r="M13" s="12" t="s">
        <v>45</v>
      </c>
      <c r="N13" s="12" t="s">
        <v>23</v>
      </c>
      <c r="O13" s="13"/>
      <c r="P13" s="13"/>
      <c r="Q13" s="12" t="s">
        <v>23</v>
      </c>
      <c r="R13" s="12" t="s">
        <v>23</v>
      </c>
      <c r="S13" s="12" t="s">
        <v>23</v>
      </c>
      <c r="T13" s="12" t="s">
        <v>23</v>
      </c>
      <c r="U13" s="12" t="s">
        <v>23</v>
      </c>
      <c r="V13" s="13"/>
      <c r="W13" s="13"/>
      <c r="X13" s="12" t="s">
        <v>47</v>
      </c>
      <c r="Y13" s="12" t="s">
        <v>47</v>
      </c>
      <c r="Z13" s="12" t="s">
        <v>45</v>
      </c>
      <c r="AA13" s="12" t="s">
        <v>45</v>
      </c>
      <c r="AB13" s="12" t="s">
        <v>45</v>
      </c>
      <c r="AC13" s="13"/>
      <c r="AD13" s="13"/>
      <c r="AE13" s="12" t="s">
        <v>23</v>
      </c>
      <c r="AF13" s="12" t="s">
        <v>23</v>
      </c>
      <c r="AG13" s="12" t="s">
        <v>23</v>
      </c>
      <c r="AH13" s="9">
        <f t="shared" si="0"/>
        <v>17</v>
      </c>
      <c r="AI13" s="9">
        <f t="shared" si="1"/>
        <v>4</v>
      </c>
      <c r="AJ13" s="9">
        <f t="shared" si="2"/>
        <v>0</v>
      </c>
      <c r="AK13" s="9">
        <f t="shared" si="3"/>
        <v>2</v>
      </c>
    </row>
    <row r="14" spans="1:37" x14ac:dyDescent="0.25">
      <c r="A14" s="9" t="s">
        <v>34</v>
      </c>
      <c r="B14" s="9" t="s">
        <v>19</v>
      </c>
      <c r="C14" s="12" t="s">
        <v>23</v>
      </c>
      <c r="D14" s="12" t="s">
        <v>23</v>
      </c>
      <c r="E14" s="12" t="s">
        <v>23</v>
      </c>
      <c r="F14" s="12" t="s">
        <v>47</v>
      </c>
      <c r="G14" s="12" t="s">
        <v>23</v>
      </c>
      <c r="H14" s="13"/>
      <c r="I14" s="13"/>
      <c r="J14" s="12" t="s">
        <v>23</v>
      </c>
      <c r="K14" s="12" t="s">
        <v>23</v>
      </c>
      <c r="L14" s="12" t="s">
        <v>23</v>
      </c>
      <c r="M14" s="12" t="s">
        <v>23</v>
      </c>
      <c r="N14" s="12" t="s">
        <v>23</v>
      </c>
      <c r="O14" s="13"/>
      <c r="P14" s="13"/>
      <c r="Q14" s="12" t="s">
        <v>23</v>
      </c>
      <c r="R14" s="12" t="s">
        <v>47</v>
      </c>
      <c r="S14" s="12" t="s">
        <v>23</v>
      </c>
      <c r="T14" s="12" t="s">
        <v>23</v>
      </c>
      <c r="U14" s="12" t="s">
        <v>23</v>
      </c>
      <c r="V14" s="13"/>
      <c r="W14" s="13"/>
      <c r="X14" s="12" t="s">
        <v>23</v>
      </c>
      <c r="Y14" s="12" t="s">
        <v>23</v>
      </c>
      <c r="Z14" s="12" t="s">
        <v>23</v>
      </c>
      <c r="AA14" s="12" t="s">
        <v>23</v>
      </c>
      <c r="AB14" s="12" t="s">
        <v>23</v>
      </c>
      <c r="AC14" s="13"/>
      <c r="AD14" s="13"/>
      <c r="AE14" s="12" t="s">
        <v>23</v>
      </c>
      <c r="AF14" s="12" t="s">
        <v>23</v>
      </c>
      <c r="AG14" s="12" t="s">
        <v>47</v>
      </c>
      <c r="AH14" s="9">
        <f t="shared" si="0"/>
        <v>20</v>
      </c>
      <c r="AI14" s="9">
        <f t="shared" si="1"/>
        <v>0</v>
      </c>
      <c r="AJ14" s="9">
        <f t="shared" si="2"/>
        <v>0</v>
      </c>
      <c r="AK14" s="9">
        <f t="shared" si="3"/>
        <v>3</v>
      </c>
    </row>
    <row r="15" spans="1:37" x14ac:dyDescent="0.25">
      <c r="A15" s="9" t="s">
        <v>35</v>
      </c>
      <c r="B15" s="9" t="s">
        <v>20</v>
      </c>
      <c r="C15" s="12" t="s">
        <v>23</v>
      </c>
      <c r="D15" s="12" t="s">
        <v>23</v>
      </c>
      <c r="E15" s="12" t="s">
        <v>23</v>
      </c>
      <c r="F15" s="12" t="s">
        <v>23</v>
      </c>
      <c r="G15" s="12" t="s">
        <v>23</v>
      </c>
      <c r="H15" s="13"/>
      <c r="I15" s="13"/>
      <c r="J15" s="12" t="s">
        <v>23</v>
      </c>
      <c r="K15" s="12" t="s">
        <v>23</v>
      </c>
      <c r="L15" s="12" t="s">
        <v>23</v>
      </c>
      <c r="M15" s="12" t="s">
        <v>23</v>
      </c>
      <c r="N15" s="12" t="s">
        <v>23</v>
      </c>
      <c r="O15" s="13"/>
      <c r="P15" s="13"/>
      <c r="Q15" s="12" t="s">
        <v>23</v>
      </c>
      <c r="R15" s="12" t="s">
        <v>23</v>
      </c>
      <c r="S15" s="12" t="s">
        <v>23</v>
      </c>
      <c r="T15" s="12" t="s">
        <v>23</v>
      </c>
      <c r="U15" s="12" t="s">
        <v>23</v>
      </c>
      <c r="V15" s="13"/>
      <c r="W15" s="13"/>
      <c r="X15" s="12" t="s">
        <v>23</v>
      </c>
      <c r="Y15" s="12" t="s">
        <v>23</v>
      </c>
      <c r="Z15" s="12" t="s">
        <v>23</v>
      </c>
      <c r="AA15" s="12" t="s">
        <v>23</v>
      </c>
      <c r="AB15" s="12" t="s">
        <v>23</v>
      </c>
      <c r="AC15" s="13"/>
      <c r="AD15" s="13"/>
      <c r="AE15" s="12" t="s">
        <v>23</v>
      </c>
      <c r="AF15" s="12" t="s">
        <v>23</v>
      </c>
      <c r="AG15" s="12" t="s">
        <v>23</v>
      </c>
      <c r="AH15" s="9">
        <f t="shared" si="0"/>
        <v>23</v>
      </c>
      <c r="AI15" s="9">
        <f t="shared" si="1"/>
        <v>0</v>
      </c>
      <c r="AJ15" s="9">
        <f t="shared" si="2"/>
        <v>0</v>
      </c>
      <c r="AK15" s="9">
        <f t="shared" si="3"/>
        <v>0</v>
      </c>
    </row>
    <row r="17" spans="1:36" x14ac:dyDescent="0.25">
      <c r="A17" t="s">
        <v>40</v>
      </c>
      <c r="B17" t="s">
        <v>44</v>
      </c>
      <c r="Z17" s="15"/>
      <c r="AA17" s="15"/>
      <c r="AH17" s="21" t="s">
        <v>36</v>
      </c>
      <c r="AI17" s="21"/>
      <c r="AJ17" s="21"/>
    </row>
    <row r="18" spans="1:36" x14ac:dyDescent="0.25">
      <c r="B18" t="s">
        <v>41</v>
      </c>
      <c r="K18" s="22" t="s">
        <v>48</v>
      </c>
      <c r="AA18" s="16"/>
      <c r="AH18" s="2"/>
      <c r="AI18" s="2"/>
      <c r="AJ18" s="2"/>
    </row>
    <row r="19" spans="1:36" x14ac:dyDescent="0.25">
      <c r="B19" t="s">
        <v>42</v>
      </c>
      <c r="J19" s="8" t="s">
        <v>49</v>
      </c>
      <c r="K19" s="8"/>
      <c r="Z19" s="16"/>
      <c r="AA19" s="16"/>
      <c r="AH19" s="2"/>
      <c r="AI19" s="17"/>
      <c r="AJ19" s="17"/>
    </row>
    <row r="20" spans="1:36" x14ac:dyDescent="0.25">
      <c r="B20" t="s">
        <v>43</v>
      </c>
      <c r="Z20" s="16"/>
      <c r="AA20" s="16"/>
      <c r="AH20" s="2"/>
      <c r="AI20" s="17"/>
      <c r="AJ20" s="17"/>
    </row>
    <row r="21" spans="1:36" x14ac:dyDescent="0.25">
      <c r="Z21" s="16"/>
      <c r="AA21" s="16"/>
      <c r="AH21" s="2"/>
      <c r="AI21" s="17"/>
      <c r="AJ21" s="17"/>
    </row>
    <row r="22" spans="1:36" x14ac:dyDescent="0.25">
      <c r="Z22" s="14"/>
      <c r="AA22" s="14"/>
      <c r="AH22" s="2"/>
      <c r="AI22" s="18" t="s">
        <v>21</v>
      </c>
      <c r="AJ22" s="18"/>
    </row>
  </sheetData>
  <mergeCells count="3">
    <mergeCell ref="A1:AK1"/>
    <mergeCell ref="A2:AK2"/>
    <mergeCell ref="AH17:AJ17"/>
  </mergeCells>
  <phoneticPr fontId="2" type="noConversion"/>
  <conditionalFormatting sqref="C6:AG15 AH17 K18">
    <cfRule type="cellIs" dxfId="4" priority="2" operator="equal">
      <formula>"C"</formula>
    </cfRule>
    <cfRule type="cellIs" dxfId="3" priority="3" operator="equal">
      <formula>"A"</formula>
    </cfRule>
    <cfRule type="cellIs" dxfId="2" priority="4" operator="equal">
      <formula>"S"</formula>
    </cfRule>
    <cfRule type="cellIs" dxfId="1" priority="5" operator="equal">
      <formula>"."</formula>
    </cfRule>
  </conditionalFormatting>
  <conditionalFormatting sqref="AH6:AH15">
    <cfRule type="cellIs" dxfId="0" priority="1" operator="lessThan">
      <formula>20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 Absensi - Contoh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rizqi</cp:lastModifiedBy>
  <dcterms:created xsi:type="dcterms:W3CDTF">2021-03-17T09:59:14Z</dcterms:created>
  <dcterms:modified xsi:type="dcterms:W3CDTF">2021-09-25T14:07:10Z</dcterms:modified>
</cp:coreProperties>
</file>