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Program skripsi fiks\hasil\"/>
    </mc:Choice>
  </mc:AlternateContent>
  <bookViews>
    <workbookView xWindow="0" yWindow="0" windowWidth="21570" windowHeight="80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6" i="1" l="1"/>
  <c r="H29" i="1"/>
  <c r="H32" i="1"/>
  <c r="H41" i="1"/>
  <c r="H38" i="1"/>
  <c r="H47" i="1" s="1"/>
  <c r="H35" i="1"/>
  <c r="H50" i="1"/>
  <c r="H44" i="1"/>
  <c r="F23" i="1"/>
  <c r="F24" i="1"/>
  <c r="F10" i="1"/>
  <c r="F11" i="1"/>
  <c r="F9" i="1"/>
  <c r="F6" i="1"/>
  <c r="F5" i="1"/>
  <c r="F4" i="1"/>
</calcChain>
</file>

<file path=xl/sharedStrings.xml><?xml version="1.0" encoding="utf-8"?>
<sst xmlns="http://schemas.openxmlformats.org/spreadsheetml/2006/main" count="336" uniqueCount="112">
  <si>
    <t>tweet</t>
  </si>
  <si>
    <t>sentimen</t>
  </si>
  <si>
    <t>prediksi</t>
  </si>
  <si>
    <t>sekolah offline semangat jojooo</t>
  </si>
  <si>
    <t>positif</t>
  </si>
  <si>
    <t>tolong besok sekolah offline</t>
  </si>
  <si>
    <t>negatif</t>
  </si>
  <si>
    <t>efek antuk ayo kawan tidur malam malam gutnait tidur besok sekolah offline saya vi</t>
  </si>
  <si>
    <t>cimory sekolah offline pulang</t>
  </si>
  <si>
    <t>netral</t>
  </si>
  <si>
    <t>sekolah offline</t>
  </si>
  <si>
    <t>semenjak sekolah offline stres</t>
  </si>
  <si>
    <t>gasabar rasa momen pulang sekolah pas sekolah offline</t>
  </si>
  <si>
    <t>tidurrr perkara saya sekolah offline tugas ekonomi tuntassss syalann battttt</t>
  </si>
  <si>
    <t>unty morining kak fen sekolah offline</t>
  </si>
  <si>
    <t>eh nderr sekolah offline doang</t>
  </si>
  <si>
    <t>izin rest deh ku aktif sekolah offline daring penuh tugas</t>
  </si>
  <si>
    <t>stase anak obgyn ipd jaga pagi yuk yuk corona ilaaangg aktivitas kuliah sekolah normal vaksinasi anak coba kelas offline siswa iya kak sekolah daring bego</t>
  </si>
  <si>
    <t>sekolah rumah offline sembunyi rumah</t>
  </si>
  <si>
    <t>anjing sekolah offline guru ngelunjak kasih tugas</t>
  </si>
  <si>
    <t>apa sekolah offline</t>
  </si>
  <si>
    <t>jay tuspi scylla gemas banget banget banget pulang sekolah offline paket trade ksjshshjsgsgs</t>
  </si>
  <si>
    <t>besok saya sekolah offline</t>
  </si>
  <si>
    <t>offline sekolah orang heboh rumah sekolah</t>
  </si>
  <si>
    <t>besok sekolah offline hufttt dunia kejam</t>
  </si>
  <si>
    <t>rasa capek sekolah offline</t>
  </si>
  <si>
    <t>sekolah offline asa latih militer</t>
  </si>
  <si>
    <t>rina hyonk kamu sekolah offline</t>
  </si>
  <si>
    <t>sekolah offline ajar</t>
  </si>
  <si>
    <t>saya sekolah offline saya pilih dua</t>
  </si>
  <si>
    <t>asyik sekolah offline</t>
  </si>
  <si>
    <t>habis sekolah bersih bersih kelas awal november offline bakalll sibukkkk</t>
  </si>
  <si>
    <t>saya ngeri praktikum kayak efek daring saya doang semangat sekolah offline</t>
  </si>
  <si>
    <t>sarap mandi sekolah offline lupa</t>
  </si>
  <si>
    <t>wkwkkwkwwk nolep banget saya sekolah offline</t>
  </si>
  <si>
    <t>besok sekolah offline mules rn</t>
  </si>
  <si>
    <t>mootssss sekolah daring offline</t>
  </si>
  <si>
    <t>besok sekolah daring offline</t>
  </si>
  <si>
    <t>kesini malas sekolah offline anjing</t>
  </si>
  <si>
    <t>cieee sekolah offline</t>
  </si>
  <si>
    <t>sekolah offline aku nyaman sekolah daring</t>
  </si>
  <si>
    <t>pagiii sekolah offline semangat</t>
  </si>
  <si>
    <t>wkwkwkwkwkwk saya minggu kali only sekolah minggu hari ganti gkpp syukur offline</t>
  </si>
  <si>
    <t>alhamdulillah jalan sekolah offline kasih sangu orang tua jatah ke hari tabung alhamdulillah jalan album sn kumpul ambil beli jilbab kumpul ke</t>
  </si>
  <si>
    <t>lebih baik offline deh sekolah daring pusing banget saya</t>
  </si>
  <si>
    <t>delu besok sekolah offline gnite sleep well moots</t>
  </si>
  <si>
    <t>sekolah offline cok</t>
  </si>
  <si>
    <t>nggaaa besok sekolah wawancara offline terima kasih lt</t>
  </si>
  <si>
    <t>unty istirahat ji capek habis sekolah offline</t>
  </si>
  <si>
    <t>sekolah offline matematika ekonomi rumah</t>
  </si>
  <si>
    <t>banget sekolah offline sarap perut enak makan jam an istirahat</t>
  </si>
  <si>
    <t>kayak sekolah offline bullying gara gara bocah cilik tonton tokrev</t>
  </si>
  <si>
    <t>full sekolah offline by the way malam</t>
  </si>
  <si>
    <t>bicara mama pas sekolah offline pulang sekolah mama sekolah teman teman mama suruh pindah sesi pagi bilangny entar lihat minggu</t>
  </si>
  <si>
    <t>nder besok offline enak yuk sekolah ajar hak semangat</t>
  </si>
  <si>
    <t>sekolah daring offline</t>
  </si>
  <si>
    <t>bangun sekolah offline</t>
  </si>
  <si>
    <t>tertawa minggu kemarin offline plus sabtu ekskul capek banget lupa sekolah offline</t>
  </si>
  <si>
    <t>zona hijau moga dom sekolah offline</t>
  </si>
  <si>
    <t>offline daring sekolah e nanti saya bantu alas tau offline</t>
  </si>
  <si>
    <t>sekolah but offline</t>
  </si>
  <si>
    <t>lemas banget suasana hati ngapangapain sekolah offline pagi</t>
  </si>
  <si>
    <t>sekolah daring gaib offline muncul</t>
  </si>
  <si>
    <t>saking dekat rumah bel dengar sekolah offline bel dengar senangnyaa pergi normal</t>
  </si>
  <si>
    <t>wkwk besok saya sekolah offline</t>
  </si>
  <si>
    <t>malas besok sekolah offline</t>
  </si>
  <si>
    <t>banget anjing nolep gpunya teman seko sekolah offline pusing banget jujur</t>
  </si>
  <si>
    <t>pagi lang sibuk sekolah kuliah daring offline</t>
  </si>
  <si>
    <t>kayak sekolah saya offline gagal melulu anjing astagfirullah</t>
  </si>
  <si>
    <t>sekolahoffline sekolah offline</t>
  </si>
  <si>
    <t>pas offline kasih ongkos pulang doang kantin sekolah buka wkwk</t>
  </si>
  <si>
    <t>wkwk kak dyn jompo akibat sekolah offline mogu lucu banget kayak nama kucing tetangga ku</t>
  </si>
  <si>
    <t>allah besok ulang bio offline daring offline erti sekolah ulang pakai handphone nasib ku gimaneee ajar bolsi kirim video jeongwoo jihoon belajarr</t>
  </si>
  <si>
    <t>lxyc sekolah daring offline by the way sarap</t>
  </si>
  <si>
    <t>sekolah daring ingin offline pas kasih offline malas malesan dasar</t>
  </si>
  <si>
    <t>besok sekolah offline</t>
  </si>
  <si>
    <t>allah bosan sekolah offline</t>
  </si>
  <si>
    <t>tolong cptcpt sekolah offline tolong uang jajan double sisa ongkos kirim</t>
  </si>
  <si>
    <t>heran lihat anak sekolah sekolah pakai masker keluyur sekolah offline anggap wkwk covid selesai salah ikut prokes sementang atur longgar</t>
  </si>
  <si>
    <t>daring sekolah offline</t>
  </si>
  <si>
    <t>fess sekolah offline doang daring</t>
  </si>
  <si>
    <t>pagiiii sekolah offline degan banget plisss</t>
  </si>
  <si>
    <t>anjing besok sekolah offline</t>
  </si>
  <si>
    <t>ow hore sekolah offline</t>
  </si>
  <si>
    <t>sekolah offline daerah zona merah</t>
  </si>
  <si>
    <t>bes masuk sekolah offline rambut warnain marah kaget pas masuk guru marah suruh ganti warna hitam</t>
  </si>
  <si>
    <t>beli permen birutdi bingung beli permen biru bubblegum permen biru favku sekolah offline allah kangen jajan sekolah</t>
  </si>
  <si>
    <t>semenjak saya sekolah offline asa minggu cepat banget dha minggu</t>
  </si>
  <si>
    <t>beda berat siswa ajar dewe segi tugas saya lihat lihat beda saya sekolah offline adik saya deklarasi saya masuk sekolah sekolah</t>
  </si>
  <si>
    <t>besok sekolah offline antuk malas tidur</t>
  </si>
  <si>
    <t>sekolah offline daring</t>
  </si>
  <si>
    <t>malas banget besok sekolah offline</t>
  </si>
  <si>
    <t>gess lepas aktif tepat sekolah offline asramaahayyyy yaaahh translate jametnya</t>
  </si>
  <si>
    <t>sekolah offline istirahat sebentar banget bekal saya habis bawaa</t>
  </si>
  <si>
    <t>proses pindah on ingin sekolah offline full day canda teman cepat banget lupa sakit</t>
  </si>
  <si>
    <t>buka yttiktokigtwitternonton filmmain game sekolah offline pakai kouta</t>
  </si>
  <si>
    <t>tidurr besok sekolah offline</t>
  </si>
  <si>
    <t>masuk lihat kknya sekolah tk ikut ku masuk didik anak usia offline bunda</t>
  </si>
  <si>
    <t>kangen musim hujan pas corona musim hujan pas sekolah offline</t>
  </si>
  <si>
    <t>capek banget buset sekolahkuliah offline ketemu terbit benam matahari</t>
  </si>
  <si>
    <t>jumlah sentimen</t>
  </si>
  <si>
    <t>label sebenarnya</t>
  </si>
  <si>
    <t>total</t>
  </si>
  <si>
    <t>label prediksi</t>
  </si>
  <si>
    <t>Confusin matix</t>
  </si>
  <si>
    <t xml:space="preserve">netral </t>
  </si>
  <si>
    <t>label aktual</t>
  </si>
  <si>
    <t>prediksi data benar</t>
  </si>
  <si>
    <t>F1 Score</t>
  </si>
  <si>
    <t>precission (P)</t>
  </si>
  <si>
    <t>akurasi (A)</t>
  </si>
  <si>
    <t>Recall (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</si>
</sst>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25</xdr:row>
      <xdr:rowOff>28575</xdr:rowOff>
    </xdr:from>
    <xdr:ext cx="583621" cy="325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9906000" y="4791075"/>
              <a:ext cx="583621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9906000" y="4791075"/>
              <a:ext cx="583621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(𝑇𝑁))/(𝑇𝑁+𝐹𝑁)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28</xdr:row>
      <xdr:rowOff>9525</xdr:rowOff>
    </xdr:from>
    <xdr:ext cx="732508" cy="325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9925050" y="5343525"/>
              <a:ext cx="732508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𝑇𝑁𝐿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𝑇𝑁𝐿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𝐹𝑁𝐿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9925050" y="5343525"/>
              <a:ext cx="732508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(𝑇𝑁𝐿))/(𝑇𝑁𝐿+𝐹𝑁𝐿)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600075</xdr:colOff>
      <xdr:row>31</xdr:row>
      <xdr:rowOff>47625</xdr:rowOff>
    </xdr:from>
    <xdr:ext cx="551946" cy="325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9877425" y="5953125"/>
              <a:ext cx="551946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𝐹𝑃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9877425" y="5953125"/>
              <a:ext cx="551946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(𝑇𝑃))/(𝑇𝑃+𝐹𝑃)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66675</xdr:colOff>
      <xdr:row>34</xdr:row>
      <xdr:rowOff>19050</xdr:rowOff>
    </xdr:from>
    <xdr:ext cx="1003288" cy="325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9953625" y="6496050"/>
              <a:ext cx="1003288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𝐹𝑁𝐿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9953625" y="6496050"/>
              <a:ext cx="1003288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(𝑇𝑁))/(𝑇𝑁+𝐹𝑃+𝐹𝑁𝐿)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37</xdr:row>
      <xdr:rowOff>9525</xdr:rowOff>
    </xdr:from>
    <xdr:ext cx="1003288" cy="325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9925050" y="7058025"/>
              <a:ext cx="1003288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𝑇𝑁𝐿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𝑇𝑁𝐿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9925050" y="7058025"/>
              <a:ext cx="1003288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(𝑇𝑁𝐿))/(𝑇𝑁𝐿+𝐹𝑃+𝐹𝑁)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40</xdr:row>
      <xdr:rowOff>9525</xdr:rowOff>
    </xdr:from>
    <xdr:ext cx="1003288" cy="325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9896475" y="7629525"/>
              <a:ext cx="1003288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𝐹𝑁𝐿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9896475" y="7629525"/>
              <a:ext cx="1003288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(𝑇𝑃))/(𝑇𝑃+𝐹𝑁+𝐹𝑁𝐿)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133350</xdr:colOff>
      <xdr:row>43</xdr:row>
      <xdr:rowOff>19050</xdr:rowOff>
    </xdr:from>
    <xdr:ext cx="692497" cy="3197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0020300" y="8210550"/>
              <a:ext cx="692497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𝑅𝑁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𝑅𝑁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0020300" y="8210550"/>
              <a:ext cx="692497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 (𝑃𝑁 ∗𝑅𝑁)/(𝑃𝑁+𝑅𝑁)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46</xdr:row>
      <xdr:rowOff>0</xdr:rowOff>
    </xdr:from>
    <xdr:ext cx="835100" cy="3197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9886950" y="8763000"/>
              <a:ext cx="83510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𝑃𝑁𝐿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𝑅𝑁𝐿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𝑃𝑁𝐿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𝑅𝑁𝐿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9886950" y="8763000"/>
              <a:ext cx="83510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 (𝑃𝑁𝐿 ∗𝑅𝑁𝐿)/(𝑃𝑁𝐿+𝑅𝑁𝐿)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49</xdr:row>
      <xdr:rowOff>47625</xdr:rowOff>
    </xdr:from>
    <xdr:ext cx="676660" cy="3197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9915525" y="9382125"/>
              <a:ext cx="67666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𝑅𝑃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𝑅𝑃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9915525" y="9382125"/>
              <a:ext cx="67666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 (𝑃𝑃 ∗𝑅𝑃)/(𝑃𝑃+𝑅𝑃)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B13" workbookViewId="0">
      <selection activeCell="I27" sqref="I26:I27"/>
    </sheetView>
  </sheetViews>
  <sheetFormatPr defaultRowHeight="15" x14ac:dyDescent="0.25"/>
  <cols>
    <col min="1" max="1" width="92.140625" customWidth="1"/>
    <col min="2" max="3" width="9.140625" customWidth="1"/>
    <col min="5" max="5" width="19.5703125" customWidth="1"/>
    <col min="7" max="7" width="16.140625" customWidth="1"/>
    <col min="8" max="8" width="15" customWidth="1"/>
    <col min="9" max="9" width="15.7109375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3</v>
      </c>
      <c r="B2" t="s">
        <v>4</v>
      </c>
      <c r="C2" t="s">
        <v>4</v>
      </c>
      <c r="E2" s="3" t="s">
        <v>100</v>
      </c>
      <c r="F2" s="3"/>
      <c r="G2" s="3"/>
    </row>
    <row r="3" spans="1:8" x14ac:dyDescent="0.25">
      <c r="A3" t="s">
        <v>5</v>
      </c>
      <c r="B3" t="s">
        <v>6</v>
      </c>
      <c r="C3" t="s">
        <v>4</v>
      </c>
      <c r="E3" t="s">
        <v>101</v>
      </c>
      <c r="F3" t="s">
        <v>102</v>
      </c>
    </row>
    <row r="4" spans="1:8" x14ac:dyDescent="0.25">
      <c r="A4" t="s">
        <v>7</v>
      </c>
      <c r="B4" t="s">
        <v>4</v>
      </c>
      <c r="C4" t="s">
        <v>4</v>
      </c>
      <c r="E4" t="s">
        <v>4</v>
      </c>
      <c r="F4">
        <f>COUNTIF($B$2:$B$101, "positif")</f>
        <v>41</v>
      </c>
    </row>
    <row r="5" spans="1:8" x14ac:dyDescent="0.25">
      <c r="A5" t="s">
        <v>8</v>
      </c>
      <c r="B5" t="s">
        <v>9</v>
      </c>
      <c r="C5" t="s">
        <v>9</v>
      </c>
      <c r="E5" t="s">
        <v>6</v>
      </c>
      <c r="F5">
        <f>COUNTIF($B$2:$B$101, "negatif")</f>
        <v>35</v>
      </c>
    </row>
    <row r="6" spans="1:8" x14ac:dyDescent="0.25">
      <c r="A6" t="s">
        <v>10</v>
      </c>
      <c r="B6" t="s">
        <v>9</v>
      </c>
      <c r="C6" t="s">
        <v>9</v>
      </c>
      <c r="E6" t="s">
        <v>9</v>
      </c>
      <c r="F6">
        <f>COUNTIF($B$2:$B$101, "netral")</f>
        <v>24</v>
      </c>
    </row>
    <row r="7" spans="1:8" x14ac:dyDescent="0.25">
      <c r="A7" t="s">
        <v>11</v>
      </c>
      <c r="B7" t="s">
        <v>6</v>
      </c>
      <c r="C7" t="s">
        <v>6</v>
      </c>
    </row>
    <row r="8" spans="1:8" x14ac:dyDescent="0.25">
      <c r="A8" t="s">
        <v>12</v>
      </c>
      <c r="B8" t="s">
        <v>4</v>
      </c>
      <c r="C8" t="s">
        <v>4</v>
      </c>
      <c r="E8" t="s">
        <v>103</v>
      </c>
    </row>
    <row r="9" spans="1:8" x14ac:dyDescent="0.25">
      <c r="A9" t="s">
        <v>13</v>
      </c>
      <c r="B9" t="s">
        <v>6</v>
      </c>
      <c r="C9" t="s">
        <v>6</v>
      </c>
      <c r="E9" t="s">
        <v>4</v>
      </c>
      <c r="F9">
        <f>COUNTIF($C$2:$C$101, "positif")</f>
        <v>54</v>
      </c>
    </row>
    <row r="10" spans="1:8" x14ac:dyDescent="0.25">
      <c r="A10" t="s">
        <v>14</v>
      </c>
      <c r="B10" t="s">
        <v>4</v>
      </c>
      <c r="C10" t="s">
        <v>4</v>
      </c>
      <c r="E10" t="s">
        <v>6</v>
      </c>
      <c r="F10">
        <f>COUNTIF($C$2:$C$101, "negatif")</f>
        <v>20</v>
      </c>
    </row>
    <row r="11" spans="1:8" x14ac:dyDescent="0.25">
      <c r="A11" t="s">
        <v>15</v>
      </c>
      <c r="B11" t="s">
        <v>9</v>
      </c>
      <c r="C11" t="s">
        <v>6</v>
      </c>
      <c r="E11" t="s">
        <v>9</v>
      </c>
      <c r="F11">
        <f>COUNTIF($C$2:$C$101, "netral")</f>
        <v>26</v>
      </c>
    </row>
    <row r="12" spans="1:8" x14ac:dyDescent="0.25">
      <c r="A12" t="s">
        <v>16</v>
      </c>
      <c r="B12" t="s">
        <v>9</v>
      </c>
      <c r="C12" t="s">
        <v>9</v>
      </c>
    </row>
    <row r="13" spans="1:8" x14ac:dyDescent="0.25">
      <c r="A13" t="s">
        <v>17</v>
      </c>
      <c r="B13" t="s">
        <v>4</v>
      </c>
      <c r="C13" t="s">
        <v>4</v>
      </c>
    </row>
    <row r="14" spans="1:8" x14ac:dyDescent="0.25">
      <c r="A14" t="s">
        <v>18</v>
      </c>
      <c r="B14" t="s">
        <v>4</v>
      </c>
      <c r="C14" t="s">
        <v>4</v>
      </c>
    </row>
    <row r="15" spans="1:8" x14ac:dyDescent="0.25">
      <c r="A15" t="s">
        <v>19</v>
      </c>
      <c r="B15" t="s">
        <v>6</v>
      </c>
      <c r="C15" t="s">
        <v>6</v>
      </c>
    </row>
    <row r="16" spans="1:8" x14ac:dyDescent="0.25">
      <c r="A16" t="s">
        <v>20</v>
      </c>
      <c r="B16" t="s">
        <v>4</v>
      </c>
      <c r="C16" t="s">
        <v>4</v>
      </c>
      <c r="F16" s="3" t="s">
        <v>104</v>
      </c>
      <c r="G16" s="3"/>
      <c r="H16" s="3"/>
    </row>
    <row r="17" spans="1:9" x14ac:dyDescent="0.25">
      <c r="A17" t="s">
        <v>10</v>
      </c>
      <c r="B17" t="s">
        <v>9</v>
      </c>
      <c r="C17" t="s">
        <v>9</v>
      </c>
    </row>
    <row r="18" spans="1:9" x14ac:dyDescent="0.25">
      <c r="A18" t="s">
        <v>21</v>
      </c>
      <c r="B18" t="s">
        <v>4</v>
      </c>
      <c r="C18" t="s">
        <v>4</v>
      </c>
      <c r="E18" t="s">
        <v>106</v>
      </c>
      <c r="F18" t="s">
        <v>6</v>
      </c>
      <c r="G18" s="4">
        <v>18</v>
      </c>
      <c r="H18">
        <v>3</v>
      </c>
      <c r="I18">
        <v>14</v>
      </c>
    </row>
    <row r="19" spans="1:9" x14ac:dyDescent="0.25">
      <c r="A19" t="s">
        <v>22</v>
      </c>
      <c r="B19" t="s">
        <v>4</v>
      </c>
      <c r="C19" t="s">
        <v>4</v>
      </c>
      <c r="F19" t="s">
        <v>105</v>
      </c>
      <c r="G19">
        <v>2</v>
      </c>
      <c r="H19" s="7">
        <v>20</v>
      </c>
      <c r="I19">
        <v>2</v>
      </c>
    </row>
    <row r="20" spans="1:9" x14ac:dyDescent="0.25">
      <c r="A20" t="s">
        <v>23</v>
      </c>
      <c r="B20" t="s">
        <v>4</v>
      </c>
      <c r="C20" t="s">
        <v>4</v>
      </c>
      <c r="F20" t="s">
        <v>4</v>
      </c>
      <c r="G20">
        <v>0</v>
      </c>
      <c r="H20">
        <v>3</v>
      </c>
      <c r="I20" s="5">
        <v>38</v>
      </c>
    </row>
    <row r="21" spans="1:9" x14ac:dyDescent="0.25">
      <c r="A21" t="s">
        <v>10</v>
      </c>
      <c r="B21" t="s">
        <v>9</v>
      </c>
      <c r="C21" t="s">
        <v>9</v>
      </c>
      <c r="G21" s="2" t="s">
        <v>6</v>
      </c>
      <c r="H21" s="2" t="s">
        <v>105</v>
      </c>
      <c r="I21" s="2" t="s">
        <v>4</v>
      </c>
    </row>
    <row r="22" spans="1:9" x14ac:dyDescent="0.25">
      <c r="A22" t="s">
        <v>10</v>
      </c>
      <c r="B22" t="s">
        <v>9</v>
      </c>
      <c r="C22" t="s">
        <v>9</v>
      </c>
      <c r="G22" s="3" t="s">
        <v>103</v>
      </c>
      <c r="H22" s="3"/>
      <c r="I22" s="3"/>
    </row>
    <row r="23" spans="1:9" x14ac:dyDescent="0.25">
      <c r="A23" t="s">
        <v>24</v>
      </c>
      <c r="B23" t="s">
        <v>6</v>
      </c>
      <c r="C23" t="s">
        <v>4</v>
      </c>
      <c r="E23" t="s">
        <v>107</v>
      </c>
      <c r="F23">
        <f>G18+H19+I20</f>
        <v>76</v>
      </c>
    </row>
    <row r="24" spans="1:9" x14ac:dyDescent="0.25">
      <c r="A24" t="s">
        <v>25</v>
      </c>
      <c r="B24" t="s">
        <v>6</v>
      </c>
      <c r="C24" t="s">
        <v>6</v>
      </c>
      <c r="E24" t="s">
        <v>110</v>
      </c>
      <c r="F24" s="6">
        <f>(G18+H19+I20)/100*100%</f>
        <v>0.76</v>
      </c>
    </row>
    <row r="25" spans="1:9" x14ac:dyDescent="0.25">
      <c r="A25" t="s">
        <v>26</v>
      </c>
      <c r="B25" t="s">
        <v>6</v>
      </c>
      <c r="C25" t="s">
        <v>4</v>
      </c>
    </row>
    <row r="26" spans="1:9" x14ac:dyDescent="0.25">
      <c r="A26" t="s">
        <v>27</v>
      </c>
      <c r="B26" t="s">
        <v>9</v>
      </c>
      <c r="C26" t="s">
        <v>9</v>
      </c>
      <c r="E26" t="s">
        <v>109</v>
      </c>
      <c r="F26" t="s">
        <v>6</v>
      </c>
      <c r="H26" s="4">
        <f>G18/(G18+G19+G20)</f>
        <v>0.9</v>
      </c>
    </row>
    <row r="27" spans="1:9" x14ac:dyDescent="0.25">
      <c r="A27" t="s">
        <v>28</v>
      </c>
      <c r="B27" t="s">
        <v>4</v>
      </c>
      <c r="C27" t="s">
        <v>4</v>
      </c>
    </row>
    <row r="28" spans="1:9" x14ac:dyDescent="0.25">
      <c r="A28" t="s">
        <v>29</v>
      </c>
      <c r="B28" t="s">
        <v>4</v>
      </c>
      <c r="C28" t="s">
        <v>4</v>
      </c>
    </row>
    <row r="29" spans="1:9" x14ac:dyDescent="0.25">
      <c r="A29" t="s">
        <v>30</v>
      </c>
      <c r="B29" t="s">
        <v>4</v>
      </c>
      <c r="C29" t="s">
        <v>4</v>
      </c>
      <c r="F29" t="s">
        <v>9</v>
      </c>
      <c r="H29" s="7">
        <f>H19/(H18+H19+H20)</f>
        <v>0.76923076923076927</v>
      </c>
    </row>
    <row r="30" spans="1:9" x14ac:dyDescent="0.25">
      <c r="A30" t="s">
        <v>31</v>
      </c>
      <c r="B30" t="s">
        <v>6</v>
      </c>
      <c r="C30" t="s">
        <v>4</v>
      </c>
    </row>
    <row r="31" spans="1:9" x14ac:dyDescent="0.25">
      <c r="A31" t="s">
        <v>32</v>
      </c>
      <c r="B31" t="s">
        <v>6</v>
      </c>
      <c r="C31" t="s">
        <v>4</v>
      </c>
    </row>
    <row r="32" spans="1:9" x14ac:dyDescent="0.25">
      <c r="A32" t="s">
        <v>33</v>
      </c>
      <c r="B32" t="s">
        <v>9</v>
      </c>
      <c r="C32" t="s">
        <v>9</v>
      </c>
      <c r="F32" t="s">
        <v>4</v>
      </c>
      <c r="H32" s="5">
        <f>I20/(I18+I19+I20)</f>
        <v>0.70370370370370372</v>
      </c>
    </row>
    <row r="33" spans="1:8" x14ac:dyDescent="0.25">
      <c r="A33" t="s">
        <v>34</v>
      </c>
      <c r="B33" t="s">
        <v>4</v>
      </c>
      <c r="C33" t="s">
        <v>4</v>
      </c>
    </row>
    <row r="34" spans="1:8" x14ac:dyDescent="0.25">
      <c r="A34" t="s">
        <v>35</v>
      </c>
      <c r="B34" t="s">
        <v>4</v>
      </c>
      <c r="C34" t="s">
        <v>4</v>
      </c>
    </row>
    <row r="35" spans="1:8" x14ac:dyDescent="0.25">
      <c r="A35" t="s">
        <v>10</v>
      </c>
      <c r="B35" t="s">
        <v>9</v>
      </c>
      <c r="C35" t="s">
        <v>9</v>
      </c>
      <c r="E35" t="s">
        <v>111</v>
      </c>
      <c r="F35" t="s">
        <v>6</v>
      </c>
      <c r="H35" s="4">
        <f>G18/(G18+H18+I18)</f>
        <v>0.51428571428571423</v>
      </c>
    </row>
    <row r="36" spans="1:8" x14ac:dyDescent="0.25">
      <c r="A36" t="s">
        <v>36</v>
      </c>
      <c r="B36" t="s">
        <v>9</v>
      </c>
      <c r="C36" t="s">
        <v>9</v>
      </c>
    </row>
    <row r="37" spans="1:8" x14ac:dyDescent="0.25">
      <c r="A37" t="s">
        <v>37</v>
      </c>
      <c r="B37" t="s">
        <v>9</v>
      </c>
      <c r="C37" t="s">
        <v>9</v>
      </c>
    </row>
    <row r="38" spans="1:8" x14ac:dyDescent="0.25">
      <c r="A38" t="s">
        <v>38</v>
      </c>
      <c r="B38" t="s">
        <v>6</v>
      </c>
      <c r="C38" t="s">
        <v>6</v>
      </c>
      <c r="F38" t="s">
        <v>9</v>
      </c>
      <c r="H38" s="7">
        <f>H19/(H19+G19+I19)</f>
        <v>0.83333333333333337</v>
      </c>
    </row>
    <row r="39" spans="1:8" x14ac:dyDescent="0.25">
      <c r="A39" t="s">
        <v>39</v>
      </c>
      <c r="B39" t="s">
        <v>4</v>
      </c>
      <c r="C39" t="s">
        <v>4</v>
      </c>
    </row>
    <row r="40" spans="1:8" x14ac:dyDescent="0.25">
      <c r="A40" t="s">
        <v>40</v>
      </c>
      <c r="B40" t="s">
        <v>6</v>
      </c>
      <c r="C40" t="s">
        <v>9</v>
      </c>
    </row>
    <row r="41" spans="1:8" x14ac:dyDescent="0.25">
      <c r="A41" t="s">
        <v>41</v>
      </c>
      <c r="B41" t="s">
        <v>4</v>
      </c>
      <c r="C41" t="s">
        <v>4</v>
      </c>
      <c r="F41" t="s">
        <v>4</v>
      </c>
      <c r="H41" s="5">
        <f>I20/(I20+H20+G20)</f>
        <v>0.92682926829268297</v>
      </c>
    </row>
    <row r="42" spans="1:8" x14ac:dyDescent="0.25">
      <c r="A42" t="s">
        <v>42</v>
      </c>
      <c r="B42" t="s">
        <v>4</v>
      </c>
      <c r="C42" t="s">
        <v>4</v>
      </c>
    </row>
    <row r="43" spans="1:8" x14ac:dyDescent="0.25">
      <c r="A43" t="s">
        <v>43</v>
      </c>
      <c r="B43" t="s">
        <v>4</v>
      </c>
      <c r="C43" t="s">
        <v>4</v>
      </c>
    </row>
    <row r="44" spans="1:8" x14ac:dyDescent="0.25">
      <c r="A44" t="s">
        <v>44</v>
      </c>
      <c r="B44" t="s">
        <v>4</v>
      </c>
      <c r="C44" t="s">
        <v>4</v>
      </c>
      <c r="E44" t="s">
        <v>108</v>
      </c>
      <c r="F44" t="s">
        <v>6</v>
      </c>
      <c r="H44" s="4">
        <f>2*((H26*H35)/(H26+H35))</f>
        <v>0.65454545454545454</v>
      </c>
    </row>
    <row r="45" spans="1:8" x14ac:dyDescent="0.25">
      <c r="A45" t="s">
        <v>45</v>
      </c>
      <c r="B45" t="s">
        <v>4</v>
      </c>
      <c r="C45" t="s">
        <v>4</v>
      </c>
    </row>
    <row r="46" spans="1:8" x14ac:dyDescent="0.25">
      <c r="A46" t="s">
        <v>46</v>
      </c>
      <c r="B46" t="s">
        <v>6</v>
      </c>
      <c r="C46" t="s">
        <v>4</v>
      </c>
    </row>
    <row r="47" spans="1:8" x14ac:dyDescent="0.25">
      <c r="A47" t="s">
        <v>47</v>
      </c>
      <c r="B47" t="s">
        <v>4</v>
      </c>
      <c r="C47" t="s">
        <v>4</v>
      </c>
      <c r="F47" t="s">
        <v>9</v>
      </c>
      <c r="H47" s="7">
        <f>2*((H29*H38)/(H29+H38))</f>
        <v>0.8</v>
      </c>
    </row>
    <row r="48" spans="1:8" x14ac:dyDescent="0.25">
      <c r="A48" t="s">
        <v>48</v>
      </c>
      <c r="B48" t="s">
        <v>6</v>
      </c>
      <c r="C48" t="s">
        <v>6</v>
      </c>
    </row>
    <row r="49" spans="1:8" x14ac:dyDescent="0.25">
      <c r="A49" t="s">
        <v>49</v>
      </c>
      <c r="B49" t="s">
        <v>4</v>
      </c>
      <c r="C49" t="s">
        <v>4</v>
      </c>
    </row>
    <row r="50" spans="1:8" x14ac:dyDescent="0.25">
      <c r="A50" t="s">
        <v>50</v>
      </c>
      <c r="B50" t="s">
        <v>9</v>
      </c>
      <c r="C50" t="s">
        <v>6</v>
      </c>
      <c r="F50" t="s">
        <v>4</v>
      </c>
      <c r="H50" s="5">
        <f>2*((H32*H41)/(H32+H41))</f>
        <v>0.80000000000000016</v>
      </c>
    </row>
    <row r="51" spans="1:8" x14ac:dyDescent="0.25">
      <c r="A51" t="s">
        <v>51</v>
      </c>
      <c r="B51" t="s">
        <v>6</v>
      </c>
      <c r="C51" t="s">
        <v>4</v>
      </c>
    </row>
    <row r="52" spans="1:8" x14ac:dyDescent="0.25">
      <c r="A52" t="s">
        <v>52</v>
      </c>
      <c r="B52" t="s">
        <v>6</v>
      </c>
      <c r="C52" t="s">
        <v>9</v>
      </c>
    </row>
    <row r="53" spans="1:8" x14ac:dyDescent="0.25">
      <c r="A53" t="s">
        <v>53</v>
      </c>
      <c r="B53" t="s">
        <v>6</v>
      </c>
      <c r="C53" t="s">
        <v>4</v>
      </c>
    </row>
    <row r="54" spans="1:8" x14ac:dyDescent="0.25">
      <c r="A54" t="s">
        <v>54</v>
      </c>
      <c r="B54" t="s">
        <v>4</v>
      </c>
      <c r="C54" t="s">
        <v>4</v>
      </c>
    </row>
    <row r="55" spans="1:8" x14ac:dyDescent="0.25">
      <c r="A55" t="s">
        <v>55</v>
      </c>
      <c r="B55" t="s">
        <v>9</v>
      </c>
      <c r="C55" t="s">
        <v>9</v>
      </c>
    </row>
    <row r="56" spans="1:8" x14ac:dyDescent="0.25">
      <c r="A56" t="s">
        <v>56</v>
      </c>
      <c r="B56" t="s">
        <v>6</v>
      </c>
      <c r="C56" t="s">
        <v>4</v>
      </c>
    </row>
    <row r="57" spans="1:8" x14ac:dyDescent="0.25">
      <c r="A57" t="s">
        <v>57</v>
      </c>
      <c r="B57" t="s">
        <v>6</v>
      </c>
      <c r="C57" t="s">
        <v>6</v>
      </c>
    </row>
    <row r="58" spans="1:8" x14ac:dyDescent="0.25">
      <c r="A58" t="s">
        <v>58</v>
      </c>
      <c r="B58" t="s">
        <v>4</v>
      </c>
      <c r="C58" t="s">
        <v>4</v>
      </c>
    </row>
    <row r="59" spans="1:8" x14ac:dyDescent="0.25">
      <c r="A59" t="s">
        <v>59</v>
      </c>
      <c r="B59" t="s">
        <v>9</v>
      </c>
      <c r="C59" t="s">
        <v>9</v>
      </c>
    </row>
    <row r="60" spans="1:8" x14ac:dyDescent="0.25">
      <c r="A60" t="s">
        <v>60</v>
      </c>
      <c r="B60" t="s">
        <v>9</v>
      </c>
      <c r="C60" t="s">
        <v>4</v>
      </c>
    </row>
    <row r="61" spans="1:8" x14ac:dyDescent="0.25">
      <c r="A61" t="s">
        <v>61</v>
      </c>
      <c r="B61" t="s">
        <v>6</v>
      </c>
      <c r="C61" t="s">
        <v>4</v>
      </c>
    </row>
    <row r="62" spans="1:8" x14ac:dyDescent="0.25">
      <c r="A62" t="s">
        <v>62</v>
      </c>
      <c r="B62" t="s">
        <v>4</v>
      </c>
      <c r="C62" t="s">
        <v>9</v>
      </c>
    </row>
    <row r="63" spans="1:8" x14ac:dyDescent="0.25">
      <c r="A63" t="s">
        <v>63</v>
      </c>
      <c r="B63" t="s">
        <v>4</v>
      </c>
      <c r="C63" t="s">
        <v>4</v>
      </c>
    </row>
    <row r="64" spans="1:8" x14ac:dyDescent="0.25">
      <c r="A64" t="s">
        <v>64</v>
      </c>
      <c r="B64" t="s">
        <v>4</v>
      </c>
      <c r="C64" t="s">
        <v>4</v>
      </c>
    </row>
    <row r="65" spans="1:3" x14ac:dyDescent="0.25">
      <c r="A65" t="s">
        <v>65</v>
      </c>
      <c r="B65" t="s">
        <v>6</v>
      </c>
      <c r="C65" t="s">
        <v>6</v>
      </c>
    </row>
    <row r="66" spans="1:3" x14ac:dyDescent="0.25">
      <c r="A66" t="s">
        <v>66</v>
      </c>
      <c r="B66" t="s">
        <v>6</v>
      </c>
      <c r="C66" t="s">
        <v>6</v>
      </c>
    </row>
    <row r="67" spans="1:3" x14ac:dyDescent="0.25">
      <c r="A67" t="s">
        <v>67</v>
      </c>
      <c r="B67" t="s">
        <v>9</v>
      </c>
      <c r="C67" t="s">
        <v>9</v>
      </c>
    </row>
    <row r="68" spans="1:3" x14ac:dyDescent="0.25">
      <c r="A68" t="s">
        <v>68</v>
      </c>
      <c r="B68" t="s">
        <v>6</v>
      </c>
      <c r="C68" t="s">
        <v>6</v>
      </c>
    </row>
    <row r="69" spans="1:3" x14ac:dyDescent="0.25">
      <c r="A69" t="s">
        <v>69</v>
      </c>
      <c r="B69" t="s">
        <v>4</v>
      </c>
      <c r="C69" t="s">
        <v>4</v>
      </c>
    </row>
    <row r="70" spans="1:3" x14ac:dyDescent="0.25">
      <c r="A70" t="s">
        <v>70</v>
      </c>
      <c r="B70" t="s">
        <v>9</v>
      </c>
      <c r="C70" t="s">
        <v>9</v>
      </c>
    </row>
    <row r="71" spans="1:3" x14ac:dyDescent="0.25">
      <c r="A71" t="s">
        <v>71</v>
      </c>
      <c r="B71" t="s">
        <v>6</v>
      </c>
      <c r="C71" t="s">
        <v>4</v>
      </c>
    </row>
    <row r="72" spans="1:3" x14ac:dyDescent="0.25">
      <c r="A72" t="s">
        <v>72</v>
      </c>
      <c r="B72" t="s">
        <v>6</v>
      </c>
      <c r="C72" t="s">
        <v>9</v>
      </c>
    </row>
    <row r="73" spans="1:3" x14ac:dyDescent="0.25">
      <c r="A73" t="s">
        <v>73</v>
      </c>
      <c r="B73" t="s">
        <v>9</v>
      </c>
      <c r="C73" t="s">
        <v>9</v>
      </c>
    </row>
    <row r="74" spans="1:3" x14ac:dyDescent="0.25">
      <c r="A74" t="s">
        <v>74</v>
      </c>
      <c r="B74" t="s">
        <v>6</v>
      </c>
      <c r="C74" t="s">
        <v>6</v>
      </c>
    </row>
    <row r="75" spans="1:3" x14ac:dyDescent="0.25">
      <c r="A75" t="s">
        <v>75</v>
      </c>
      <c r="B75" t="s">
        <v>4</v>
      </c>
      <c r="C75" t="s">
        <v>4</v>
      </c>
    </row>
    <row r="76" spans="1:3" x14ac:dyDescent="0.25">
      <c r="A76" t="s">
        <v>76</v>
      </c>
      <c r="B76" t="s">
        <v>6</v>
      </c>
      <c r="C76" t="s">
        <v>6</v>
      </c>
    </row>
    <row r="77" spans="1:3" x14ac:dyDescent="0.25">
      <c r="A77" t="s">
        <v>77</v>
      </c>
      <c r="B77" t="s">
        <v>4</v>
      </c>
      <c r="C77" t="s">
        <v>4</v>
      </c>
    </row>
    <row r="78" spans="1:3" x14ac:dyDescent="0.25">
      <c r="A78" t="s">
        <v>78</v>
      </c>
      <c r="B78" t="s">
        <v>6</v>
      </c>
      <c r="C78" t="s">
        <v>4</v>
      </c>
    </row>
    <row r="79" spans="1:3" x14ac:dyDescent="0.25">
      <c r="A79" t="s">
        <v>79</v>
      </c>
      <c r="B79" t="s">
        <v>9</v>
      </c>
      <c r="C79" t="s">
        <v>9</v>
      </c>
    </row>
    <row r="80" spans="1:3" x14ac:dyDescent="0.25">
      <c r="A80" t="s">
        <v>80</v>
      </c>
      <c r="B80" t="s">
        <v>4</v>
      </c>
      <c r="C80" t="s">
        <v>9</v>
      </c>
    </row>
    <row r="81" spans="1:3" x14ac:dyDescent="0.25">
      <c r="A81" t="s">
        <v>81</v>
      </c>
      <c r="B81" t="s">
        <v>6</v>
      </c>
      <c r="C81" t="s">
        <v>6</v>
      </c>
    </row>
    <row r="82" spans="1:3" x14ac:dyDescent="0.25">
      <c r="A82" t="s">
        <v>82</v>
      </c>
      <c r="B82" t="s">
        <v>6</v>
      </c>
      <c r="C82" t="s">
        <v>6</v>
      </c>
    </row>
    <row r="83" spans="1:3" x14ac:dyDescent="0.25">
      <c r="A83" t="s">
        <v>10</v>
      </c>
      <c r="B83" t="s">
        <v>9</v>
      </c>
      <c r="C83" t="s">
        <v>9</v>
      </c>
    </row>
    <row r="84" spans="1:3" x14ac:dyDescent="0.25">
      <c r="A84" t="s">
        <v>83</v>
      </c>
      <c r="B84" t="s">
        <v>4</v>
      </c>
      <c r="C84" t="s">
        <v>4</v>
      </c>
    </row>
    <row r="85" spans="1:3" x14ac:dyDescent="0.25">
      <c r="A85" t="s">
        <v>84</v>
      </c>
      <c r="B85" t="s">
        <v>6</v>
      </c>
      <c r="C85" t="s">
        <v>4</v>
      </c>
    </row>
    <row r="86" spans="1:3" x14ac:dyDescent="0.25">
      <c r="A86" t="s">
        <v>85</v>
      </c>
      <c r="B86" t="s">
        <v>4</v>
      </c>
      <c r="C86" t="s">
        <v>4</v>
      </c>
    </row>
    <row r="87" spans="1:3" x14ac:dyDescent="0.25">
      <c r="A87" t="s">
        <v>86</v>
      </c>
      <c r="B87" t="s">
        <v>4</v>
      </c>
      <c r="C87" t="s">
        <v>4</v>
      </c>
    </row>
    <row r="88" spans="1:3" x14ac:dyDescent="0.25">
      <c r="A88" t="s">
        <v>87</v>
      </c>
      <c r="B88" t="s">
        <v>9</v>
      </c>
      <c r="C88" t="s">
        <v>4</v>
      </c>
    </row>
    <row r="89" spans="1:3" x14ac:dyDescent="0.25">
      <c r="A89" t="s">
        <v>88</v>
      </c>
      <c r="B89" t="s">
        <v>6</v>
      </c>
      <c r="C89" t="s">
        <v>4</v>
      </c>
    </row>
    <row r="90" spans="1:3" x14ac:dyDescent="0.25">
      <c r="A90" t="s">
        <v>89</v>
      </c>
      <c r="B90" t="s">
        <v>6</v>
      </c>
      <c r="C90" t="s">
        <v>6</v>
      </c>
    </row>
    <row r="91" spans="1:3" x14ac:dyDescent="0.25">
      <c r="A91" t="s">
        <v>90</v>
      </c>
      <c r="B91" t="s">
        <v>9</v>
      </c>
      <c r="C91" t="s">
        <v>9</v>
      </c>
    </row>
    <row r="92" spans="1:3" x14ac:dyDescent="0.25">
      <c r="A92" t="s">
        <v>91</v>
      </c>
      <c r="B92" t="s">
        <v>6</v>
      </c>
      <c r="C92" t="s">
        <v>6</v>
      </c>
    </row>
    <row r="93" spans="1:3" x14ac:dyDescent="0.25">
      <c r="A93" t="s">
        <v>92</v>
      </c>
      <c r="B93" t="s">
        <v>4</v>
      </c>
      <c r="C93" t="s">
        <v>4</v>
      </c>
    </row>
    <row r="94" spans="1:3" x14ac:dyDescent="0.25">
      <c r="A94" t="s">
        <v>10</v>
      </c>
      <c r="B94" t="s">
        <v>9</v>
      </c>
      <c r="C94" t="s">
        <v>9</v>
      </c>
    </row>
    <row r="95" spans="1:3" x14ac:dyDescent="0.25">
      <c r="A95" t="s">
        <v>93</v>
      </c>
      <c r="B95" t="s">
        <v>6</v>
      </c>
      <c r="C95" t="s">
        <v>6</v>
      </c>
    </row>
    <row r="96" spans="1:3" x14ac:dyDescent="0.25">
      <c r="A96" t="s">
        <v>94</v>
      </c>
      <c r="B96" t="s">
        <v>4</v>
      </c>
      <c r="C96" t="s">
        <v>4</v>
      </c>
    </row>
    <row r="97" spans="1:3" x14ac:dyDescent="0.25">
      <c r="A97" t="s">
        <v>95</v>
      </c>
      <c r="B97" t="s">
        <v>4</v>
      </c>
      <c r="C97" t="s">
        <v>9</v>
      </c>
    </row>
    <row r="98" spans="1:3" x14ac:dyDescent="0.25">
      <c r="A98" t="s">
        <v>96</v>
      </c>
      <c r="B98" t="s">
        <v>4</v>
      </c>
      <c r="C98" t="s">
        <v>4</v>
      </c>
    </row>
    <row r="99" spans="1:3" x14ac:dyDescent="0.25">
      <c r="A99" t="s">
        <v>97</v>
      </c>
      <c r="B99" t="s">
        <v>4</v>
      </c>
      <c r="C99" t="s">
        <v>4</v>
      </c>
    </row>
    <row r="100" spans="1:3" x14ac:dyDescent="0.25">
      <c r="A100" t="s">
        <v>98</v>
      </c>
      <c r="B100" t="s">
        <v>4</v>
      </c>
      <c r="C100" t="s">
        <v>4</v>
      </c>
    </row>
    <row r="101" spans="1:3" x14ac:dyDescent="0.25">
      <c r="A101" t="s">
        <v>99</v>
      </c>
      <c r="B101" t="s">
        <v>6</v>
      </c>
      <c r="C101" t="s">
        <v>6</v>
      </c>
    </row>
  </sheetData>
  <mergeCells count="3">
    <mergeCell ref="E2:G2"/>
    <mergeCell ref="F16:H16"/>
    <mergeCell ref="G22:I22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RIDHO-PC</cp:lastModifiedBy>
  <dcterms:created xsi:type="dcterms:W3CDTF">2022-06-27T18:09:27Z</dcterms:created>
  <dcterms:modified xsi:type="dcterms:W3CDTF">2022-06-28T18:08:55Z</dcterms:modified>
</cp:coreProperties>
</file>