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7891\Desktop\Jupyter Notebook - Learning\Materi_DS_PWDK\JC-DS Bekasi\Students\Modul 3\2_LinearReg\"/>
    </mc:Choice>
  </mc:AlternateContent>
  <bookViews>
    <workbookView xWindow="0" yWindow="4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7" i="1"/>
  <c r="I8" i="1"/>
  <c r="I9" i="1"/>
  <c r="I10" i="1"/>
  <c r="I6" i="1"/>
  <c r="H11" i="1"/>
  <c r="H7" i="1"/>
  <c r="H8" i="1"/>
  <c r="H9" i="1"/>
  <c r="H10" i="1"/>
  <c r="H6" i="1"/>
  <c r="G7" i="1"/>
  <c r="G8" i="1"/>
  <c r="G9" i="1"/>
  <c r="G10" i="1"/>
  <c r="G6" i="1"/>
  <c r="E7" i="1"/>
  <c r="E8" i="1"/>
  <c r="E9" i="1"/>
  <c r="E10" i="1"/>
  <c r="E6" i="1"/>
  <c r="C18" i="1"/>
  <c r="C15" i="1"/>
  <c r="B11" i="1"/>
  <c r="C11" i="1"/>
  <c r="D11" i="1"/>
  <c r="C17" i="1" s="1"/>
  <c r="C14" i="1"/>
  <c r="D7" i="1"/>
  <c r="D8" i="1"/>
  <c r="D9" i="1"/>
  <c r="D10" i="1"/>
  <c r="D6" i="1"/>
  <c r="C7" i="1"/>
  <c r="C8" i="1"/>
  <c r="C9" i="1"/>
  <c r="C10" i="1"/>
  <c r="C6" i="1"/>
  <c r="A11" i="1"/>
</calcChain>
</file>

<file path=xl/sharedStrings.xml><?xml version="1.0" encoding="utf-8"?>
<sst xmlns="http://schemas.openxmlformats.org/spreadsheetml/2006/main" count="20" uniqueCount="17">
  <si>
    <t>Linear Regresi</t>
  </si>
  <si>
    <t>y = bx + a</t>
  </si>
  <si>
    <t>a / titik potong / intercept</t>
  </si>
  <si>
    <t>harga (y)</t>
  </si>
  <si>
    <t>cc mobil (x)</t>
  </si>
  <si>
    <t>x^2</t>
  </si>
  <si>
    <t>xy</t>
  </si>
  <si>
    <t>b / m / gradien /slope /kemiringan</t>
  </si>
  <si>
    <t>y_bestline</t>
  </si>
  <si>
    <t>max error |y-y'|</t>
  </si>
  <si>
    <t>=</t>
  </si>
  <si>
    <t>MAE</t>
  </si>
  <si>
    <t>Mean Absolute Error</t>
  </si>
  <si>
    <t>manual</t>
  </si>
  <si>
    <t>excel</t>
  </si>
  <si>
    <t>MSE Mean Squared Error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</si>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</sst>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9" formatCode="#,##0.0_ ;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79" fontId="0" fillId="0" borderId="0" xfId="1" applyNumberFormat="1" applyFont="1"/>
    <xf numFmtId="0" fontId="0" fillId="0" borderId="0" xfId="0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0</xdr:col>
      <xdr:colOff>2181225</xdr:colOff>
      <xdr:row>17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0"/>
          <a:ext cx="2181225" cy="9239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15</xdr:row>
      <xdr:rowOff>28576</xdr:rowOff>
    </xdr:from>
    <xdr:to>
      <xdr:col>4</xdr:col>
      <xdr:colOff>1362076</xdr:colOff>
      <xdr:row>17</xdr:row>
      <xdr:rowOff>92297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2886076"/>
          <a:ext cx="1323976" cy="444721"/>
        </a:xfrm>
        <a:prstGeom prst="rect">
          <a:avLst/>
        </a:prstGeom>
      </xdr:spPr>
    </xdr:pic>
    <xdr:clientData/>
  </xdr:twoCellAnchor>
  <xdr:twoCellAnchor editAs="oneCell">
    <xdr:from>
      <xdr:col>4</xdr:col>
      <xdr:colOff>29308</xdr:colOff>
      <xdr:row>19</xdr:row>
      <xdr:rowOff>14655</xdr:rowOff>
    </xdr:from>
    <xdr:to>
      <xdr:col>4</xdr:col>
      <xdr:colOff>1641231</xdr:colOff>
      <xdr:row>21</xdr:row>
      <xdr:rowOff>78323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7308" y="3634155"/>
          <a:ext cx="1611923" cy="444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B7" zoomScale="115" zoomScaleNormal="115" workbookViewId="0">
      <selection activeCell="E13" sqref="E13"/>
    </sheetView>
  </sheetViews>
  <sheetFormatPr defaultRowHeight="15" x14ac:dyDescent="0.25"/>
  <cols>
    <col min="1" max="1" width="44.7109375" customWidth="1"/>
    <col min="2" max="2" width="32" customWidth="1"/>
    <col min="3" max="3" width="17" customWidth="1"/>
    <col min="5" max="5" width="25.140625" customWidth="1"/>
    <col min="6" max="6" width="1.7109375" customWidth="1"/>
    <col min="7" max="7" width="18.7109375" customWidth="1"/>
  </cols>
  <sheetData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4</v>
      </c>
      <c r="B5" t="s">
        <v>3</v>
      </c>
      <c r="C5" t="s">
        <v>5</v>
      </c>
      <c r="D5" t="s">
        <v>6</v>
      </c>
      <c r="E5" t="s">
        <v>8</v>
      </c>
      <c r="G5" t="s">
        <v>9</v>
      </c>
      <c r="H5" t="s">
        <v>11</v>
      </c>
      <c r="I5" t="s">
        <v>16</v>
      </c>
    </row>
    <row r="6" spans="1:9" x14ac:dyDescent="0.25">
      <c r="A6">
        <v>1000</v>
      </c>
      <c r="B6">
        <v>10</v>
      </c>
      <c r="C6">
        <f>A6^2</f>
        <v>1000000</v>
      </c>
      <c r="D6">
        <f>A6*B6</f>
        <v>10000</v>
      </c>
      <c r="E6">
        <f>(A6*$C$18)+($C$15)</f>
        <v>6.7999999999999901</v>
      </c>
      <c r="G6">
        <f>ABS(E6-B6)</f>
        <v>3.2000000000000099</v>
      </c>
      <c r="H6" s="2">
        <f>ABS(E6-B6)</f>
        <v>3.2000000000000099</v>
      </c>
      <c r="I6">
        <f>ABS(E6-B6)^2</f>
        <v>10.240000000000064</v>
      </c>
    </row>
    <row r="7" spans="1:9" x14ac:dyDescent="0.25">
      <c r="A7">
        <v>2000</v>
      </c>
      <c r="B7">
        <v>25</v>
      </c>
      <c r="C7">
        <f t="shared" ref="C7:C11" si="0">A7^2</f>
        <v>4000000</v>
      </c>
      <c r="D7">
        <f t="shared" ref="D7:D11" si="1">A7*B7</f>
        <v>50000</v>
      </c>
      <c r="E7">
        <f t="shared" ref="E7:E11" si="2">(A7*$C$18)+($C$15)</f>
        <v>23.79999999999999</v>
      </c>
      <c r="G7">
        <f t="shared" ref="G7:G10" si="3">ABS(E7-B7)</f>
        <v>1.2000000000000099</v>
      </c>
      <c r="H7" s="2">
        <f t="shared" ref="H7:H10" si="4">ABS(E7-B7)</f>
        <v>1.2000000000000099</v>
      </c>
      <c r="I7">
        <f t="shared" ref="I7:I10" si="5">ABS(E7-B7)^2</f>
        <v>1.4400000000000239</v>
      </c>
    </row>
    <row r="8" spans="1:9" x14ac:dyDescent="0.25">
      <c r="A8">
        <v>3000</v>
      </c>
      <c r="B8">
        <v>34</v>
      </c>
      <c r="C8">
        <f t="shared" si="0"/>
        <v>9000000</v>
      </c>
      <c r="D8">
        <f t="shared" si="1"/>
        <v>102000</v>
      </c>
      <c r="E8">
        <f t="shared" si="2"/>
        <v>40.799999999999997</v>
      </c>
      <c r="G8">
        <f t="shared" si="3"/>
        <v>6.7999999999999972</v>
      </c>
      <c r="H8" s="2">
        <f t="shared" si="4"/>
        <v>6.7999999999999972</v>
      </c>
      <c r="I8">
        <f t="shared" si="5"/>
        <v>46.239999999999959</v>
      </c>
    </row>
    <row r="9" spans="1:9" x14ac:dyDescent="0.25">
      <c r="A9">
        <v>4000</v>
      </c>
      <c r="B9">
        <v>55</v>
      </c>
      <c r="C9">
        <f t="shared" si="0"/>
        <v>16000000</v>
      </c>
      <c r="D9">
        <f t="shared" si="1"/>
        <v>220000</v>
      </c>
      <c r="E9">
        <f t="shared" si="2"/>
        <v>57.79999999999999</v>
      </c>
      <c r="G9">
        <f t="shared" si="3"/>
        <v>2.7999999999999901</v>
      </c>
      <c r="H9" s="2">
        <f t="shared" si="4"/>
        <v>2.7999999999999901</v>
      </c>
      <c r="I9">
        <f t="shared" si="5"/>
        <v>7.8399999999999439</v>
      </c>
    </row>
    <row r="10" spans="1:9" x14ac:dyDescent="0.25">
      <c r="A10">
        <v>5000</v>
      </c>
      <c r="B10">
        <v>80</v>
      </c>
      <c r="C10">
        <f t="shared" si="0"/>
        <v>25000000</v>
      </c>
      <c r="D10">
        <f t="shared" si="1"/>
        <v>400000</v>
      </c>
      <c r="E10">
        <f t="shared" si="2"/>
        <v>74.799999999999983</v>
      </c>
      <c r="G10">
        <f t="shared" si="3"/>
        <v>5.2000000000000171</v>
      </c>
      <c r="H10" s="2">
        <f t="shared" si="4"/>
        <v>5.2000000000000171</v>
      </c>
      <c r="I10">
        <f t="shared" si="5"/>
        <v>27.040000000000177</v>
      </c>
    </row>
    <row r="11" spans="1:9" x14ac:dyDescent="0.25">
      <c r="A11">
        <f>SUM(A6:A10)</f>
        <v>15000</v>
      </c>
      <c r="B11">
        <f t="shared" ref="B11:D11" si="6">SUM(B6:B10)</f>
        <v>204</v>
      </c>
      <c r="C11">
        <f t="shared" si="6"/>
        <v>55000000</v>
      </c>
      <c r="D11">
        <f t="shared" si="6"/>
        <v>782000</v>
      </c>
      <c r="H11" s="2">
        <f>SUM(H6:H10)/5</f>
        <v>3.8400000000000047</v>
      </c>
      <c r="I11">
        <f>SUM(I6:I10)/5</f>
        <v>18.560000000000034</v>
      </c>
    </row>
    <row r="13" spans="1:9" x14ac:dyDescent="0.25">
      <c r="G13" t="s">
        <v>13</v>
      </c>
      <c r="H13" t="s">
        <v>14</v>
      </c>
    </row>
    <row r="14" spans="1:9" x14ac:dyDescent="0.25">
      <c r="B14" t="s">
        <v>2</v>
      </c>
      <c r="C14" s="1">
        <f>((B11*C11)-(A11*D11))/((5*C11)-((A11)^2))</f>
        <v>-10.199999999999999</v>
      </c>
      <c r="E14" t="s">
        <v>9</v>
      </c>
      <c r="F14" t="s">
        <v>10</v>
      </c>
      <c r="G14">
        <v>6.8</v>
      </c>
    </row>
    <row r="15" spans="1:9" x14ac:dyDescent="0.25">
      <c r="C15">
        <f>INTERCEPT(B6:B10,A6:A10)</f>
        <v>-10.20000000000001</v>
      </c>
      <c r="E15" t="s">
        <v>12</v>
      </c>
      <c r="F15" t="s">
        <v>10</v>
      </c>
      <c r="G15">
        <v>3.84</v>
      </c>
    </row>
    <row r="17" spans="2:7" x14ac:dyDescent="0.25">
      <c r="B17" t="s">
        <v>7</v>
      </c>
      <c r="C17">
        <f>((5*D11)-(A11)*(B11))/((5*C11)-A11^2)</f>
        <v>1.7000000000000001E-2</v>
      </c>
    </row>
    <row r="18" spans="2:7" x14ac:dyDescent="0.25">
      <c r="C18">
        <f>SLOPE(B6:B10,A6:A10)</f>
        <v>1.7000000000000001E-2</v>
      </c>
    </row>
    <row r="19" spans="2:7" x14ac:dyDescent="0.25">
      <c r="E19" t="s">
        <v>15</v>
      </c>
      <c r="F19" t="s">
        <v>10</v>
      </c>
      <c r="G19">
        <v>18.559999999999999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2020-04-07T00:45:03Z</dcterms:created>
  <dcterms:modified xsi:type="dcterms:W3CDTF">2020-04-07T07:20:51Z</dcterms:modified>
</cp:coreProperties>
</file>