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threadedComments/threadedComment1.xml" ContentType="application/vnd.ms-excel.threaded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threadedComments/threadedComment2.xml" ContentType="application/vnd.ms-excel.threadedcomments+xml"/>
  <Override PartName="/xl/theme/theme1.xml" ContentType="application/vnd.openxmlformats-officedocument.theme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Технологическая карта" sheetId="1" state="visible" r:id="rId2"/>
    <sheet name="Оценочный лист" sheetId="2" state="visible" r:id="rId3"/>
    <sheet name="Лекции" sheetId="3" state="visible" r:id="rId4"/>
    <sheet name="Шкала баллов" sheetId="4" state="visible" r:id="rId5"/>
  </sheets>
  <calcPr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tc={07581DCC-39CF-0FEE-770F-CF1A3FFCF84F}</author>
    <author>tc={7C0FB150-A5A1-F5CA-E3B9-9EB53A6FBAD1}</author>
    <author>tc={E2C1CA0F-C72B-9758-DF85-E5C6EBB13E60}</author>
    <author>tc={30CA7E66-FE68-7570-A02D-F1332A90405D}</author>
    <author>tc={3C7CB6E9-AE9F-8688-73E7-D46776A5A627}</author>
  </authors>
  <commentList>
    <comment ref="C3" authorId="0" xr:uid="{07581DCC-39CF-0FEE-770F-CF1A3FFCF84F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13 февраля
</t>
        </r>
      </text>
    </comment>
    <comment ref="D3" authorId="1" xr:uid="{7C0FB150-A5A1-F5CA-E3B9-9EB53A6FBAD1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16 марта
</t>
        </r>
      </text>
    </comment>
    <comment ref="E3" authorId="2" xr:uid="{E2C1CA0F-C72B-9758-DF85-E5C6EBB13E60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5 апреля
</t>
        </r>
      </text>
    </comment>
    <comment ref="F3" authorId="3" xr:uid="{30CA7E66-FE68-7570-A02D-F1332A90405D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17 апреля
</t>
        </r>
      </text>
    </comment>
    <comment ref="H3" authorId="4" xr:uid="{3C7CB6E9-AE9F-8688-73E7-D46776A5A627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надо сдать до 3 мая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tc={19EECC57-F0AE-42BA-2C3A-420AAFB445BE}</author>
    <author>tc={33112BBF-6272-4839-09CD-5EFA5B9D8225}</author>
    <author>tc={DBF50E56-9B1B-F1BB-EEA5-55E3FE74C7F7}</author>
    <author>tc={479B29AC-2C8E-4B23-1604-E6449E727C16}</author>
    <author>tc={CAEDDBF8-4A8E-33BF-051A-30AE9A150BA3}</author>
    <author>tc={35D2FB2D-ED6C-6FFD-D2BF-52723E26A3EE}</author>
    <author>tc={BACEE0D5-A4BB-9224-2369-A698845B5CF1}</author>
    <author>tc={9C8A313F-D7B4-86C7-664D-B135D0C2867D}</author>
  </authors>
  <commentList>
    <comment ref="C3" authorId="0" xr:uid="{19EECC57-F0AE-42BA-2C3A-420AAFB445B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15 января
</t>
        </r>
      </text>
    </comment>
    <comment ref="D3" authorId="1" xr:uid="{33112BBF-6272-4839-09CD-5EFA5B9D8225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22 января
</t>
        </r>
      </text>
    </comment>
    <comment ref="E3" authorId="2" xr:uid="{DBF50E56-9B1B-F1BB-EEA5-55E3FE74C7F7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29 января
</t>
        </r>
      </text>
    </comment>
    <comment ref="F3" authorId="3" xr:uid="{479B29AC-2C8E-4B23-1604-E6449E727C16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5 февраля
</t>
        </r>
      </text>
    </comment>
    <comment ref="G3" authorId="4" xr:uid="{CAEDDBF8-4A8E-33BF-051A-30AE9A150BA3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12 февраля
</t>
        </r>
      </text>
    </comment>
    <comment ref="H3" authorId="5" xr:uid="{35D2FB2D-ED6C-6FFD-D2BF-52723E26A3EE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19 февраля (асинхрон)
</t>
        </r>
      </text>
    </comment>
    <comment ref="I3" authorId="6" xr:uid="{BACEE0D5-A4BB-9224-2369-A698845B5CF1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26 февраля (асинхрон)
</t>
        </r>
      </text>
    </comment>
    <comment ref="J3" authorId="7" xr:uid="{9C8A313F-D7B4-86C7-664D-B135D0C2867D}">
      <text>
        <r>
          <rPr>
            <b/>
            <sz val="9"/>
            <rFont val="Tahoma"/>
          </rPr>
          <t xml:space="preserve">Андрей Анатольевич:</t>
        </r>
        <r>
          <rPr>
            <sz val="9"/>
            <rFont val="Tahoma"/>
          </rPr>
          <t xml:space="preserve">
прошла 3 марта (асинхрон)
</t>
        </r>
      </text>
    </comment>
  </commentList>
</comments>
</file>

<file path=xl/sharedStrings.xml><?xml version="1.0" encoding="utf-8"?>
<sst xmlns="http://schemas.openxmlformats.org/spreadsheetml/2006/main" count="109" uniqueCount="109">
  <si>
    <t xml:space="preserve">Технологическая карта</t>
  </si>
  <si>
    <t>Дициплина:</t>
  </si>
  <si>
    <t xml:space="preserve">Численные методы</t>
  </si>
  <si>
    <t>Специальность:</t>
  </si>
  <si>
    <t>09.02.07</t>
  </si>
  <si>
    <t xml:space="preserve">Информационные системы и программирование</t>
  </si>
  <si>
    <t>Семестр:</t>
  </si>
  <si>
    <t xml:space="preserve">Форма отчетности:</t>
  </si>
  <si>
    <t>Зачет</t>
  </si>
  <si>
    <t xml:space="preserve">Разделы дисциплины:</t>
  </si>
  <si>
    <t xml:space="preserve">Раздел 1.</t>
  </si>
  <si>
    <t xml:space="preserve">Элементы теории погрешностей</t>
  </si>
  <si>
    <t xml:space="preserve">Раздел 2.</t>
  </si>
  <si>
    <t xml:space="preserve">Приближённые решения алгебраических и трансцендентных уравнений</t>
  </si>
  <si>
    <t xml:space="preserve">Раздел 3.</t>
  </si>
  <si>
    <t xml:space="preserve">Решения систем линейных алгебраических уравнений</t>
  </si>
  <si>
    <t xml:space="preserve">Раздел 4.</t>
  </si>
  <si>
    <t xml:space="preserve">Интерполирование  экстраполирование функций</t>
  </si>
  <si>
    <t xml:space="preserve">Раздел 5.</t>
  </si>
  <si>
    <t xml:space="preserve">Численное интегрирование</t>
  </si>
  <si>
    <t xml:space="preserve">Раздел 6.</t>
  </si>
  <si>
    <t xml:space="preserve">Численное решение обыкновенных дифференциальных уравнений</t>
  </si>
  <si>
    <t xml:space="preserve">Виды учебной деятельности (по разделам):</t>
  </si>
  <si>
    <t xml:space="preserve">Весовой коэффициент</t>
  </si>
  <si>
    <t xml:space="preserve">Соотношение Rсем и Rэкз</t>
  </si>
  <si>
    <t>Р1</t>
  </si>
  <si>
    <t>Rсем</t>
  </si>
  <si>
    <t xml:space="preserve">Лабораторная работа №1</t>
  </si>
  <si>
    <t>Rзач</t>
  </si>
  <si>
    <t>Р2</t>
  </si>
  <si>
    <t>Итого</t>
  </si>
  <si>
    <t xml:space="preserve">Лабораторная работа №2</t>
  </si>
  <si>
    <t>Р3</t>
  </si>
  <si>
    <t xml:space="preserve">Лабораторная работа №3</t>
  </si>
  <si>
    <t>Р4</t>
  </si>
  <si>
    <t xml:space="preserve">Лабораторная работа №4</t>
  </si>
  <si>
    <t>Р5</t>
  </si>
  <si>
    <t xml:space="preserve">Лабораторная работа №5</t>
  </si>
  <si>
    <t>Р6</t>
  </si>
  <si>
    <t xml:space="preserve">Лабораторная работа №6</t>
  </si>
  <si>
    <t xml:space="preserve">Лекции (посещение и тесты)</t>
  </si>
  <si>
    <t>ИТОГО</t>
  </si>
  <si>
    <r>
      <t xml:space="preserve">Если на дату проведения последнего практического занятия (лабораторной работы (ЛР))  (</t>
    </r>
    <r>
      <rPr>
        <sz val="11"/>
        <color rgb="FF0070C0"/>
        <rFont val="Times New Roman"/>
      </rPr>
      <t xml:space="preserve">по расписанию</t>
    </r>
    <r>
      <rPr>
        <sz val="11"/>
        <color theme="1"/>
        <rFont val="Times New Roman"/>
      </rPr>
      <t>)</t>
    </r>
  </si>
  <si>
    <r>
      <t xml:space="preserve"> у студента имеется определенное количество баллов, которое позволяет ему получить зачет, то он </t>
    </r>
    <r>
      <rPr>
        <sz val="11"/>
        <color indexed="2"/>
        <rFont val="Times New Roman"/>
      </rPr>
      <t xml:space="preserve">получает его автоматом.</t>
    </r>
  </si>
  <si>
    <r>
      <rPr>
        <sz val="11"/>
        <color rgb="FF0070C0"/>
        <rFont val="Times New Roman"/>
      </rPr>
      <t xml:space="preserve">Необходимым условием получения </t>
    </r>
    <r>
      <rPr>
        <sz val="11"/>
        <color indexed="2"/>
        <rFont val="Times New Roman"/>
      </rPr>
      <t>зачета</t>
    </r>
    <r>
      <rPr>
        <sz val="11"/>
        <color rgb="FF0070C0"/>
        <rFont val="Times New Roman"/>
      </rPr>
      <t xml:space="preserve"> является сдача</t>
    </r>
    <r>
      <rPr>
        <sz val="11"/>
        <color theme="1"/>
        <rFont val="Times New Roman"/>
      </rPr>
      <t xml:space="preserve"> </t>
    </r>
    <r>
      <rPr>
        <sz val="11"/>
        <color indexed="2"/>
        <rFont val="Times New Roman"/>
      </rPr>
      <t xml:space="preserve">не менее четырех ЛР</t>
    </r>
  </si>
  <si>
    <r>
      <t xml:space="preserve">Если баллов </t>
    </r>
    <r>
      <rPr>
        <sz val="11"/>
        <color indexed="2"/>
        <rFont val="Times New Roman"/>
      </rPr>
      <t>недостаточно,</t>
    </r>
    <r>
      <rPr>
        <sz val="11"/>
        <color theme="1"/>
        <rFont val="Times New Roman"/>
      </rPr>
      <t xml:space="preserve"> то он сдает зачет</t>
    </r>
    <r>
      <rPr>
        <sz val="11"/>
        <color theme="1"/>
        <rFont val="Times New Roman"/>
      </rPr>
      <t xml:space="preserve"> </t>
    </r>
  </si>
  <si>
    <t xml:space="preserve">Оценочный лист</t>
  </si>
  <si>
    <t>Группа:</t>
  </si>
  <si>
    <t xml:space="preserve">К. 105с9-5</t>
  </si>
  <si>
    <t>ФИО</t>
  </si>
  <si>
    <r>
      <rPr>
        <sz val="11"/>
        <color theme="1"/>
        <rFont val="Times New Roman"/>
      </rPr>
      <t>R</t>
    </r>
    <r>
      <rPr>
        <vertAlign val="subscript"/>
        <sz val="11"/>
        <color theme="1"/>
        <rFont val="Times New Roman"/>
      </rPr>
      <t>сем</t>
    </r>
  </si>
  <si>
    <r>
      <t>R</t>
    </r>
    <r>
      <rPr>
        <vertAlign val="subscript"/>
        <sz val="11"/>
        <color theme="1"/>
        <rFont val="Times New Roman"/>
      </rPr>
      <t>зач</t>
    </r>
  </si>
  <si>
    <r>
      <rPr>
        <sz val="11"/>
        <color theme="1"/>
        <rFont val="Times New Roman"/>
      </rPr>
      <t>R</t>
    </r>
    <r>
      <rPr>
        <vertAlign val="subscript"/>
        <sz val="11"/>
        <color theme="1"/>
        <rFont val="Times New Roman"/>
      </rPr>
      <t>итог</t>
    </r>
  </si>
  <si>
    <t xml:space="preserve">Л/р №1</t>
  </si>
  <si>
    <t xml:space="preserve">Л/р №2</t>
  </si>
  <si>
    <t xml:space="preserve">Л/р №3</t>
  </si>
  <si>
    <t xml:space="preserve">Л/р №4</t>
  </si>
  <si>
    <t xml:space="preserve">Л/р №5</t>
  </si>
  <si>
    <t xml:space="preserve">Л/р №6</t>
  </si>
  <si>
    <t>Лекции</t>
  </si>
  <si>
    <t xml:space="preserve">Берлезов Алексей</t>
  </si>
  <si>
    <t xml:space="preserve">Болдохонов Владимир</t>
  </si>
  <si>
    <t xml:space="preserve">Боровикова Софья</t>
  </si>
  <si>
    <t xml:space="preserve">Васильева Диана</t>
  </si>
  <si>
    <t xml:space="preserve">Воронцова Екатерина</t>
  </si>
  <si>
    <t xml:space="preserve">Ермакин Данил</t>
  </si>
  <si>
    <t xml:space="preserve">Жилёв Артём</t>
  </si>
  <si>
    <t xml:space="preserve">Киселев Владимир</t>
  </si>
  <si>
    <t xml:space="preserve">Кузнецова Маргарита</t>
  </si>
  <si>
    <t xml:space="preserve">Мартынович Кирилл</t>
  </si>
  <si>
    <t xml:space="preserve">Мелехин Вадим</t>
  </si>
  <si>
    <t xml:space="preserve">Мухин Владислав</t>
  </si>
  <si>
    <t xml:space="preserve">Николаев Алексей </t>
  </si>
  <si>
    <t xml:space="preserve">Павлов Максим</t>
  </si>
  <si>
    <t xml:space="preserve">Попов Кирилл</t>
  </si>
  <si>
    <t xml:space="preserve">Раздульев Иван</t>
  </si>
  <si>
    <t xml:space="preserve">Савин Дмитрий</t>
  </si>
  <si>
    <t xml:space="preserve">Сартакова Алина</t>
  </si>
  <si>
    <t xml:space="preserve">Ситказинов Роман</t>
  </si>
  <si>
    <t xml:space="preserve">Солохина Елизавета</t>
  </si>
  <si>
    <t xml:space="preserve">Стариков Марк</t>
  </si>
  <si>
    <t xml:space="preserve">Толстопятов Кирилл</t>
  </si>
  <si>
    <t xml:space="preserve">Третьяков Илья</t>
  </si>
  <si>
    <t xml:space="preserve">Шандыба Александр</t>
  </si>
  <si>
    <t xml:space="preserve">Шашков Кирилл</t>
  </si>
  <si>
    <t xml:space="preserve">Шишко Ефим</t>
  </si>
  <si>
    <t xml:space="preserve">Шурыгин Илья</t>
  </si>
  <si>
    <t xml:space="preserve">Щепин Даниил</t>
  </si>
  <si>
    <t xml:space="preserve">Лекция 1</t>
  </si>
  <si>
    <t xml:space="preserve">Лекция 2</t>
  </si>
  <si>
    <t xml:space="preserve">Лекция 3</t>
  </si>
  <si>
    <t xml:space="preserve">Лекция 4</t>
  </si>
  <si>
    <t xml:space="preserve">Лекция 5</t>
  </si>
  <si>
    <t xml:space="preserve">Лекция 6</t>
  </si>
  <si>
    <t xml:space="preserve">Лекция 7</t>
  </si>
  <si>
    <t xml:space="preserve">Лекция 8</t>
  </si>
  <si>
    <t xml:space="preserve">Лекция 9</t>
  </si>
  <si>
    <t xml:space="preserve">Лекция 10</t>
  </si>
  <si>
    <t xml:space="preserve">Лекция 11</t>
  </si>
  <si>
    <t xml:space="preserve">Лекция 12</t>
  </si>
  <si>
    <t xml:space="preserve">Лекция 13</t>
  </si>
  <si>
    <t xml:space="preserve">Лекция 14</t>
  </si>
  <si>
    <t xml:space="preserve">Лекция 15</t>
  </si>
  <si>
    <t xml:space="preserve">Лекция 16</t>
  </si>
  <si>
    <t xml:space="preserve">Балл в стобалльной шкале</t>
  </si>
  <si>
    <t>зачтено</t>
  </si>
  <si>
    <t>50-100</t>
  </si>
  <si>
    <t>незачтено</t>
  </si>
  <si>
    <t>0-49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</si>
</sst>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  <scheme val="minor"/>
    </font>
    <font>
      <sz val="11.000000"/>
      <color theme="1"/>
      <name val="Times New Roman"/>
    </font>
    <font>
      <b/>
      <sz val="14.000000"/>
      <color theme="1"/>
      <name val="Times New Roman"/>
    </font>
    <font>
      <sz val="11.000000"/>
      <name val="Calibri"/>
    </font>
    <font>
      <sz val="11.000000"/>
      <name val="Times New Roman"/>
    </font>
    <font>
      <b/>
      <sz val="12.000000"/>
      <color theme="1"/>
      <name val="Times New Roman"/>
    </font>
    <font>
      <sz val="12.000000"/>
      <color theme="1"/>
      <name val="Calibri"/>
      <scheme val="minor"/>
    </font>
    <font>
      <b/>
      <sz val="11.000000"/>
      <color theme="1"/>
      <name val="Times New Roman"/>
    </font>
    <font>
      <sz val="11.000000"/>
      <color rgb="FFC00000"/>
      <name val="Times New Roman"/>
    </font>
    <font>
      <sz val="12.000000"/>
      <color theme="1"/>
      <name val="Times New Roman"/>
    </font>
    <font>
      <sz val="12.000000"/>
      <name val="Times New Roman"/>
    </font>
    <font>
      <sz val="12.000000"/>
      <color indexed="2"/>
      <name val="Times New Roman"/>
    </font>
    <font>
      <b/>
      <sz val="12.000000"/>
      <color rgb="FF0070C0"/>
      <name val="Times New Roman"/>
    </font>
    <font>
      <b/>
      <sz val="12.000000"/>
      <color theme="1"/>
      <name val="Calibri"/>
      <scheme val="minor"/>
    </font>
    <font>
      <sz val="14.000000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65"/>
        <bgColor indexed="65"/>
      </patternFill>
    </fill>
    <fill>
      <patternFill patternType="solid">
        <fgColor rgb="FFD6E3BC"/>
        <bgColor rgb="FFD6E3BC"/>
      </patternFill>
    </fill>
    <fill>
      <patternFill patternType="solid">
        <fgColor rgb="FFFDE9D9"/>
        <bgColor rgb="FFFDE9D9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none"/>
      <right style="thin">
        <color auto="1"/>
      </right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9">
    <xf fontId="0" fillId="0" borderId="0" numFmtId="0" xfId="0"/>
    <xf fontId="1" fillId="0" borderId="0" numFmtId="0" xfId="0" applyFont="1"/>
    <xf fontId="2" fillId="0" borderId="0" numFmtId="0" xfId="0" applyFont="1" applyAlignment="1">
      <alignment horizontal="center"/>
    </xf>
    <xf fontId="0" fillId="0" borderId="0" numFmtId="0" xfId="0"/>
    <xf fontId="1" fillId="0" borderId="1" numFmtId="0" xfId="0" applyFont="1" applyBorder="1" applyAlignment="1">
      <alignment horizontal="right"/>
    </xf>
    <xf fontId="1" fillId="2" borderId="2" numFmtId="0" xfId="0" applyFont="1" applyFill="1" applyBorder="1" applyAlignment="1">
      <alignment horizontal="left"/>
    </xf>
    <xf fontId="3" fillId="0" borderId="3" numFmtId="0" xfId="0" applyFont="1" applyBorder="1"/>
    <xf fontId="3" fillId="0" borderId="4" numFmtId="0" xfId="0" applyFont="1" applyBorder="1"/>
    <xf fontId="1" fillId="2" borderId="1" numFmtId="49" xfId="0" applyNumberFormat="1" applyFont="1" applyFill="1" applyBorder="1" applyAlignment="1">
      <alignment horizontal="left"/>
    </xf>
    <xf fontId="1" fillId="2" borderId="1" numFmtId="0" xfId="0" applyFont="1" applyFill="1" applyBorder="1"/>
    <xf fontId="1" fillId="0" borderId="2" numFmtId="0" xfId="0" applyFont="1" applyBorder="1" applyAlignment="1">
      <alignment horizontal="center"/>
    </xf>
    <xf fontId="1" fillId="0" borderId="1" numFmtId="0" xfId="0" applyFont="1" applyBorder="1" applyAlignment="1">
      <alignment horizontal="center" wrapText="1"/>
    </xf>
    <xf fontId="1" fillId="0" borderId="1" numFmtId="0" xfId="0" applyFont="1" applyBorder="1" applyAlignment="1">
      <alignment horizontal="center" vertical="center" wrapText="1"/>
    </xf>
    <xf fontId="4" fillId="3" borderId="2" numFmtId="0" xfId="0" applyFont="1" applyFill="1" applyBorder="1" applyAlignment="1">
      <alignment horizontal="center" wrapText="1"/>
    </xf>
    <xf fontId="1" fillId="2" borderId="1" numFmtId="0" xfId="0" applyFont="1" applyFill="1" applyBorder="1" applyAlignment="1">
      <alignment horizontal="center"/>
    </xf>
    <xf fontId="4" fillId="2" borderId="1" numFmtId="0" xfId="0" applyFont="1" applyFill="1" applyBorder="1" applyAlignment="1">
      <alignment wrapText="1"/>
    </xf>
    <xf fontId="4" fillId="2" borderId="1" numFmtId="0" xfId="0" applyFont="1" applyFill="1" applyBorder="1" applyAlignment="1">
      <alignment horizontal="center" wrapText="1"/>
    </xf>
    <xf fontId="4" fillId="3" borderId="1" numFmtId="0" xfId="0" applyFont="1" applyFill="1" applyBorder="1" applyAlignment="1">
      <alignment wrapText="1"/>
    </xf>
    <xf fontId="4" fillId="3" borderId="1" numFmtId="0" xfId="0" applyFont="1" applyFill="1" applyBorder="1" applyAlignment="1">
      <alignment horizontal="center" wrapText="1"/>
    </xf>
    <xf fontId="1" fillId="0" borderId="1" numFmtId="0" xfId="0" applyFont="1" applyBorder="1" applyAlignment="1">
      <alignment horizontal="center"/>
    </xf>
    <xf fontId="1" fillId="0" borderId="1" numFmtId="0" xfId="0" applyFont="1" applyBorder="1"/>
    <xf fontId="5" fillId="0" borderId="0" numFmtId="0" xfId="0" applyFont="1" applyAlignment="1">
      <alignment horizontal="center" vertical="center"/>
    </xf>
    <xf fontId="6" fillId="0" borderId="0" numFmtId="0" xfId="0" applyFont="1" applyAlignment="1">
      <alignment vertical="center"/>
    </xf>
    <xf fontId="7" fillId="0" borderId="0" numFmtId="0" xfId="0" applyFont="1"/>
    <xf fontId="7" fillId="0" borderId="0" numFmtId="0" xfId="0" applyFont="1" applyAlignment="1">
      <alignment horizontal="right" vertical="center"/>
    </xf>
    <xf fontId="0" fillId="0" borderId="0" numFmtId="0" xfId="0" applyAlignment="1">
      <alignment vertical="center"/>
    </xf>
    <xf fontId="7" fillId="0" borderId="0" numFmtId="0" xfId="0" applyFont="1" applyAlignment="1">
      <alignment vertical="center"/>
    </xf>
    <xf fontId="7" fillId="0" borderId="5" numFmtId="0" xfId="0" applyFont="1" applyBorder="1" applyAlignment="1">
      <alignment vertical="center"/>
    </xf>
    <xf fontId="0" fillId="0" borderId="5" numFmtId="0" xfId="0" applyBorder="1" applyAlignment="1">
      <alignment vertical="center"/>
    </xf>
    <xf fontId="1" fillId="0" borderId="6" numFmtId="0" xfId="0" applyFont="1" applyBorder="1" applyAlignment="1">
      <alignment horizontal="center" vertical="center"/>
    </xf>
    <xf fontId="1" fillId="2" borderId="1" numFmtId="0" xfId="0" applyFont="1" applyFill="1" applyBorder="1" applyAlignment="1">
      <alignment horizontal="center" vertical="center"/>
    </xf>
    <xf fontId="3" fillId="0" borderId="7" numFmtId="0" xfId="0" applyFont="1" applyBorder="1"/>
    <xf fontId="1" fillId="4" borderId="1" numFmtId="0" xfId="0" applyFont="1" applyFill="1" applyBorder="1" applyAlignment="1">
      <alignment horizontal="center" vertical="center"/>
    </xf>
    <xf fontId="1" fillId="2" borderId="6" numFmtId="0" xfId="0" applyFont="1" applyFill="1" applyBorder="1" applyAlignment="1">
      <alignment horizontal="center" vertical="center" wrapText="1"/>
    </xf>
    <xf fontId="1" fillId="2" borderId="6" numFmtId="0" xfId="0" applyFont="1" applyFill="1" applyBorder="1" applyAlignment="1">
      <alignment horizontal="center" vertical="center"/>
    </xf>
    <xf fontId="8" fillId="4" borderId="6" numFmtId="0" xfId="0" applyFont="1" applyFill="1" applyBorder="1" applyAlignment="1">
      <alignment horizontal="center"/>
    </xf>
    <xf fontId="9" fillId="0" borderId="1" numFmtId="0" xfId="0" applyFont="1" applyBorder="1" applyAlignment="1">
      <alignment horizontal="center" vertical="center"/>
    </xf>
    <xf fontId="10" fillId="0" borderId="1" numFmtId="0" xfId="0" applyFont="1" applyBorder="1" applyAlignment="1">
      <alignment horizontal="left" vertical="center" wrapText="1"/>
    </xf>
    <xf fontId="9" fillId="0" borderId="1" numFmtId="1" xfId="0" applyNumberFormat="1" applyFont="1" applyBorder="1" applyAlignment="1">
      <alignment horizontal="center" vertical="center"/>
    </xf>
    <xf fontId="9" fillId="0" borderId="2" numFmtId="1" xfId="0" applyNumberFormat="1" applyFont="1" applyBorder="1" applyAlignment="1">
      <alignment horizontal="center" vertical="center"/>
    </xf>
    <xf fontId="9" fillId="0" borderId="8" numFmtId="1" xfId="0" applyNumberFormat="1" applyFont="1" applyBorder="1" applyAlignment="1">
      <alignment horizontal="center" vertical="center"/>
    </xf>
    <xf fontId="5" fillId="0" borderId="4" numFmtId="1" xfId="0" applyNumberFormat="1" applyFont="1" applyBorder="1" applyAlignment="1">
      <alignment horizontal="center" vertical="center"/>
    </xf>
    <xf fontId="11" fillId="0" borderId="1" numFmtId="0" xfId="0" applyFont="1" applyBorder="1" applyAlignment="1">
      <alignment horizontal="center"/>
    </xf>
    <xf fontId="12" fillId="0" borderId="1" numFmtId="1" xfId="0" applyNumberFormat="1" applyFont="1" applyBorder="1" applyAlignment="1">
      <alignment horizontal="center" vertical="center"/>
    </xf>
    <xf fontId="5" fillId="0" borderId="1" numFmtId="1" xfId="0" applyNumberFormat="1" applyFont="1" applyBorder="1" applyAlignment="1">
      <alignment horizontal="center" vertical="center"/>
    </xf>
    <xf fontId="9" fillId="0" borderId="1" numFmtId="0" xfId="0" applyFont="1" applyBorder="1"/>
    <xf fontId="10" fillId="0" borderId="1" numFmtId="0" xfId="0" applyFont="1" applyBorder="1"/>
    <xf fontId="6" fillId="0" borderId="0" numFmtId="0" xfId="0" applyFont="1"/>
    <xf fontId="9" fillId="0" borderId="0" numFmtId="0" xfId="0" applyFont="1"/>
    <xf fontId="7" fillId="0" borderId="0" numFmtId="0" xfId="0" applyFont="1" applyAlignment="1">
      <alignment horizontal="center"/>
    </xf>
    <xf fontId="7" fillId="0" borderId="0" numFmtId="0" xfId="0" applyFont="1" applyAlignment="1">
      <alignment horizontal="right"/>
    </xf>
    <xf fontId="1" fillId="0" borderId="0" numFmtId="0" xfId="0" applyFont="1" applyAlignment="1">
      <alignment horizontal="center"/>
    </xf>
    <xf fontId="13" fillId="0" borderId="0" numFmtId="0" xfId="0" applyFont="1" applyAlignment="1">
      <alignment vertical="center"/>
    </xf>
    <xf fontId="5" fillId="0" borderId="0" numFmtId="0" xfId="0" applyFont="1" applyAlignment="1">
      <alignment vertical="center"/>
    </xf>
    <xf fontId="5" fillId="0" borderId="1" numFmtId="0" xfId="0" applyFont="1" applyBorder="1" applyAlignment="1">
      <alignment horizontal="center" textRotation="90" vertical="center"/>
    </xf>
    <xf fontId="3" fillId="0" borderId="9" numFmtId="0" xfId="0" applyFont="1" applyBorder="1"/>
    <xf fontId="1" fillId="0" borderId="10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1" numFmtId="0" xfId="0" applyFont="1" applyBorder="1" applyAlignment="1">
      <alignment horizontal="center" vertical="center"/>
    </xf>
    <xf fontId="9" fillId="5" borderId="1" numFmtId="0" xfId="0" applyFont="1" applyFill="1" applyBorder="1" applyAlignment="1">
      <alignment horizontal="center" vertical="center"/>
    </xf>
    <xf fontId="11" fillId="5" borderId="1" numFmtId="0" xfId="0" applyFont="1" applyFill="1" applyBorder="1" applyAlignment="1">
      <alignment horizontal="center" vertical="center"/>
    </xf>
    <xf fontId="11" fillId="5" borderId="0" numFmtId="0" xfId="0" applyFont="1" applyFill="1" applyAlignment="1">
      <alignment horizontal="center" vertical="center"/>
    </xf>
    <xf fontId="11" fillId="6" borderId="1" numFmtId="0" xfId="0" applyFont="1" applyFill="1" applyBorder="1" applyAlignment="1">
      <alignment horizontal="center" vertical="center"/>
    </xf>
    <xf fontId="9" fillId="6" borderId="1" numFmtId="0" xfId="0" applyFont="1" applyFill="1" applyBorder="1" applyAlignment="1">
      <alignment horizontal="center" vertical="center"/>
    </xf>
    <xf fontId="14" fillId="2" borderId="1" numFmtId="0" xfId="0" applyFont="1" applyFill="1" applyBorder="1" applyAlignment="1">
      <alignment vertical="center"/>
    </xf>
    <xf fontId="14" fillId="2" borderId="1" numFmtId="0" xfId="0" applyFont="1" applyFill="1" applyBorder="1" applyAlignment="1">
      <alignment horizontal="center" vertical="center"/>
    </xf>
    <xf fontId="14" fillId="0" borderId="0" numFmtId="0" xfId="0" applyFont="1"/>
    <xf fontId="14" fillId="0" borderId="6" numFmtId="0" xfId="0" applyFont="1" applyBorder="1" applyAlignment="1">
      <alignment horizontal="center" vertical="center"/>
    </xf>
    <xf fontId="14" fillId="0" borderId="1" numFmtId="0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4.xml"/><Relationship  Id="rId4" Type="http://schemas.openxmlformats.org/officeDocument/2006/relationships/worksheet" Target="worksheets/sheet3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Андрей Анатольевич" id="{774F998D-FC96-6D71-37D2-7B337AE3FD7A}" userId="1556347070" providerId="Teamlab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" dT="2023-04-05T03:02:50.01Z" personId="{774F998D-FC96-6D71-37D2-7B337AE3FD7A}" id="{07581DCC-39CF-0FEE-770F-CF1A3FFCF84F}" done="0">
    <text xml:space="preserve">Надо сдать до 13 февраля
</text>
  </threadedComment>
  <threadedComment ref="D3" dT="2023-04-05T03:03:23.33Z" personId="{774F998D-FC96-6D71-37D2-7B337AE3FD7A}" id="{7C0FB150-A5A1-F5CA-E3B9-9EB53A6FBAD1}" done="0">
    <text xml:space="preserve">Надо сдать до 16 марта
</text>
  </threadedComment>
  <threadedComment ref="E3" dT="2023-04-05T03:03:43.07Z" personId="{774F998D-FC96-6D71-37D2-7B337AE3FD7A}" id="{E2C1CA0F-C72B-9758-DF85-E5C6EBB13E60}" done="0">
    <text xml:space="preserve">Надо сдать до 5 апреля
</text>
  </threadedComment>
  <threadedComment ref="F3" dT="2023-04-05T03:03:43.07Z" personId="{774F998D-FC96-6D71-37D2-7B337AE3FD7A}" id="{30CA7E66-FE68-7570-A02D-F1332A90405D}" done="0">
    <text xml:space="preserve">Надо сдать до 17 апреля
</text>
  </threadedComment>
  <threadedComment ref="H3" dT="2023-04-26T02:54:13.48Z" personId="{774F998D-FC96-6D71-37D2-7B337AE3FD7A}" id="{3C7CB6E9-AE9F-8688-73E7-D46776A5A627}" done="0">
    <text xml:space="preserve">надо сдать до 3 мая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4-01-27T02:15:46.14Z" personId="{774F998D-FC96-6D71-37D2-7B337AE3FD7A}" id="{19EECC57-F0AE-42BA-2C3A-420AAFB445BE}" done="0">
    <text xml:space="preserve">прошла 15 января
</text>
  </threadedComment>
  <threadedComment ref="D3" dT="2024-01-27T02:20:45.46Z" personId="{774F998D-FC96-6D71-37D2-7B337AE3FD7A}" id="{33112BBF-6272-4839-09CD-5EFA5B9D8225}" done="0">
    <text xml:space="preserve">прошла 22 января
</text>
  </threadedComment>
  <threadedComment ref="E3" dT="2024-01-27T02:20:58.71Z" personId="{774F998D-FC96-6D71-37D2-7B337AE3FD7A}" id="{DBF50E56-9B1B-F1BB-EEA5-55E3FE74C7F7}" done="0">
    <text xml:space="preserve">прошла 29 января
</text>
  </threadedComment>
  <threadedComment ref="F3" dT="2024-02-05T02:47:13.02Z" personId="{774F998D-FC96-6D71-37D2-7B337AE3FD7A}" id="{479B29AC-2C8E-4B23-1604-E6449E727C16}" done="0">
    <text xml:space="preserve">прошла 5 февраля
</text>
  </threadedComment>
  <threadedComment ref="G3" dT="2024-02-05T02:47:27.00Z" personId="{774F998D-FC96-6D71-37D2-7B337AE3FD7A}" id="{CAEDDBF8-4A8E-33BF-051A-30AE9A150BA3}" done="0">
    <text xml:space="preserve">прошла 12 февраля
</text>
  </threadedComment>
  <threadedComment ref="H3" dT="2024-02-05T02:47:43.58Z" personId="{774F998D-FC96-6D71-37D2-7B337AE3FD7A}" id="{35D2FB2D-ED6C-6FFD-D2BF-52723E26A3EE}" done="0">
    <text xml:space="preserve">прошла 19 февраля (асинхрон)
</text>
  </threadedComment>
  <threadedComment ref="I3" dT="2024-02-17T06:00:55.17Z" personId="{774F998D-FC96-6D71-37D2-7B337AE3FD7A}" id="{BACEE0D5-A4BB-9224-2369-A698845B5CF1}" done="0">
    <text xml:space="preserve">прошла 26 февраля (асинхрон)
</text>
  </threadedComment>
  <threadedComment ref="J3" dT="2024-02-17T06:01:18.92Z" personId="{774F998D-FC96-6D71-37D2-7B337AE3FD7A}" id="{9C8A313F-D7B4-86C7-664D-B135D0C2867D}" done="0">
    <text xml:space="preserve">прошла 3 марта (асинхрон)
</text>
  </threadedComment>
</ThreadedComments>
</file>

<file path=xl/worksheets/_rels/sheet2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_rels/sheet3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2.vml"/><Relationship  Id="rId2" Type="http://schemas.openxmlformats.org/officeDocument/2006/relationships/comments" Target="../comments2.xml"/><Relationship  Id="rId1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6" activeCellId="0" sqref="B6:G6"/>
    </sheetView>
  </sheetViews>
  <sheetFormatPr defaultColWidth="14.42578125" defaultRowHeight="15" customHeight="1"/>
  <cols>
    <col customWidth="1" min="1" max="1" width="27.42578125"/>
    <col customWidth="1" min="2" max="2" width="14"/>
    <col customWidth="1" min="3" max="3" width="10.140625"/>
    <col customWidth="1" min="4" max="6" width="9.140625"/>
    <col customWidth="1" min="7" max="7" width="11.140625"/>
    <col customWidth="1" min="8" max="8" width="9.140625"/>
    <col customWidth="1" min="9" max="26" width="8.71093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>
      <c r="A2" s="2" t="s">
        <v>0</v>
      </c>
      <c r="B2" s="3"/>
      <c r="C2" s="3"/>
      <c r="D2" s="3"/>
      <c r="E2" s="3"/>
      <c r="F2" s="3"/>
      <c r="G2" s="3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4" t="s">
        <v>1</v>
      </c>
      <c r="B4" s="5" t="s">
        <v>2</v>
      </c>
      <c r="C4" s="6"/>
      <c r="D4" s="6"/>
      <c r="E4" s="6"/>
      <c r="F4" s="6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4" t="s">
        <v>3</v>
      </c>
      <c r="B5" s="8" t="s">
        <v>4</v>
      </c>
      <c r="C5" s="9" t="s">
        <v>5</v>
      </c>
      <c r="D5" s="9"/>
      <c r="E5" s="9"/>
      <c r="F5" s="9"/>
      <c r="G5" s="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4" t="s">
        <v>6</v>
      </c>
      <c r="B6" s="5">
        <v>6</v>
      </c>
      <c r="C6" s="6"/>
      <c r="D6" s="6"/>
      <c r="E6" s="6"/>
      <c r="F6" s="6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4" t="s">
        <v>7</v>
      </c>
      <c r="B7" s="5" t="s">
        <v>8</v>
      </c>
      <c r="C7" s="6"/>
      <c r="D7" s="6"/>
      <c r="E7" s="6"/>
      <c r="F7" s="6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0" t="s">
        <v>9</v>
      </c>
      <c r="B9" s="6"/>
      <c r="C9" s="6"/>
      <c r="D9" s="6"/>
      <c r="E9" s="6"/>
      <c r="F9" s="6"/>
      <c r="G9" s="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10</v>
      </c>
      <c r="B10" s="5" t="s">
        <v>11</v>
      </c>
      <c r="C10" s="6"/>
      <c r="D10" s="6"/>
      <c r="E10" s="6"/>
      <c r="F10" s="6"/>
      <c r="G10" s="7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4" t="s">
        <v>12</v>
      </c>
      <c r="B11" s="5" t="s">
        <v>13</v>
      </c>
      <c r="C11" s="6"/>
      <c r="D11" s="6"/>
      <c r="E11" s="6"/>
      <c r="F11" s="6"/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4" t="s">
        <v>14</v>
      </c>
      <c r="B12" s="5" t="s">
        <v>15</v>
      </c>
      <c r="C12" s="6"/>
      <c r="D12" s="6"/>
      <c r="E12" s="6"/>
      <c r="F12" s="6"/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4" t="s">
        <v>16</v>
      </c>
      <c r="B13" s="5" t="s">
        <v>17</v>
      </c>
      <c r="C13" s="6"/>
      <c r="D13" s="6"/>
      <c r="E13" s="6"/>
      <c r="F13" s="6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4" t="s">
        <v>18</v>
      </c>
      <c r="B14" s="5" t="s">
        <v>19</v>
      </c>
      <c r="C14" s="6"/>
      <c r="D14" s="6"/>
      <c r="E14" s="6"/>
      <c r="F14" s="6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4" t="s">
        <v>20</v>
      </c>
      <c r="B15" s="5" t="s">
        <v>21</v>
      </c>
      <c r="C15" s="6"/>
      <c r="D15" s="6"/>
      <c r="E15" s="6"/>
      <c r="F15" s="6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1.5" customHeight="1">
      <c r="A18" s="11" t="s">
        <v>22</v>
      </c>
      <c r="B18" s="12" t="s">
        <v>23</v>
      </c>
      <c r="C18" s="1"/>
      <c r="D18" s="13" t="s">
        <v>24</v>
      </c>
      <c r="E18" s="7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4" t="s">
        <v>25</v>
      </c>
      <c r="B19" s="9"/>
      <c r="C19" s="1"/>
      <c r="D19" s="15" t="s">
        <v>26</v>
      </c>
      <c r="E19" s="16">
        <v>0.69999999999999996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4" t="s">
        <v>27</v>
      </c>
      <c r="B20" s="14">
        <v>0.14999999999999999</v>
      </c>
      <c r="C20" s="1"/>
      <c r="D20" s="15" t="s">
        <v>28</v>
      </c>
      <c r="E20" s="16">
        <v>0.29999999999999999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4" t="s">
        <v>29</v>
      </c>
      <c r="B21" s="14"/>
      <c r="C21" s="1"/>
      <c r="D21" s="17" t="s">
        <v>30</v>
      </c>
      <c r="E21" s="18">
        <v>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4" t="s">
        <v>31</v>
      </c>
      <c r="B22" s="14">
        <v>0.14999999999999999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4" t="s">
        <v>32</v>
      </c>
      <c r="B23" s="1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4" t="s">
        <v>33</v>
      </c>
      <c r="B24" s="14">
        <v>0.14999999999999999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4" t="s">
        <v>34</v>
      </c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4" t="s">
        <v>35</v>
      </c>
      <c r="B26" s="14">
        <v>0.14999999999999999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4" t="s">
        <v>36</v>
      </c>
      <c r="B27" s="1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4" t="s">
        <v>37</v>
      </c>
      <c r="B28" s="14">
        <v>0.14999999999999999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="3" customFormat="1" ht="15.75" customHeight="1">
      <c r="A29" s="14" t="s">
        <v>38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4" t="s">
        <v>39</v>
      </c>
      <c r="B30" s="14">
        <v>0.14999999999999999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4" t="s">
        <v>40</v>
      </c>
      <c r="B31" s="14">
        <v>0.10000000000000001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9" t="s">
        <v>41</v>
      </c>
      <c r="B32" s="20">
        <f>SUM(B19:B31)</f>
        <v>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2">
    <mergeCell ref="A2:H2"/>
    <mergeCell ref="B4:G4"/>
    <mergeCell ref="B6:G6"/>
    <mergeCell ref="B7:G7"/>
    <mergeCell ref="A9:G9"/>
    <mergeCell ref="B10:G10"/>
    <mergeCell ref="B11:G11"/>
    <mergeCell ref="B12:G12"/>
    <mergeCell ref="B13:G13"/>
    <mergeCell ref="B14:G14"/>
    <mergeCell ref="B15:G15"/>
    <mergeCell ref="D18:E18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F2" activeCellId="0" sqref="F2"/>
    </sheetView>
  </sheetViews>
  <sheetFormatPr defaultColWidth="14.42578125" defaultRowHeight="15" customHeight="1"/>
  <cols>
    <col customWidth="1" min="1" max="1" style="3" width="3.7109375"/>
    <col customWidth="1" min="2" max="2" width="42.42578125"/>
    <col customWidth="1" min="3" max="3" width="7.85546875"/>
    <col customWidth="1" min="4" max="6" width="8"/>
    <col customWidth="1" min="7" max="7" style="3" width="8"/>
    <col customWidth="1" min="8" max="8" width="8"/>
    <col customWidth="1" min="9" max="9" width="7.7109375"/>
    <col customWidth="1" min="10" max="10" width="7"/>
    <col customWidth="1" min="11" max="11" width="7.42578125"/>
    <col customWidth="1" min="12" max="12" width="8.28515625"/>
    <col customWidth="1" min="13" max="14" width="9.140625"/>
    <col customWidth="1" min="15" max="21" width="8.7109375"/>
  </cols>
  <sheetData>
    <row r="1" ht="20.25" customHeight="1">
      <c r="A1" s="21" t="s">
        <v>46</v>
      </c>
      <c r="B1" s="22"/>
      <c r="C1" s="23"/>
      <c r="D1" s="24" t="s">
        <v>47</v>
      </c>
      <c r="E1" s="25"/>
      <c r="F1" s="26" t="s">
        <v>48</v>
      </c>
      <c r="G1" s="26"/>
      <c r="H1" s="23"/>
      <c r="I1" s="27" t="s">
        <v>2</v>
      </c>
      <c r="J1" s="28"/>
      <c r="K1" s="26"/>
      <c r="L1" s="26"/>
      <c r="M1" s="1"/>
      <c r="N1" s="1"/>
      <c r="O1" s="1"/>
      <c r="P1" s="1"/>
      <c r="Q1" s="1"/>
      <c r="R1" s="1"/>
      <c r="S1" s="1"/>
      <c r="T1" s="1"/>
      <c r="U1" s="1"/>
    </row>
    <row r="2" ht="31.5" customHeight="1">
      <c r="A2" s="1"/>
      <c r="B2" s="29" t="s">
        <v>49</v>
      </c>
      <c r="C2" s="30" t="s">
        <v>25</v>
      </c>
      <c r="D2" s="30" t="s">
        <v>29</v>
      </c>
      <c r="E2" s="30" t="s">
        <v>32</v>
      </c>
      <c r="F2" s="30" t="s">
        <v>34</v>
      </c>
      <c r="G2" s="30" t="s">
        <v>36</v>
      </c>
      <c r="H2" s="30" t="s">
        <v>38</v>
      </c>
      <c r="I2" s="30"/>
      <c r="J2" s="30" t="s">
        <v>50</v>
      </c>
      <c r="K2" s="30" t="s">
        <v>51</v>
      </c>
      <c r="L2" s="30" t="s">
        <v>52</v>
      </c>
      <c r="M2" s="1"/>
      <c r="N2" s="1"/>
      <c r="O2" s="1"/>
      <c r="P2" s="1"/>
      <c r="Q2" s="1"/>
      <c r="R2" s="1"/>
      <c r="S2" s="1"/>
      <c r="T2" s="1"/>
      <c r="U2" s="1"/>
    </row>
    <row r="3" ht="19.5" customHeight="1">
      <c r="A3" s="1"/>
      <c r="B3" s="31"/>
      <c r="C3" s="32" t="s">
        <v>53</v>
      </c>
      <c r="D3" s="32" t="s">
        <v>54</v>
      </c>
      <c r="E3" s="32" t="s">
        <v>55</v>
      </c>
      <c r="F3" s="32" t="s">
        <v>56</v>
      </c>
      <c r="G3" s="32" t="s">
        <v>57</v>
      </c>
      <c r="H3" s="32" t="s">
        <v>58</v>
      </c>
      <c r="I3" s="32" t="s">
        <v>59</v>
      </c>
      <c r="J3" s="32" t="s">
        <v>30</v>
      </c>
      <c r="K3" s="33" t="s">
        <v>8</v>
      </c>
      <c r="L3" s="34" t="s">
        <v>41</v>
      </c>
      <c r="M3" s="1"/>
      <c r="N3" s="1"/>
      <c r="O3" s="1"/>
      <c r="P3" s="1"/>
      <c r="Q3" s="1"/>
      <c r="R3" s="1"/>
      <c r="S3" s="1"/>
      <c r="T3" s="1"/>
      <c r="U3" s="1"/>
    </row>
    <row r="4">
      <c r="A4" s="1"/>
      <c r="B4" s="31"/>
      <c r="C4" s="35">
        <v>0.14999999999999999</v>
      </c>
      <c r="D4" s="35">
        <v>0.14999999999999999</v>
      </c>
      <c r="E4" s="35">
        <v>0.14999999999999999</v>
      </c>
      <c r="F4" s="35">
        <v>0.14999999999999999</v>
      </c>
      <c r="G4" s="35">
        <v>0.14999999999999999</v>
      </c>
      <c r="H4" s="35">
        <v>0.14999999999999999</v>
      </c>
      <c r="I4" s="35">
        <v>0.10000000000000001</v>
      </c>
      <c r="J4" s="35">
        <v>0.69999999999999996</v>
      </c>
      <c r="K4" s="33">
        <v>0.29999999999999999</v>
      </c>
      <c r="L4" s="31"/>
      <c r="M4" s="1"/>
      <c r="N4" s="1"/>
      <c r="O4" s="1"/>
      <c r="P4" s="1"/>
      <c r="Q4" s="1"/>
      <c r="R4" s="1"/>
      <c r="S4" s="1"/>
      <c r="T4" s="1"/>
      <c r="U4" s="1"/>
    </row>
    <row r="5" ht="21.75" customHeight="1">
      <c r="A5" s="36">
        <v>1</v>
      </c>
      <c r="B5" s="37" t="s">
        <v>60</v>
      </c>
      <c r="C5" s="38"/>
      <c r="D5" s="38"/>
      <c r="E5" s="38"/>
      <c r="F5" s="38"/>
      <c r="G5" s="38"/>
      <c r="H5" s="39"/>
      <c r="I5" s="40">
        <f>AVERAGE(Лекции!C4:R4)</f>
        <v>0</v>
      </c>
      <c r="J5" s="41">
        <f t="shared" ref="J5:J23" si="0">SUMPRODUCT($C$4:$I$4,C5:I5)</f>
        <v>0</v>
      </c>
      <c r="K5" s="42"/>
      <c r="L5" s="43">
        <f t="shared" ref="L5:L9" si="1">J5+$K$4*K5</f>
        <v>0</v>
      </c>
      <c r="M5" s="1"/>
      <c r="N5" s="1"/>
      <c r="O5" s="1"/>
      <c r="P5" s="1"/>
      <c r="Q5" s="1"/>
      <c r="R5" s="1"/>
      <c r="S5" s="1"/>
      <c r="T5" s="1"/>
      <c r="U5" s="1"/>
    </row>
    <row r="6" s="3" customFormat="1" ht="21.75" customHeight="1">
      <c r="A6" s="36">
        <v>2</v>
      </c>
      <c r="B6" s="37" t="s">
        <v>61</v>
      </c>
      <c r="C6" s="38">
        <v>95</v>
      </c>
      <c r="D6" s="38"/>
      <c r="E6" s="38"/>
      <c r="F6" s="38"/>
      <c r="G6" s="38"/>
      <c r="H6" s="38"/>
      <c r="I6" s="40">
        <f>AVERAGE(Лекции!C5:R5)</f>
        <v>57.5</v>
      </c>
      <c r="J6" s="44">
        <f t="shared" si="0"/>
        <v>20</v>
      </c>
      <c r="K6" s="42"/>
      <c r="L6" s="43">
        <f t="shared" si="1"/>
        <v>20</v>
      </c>
      <c r="M6" s="1"/>
      <c r="N6" s="1"/>
      <c r="O6" s="1"/>
      <c r="P6" s="1"/>
      <c r="Q6" s="1"/>
      <c r="R6" s="1"/>
      <c r="S6" s="1"/>
      <c r="T6" s="1"/>
      <c r="U6" s="1"/>
    </row>
    <row r="7" s="3" customFormat="1" ht="21.75" customHeight="1">
      <c r="A7" s="36">
        <v>3</v>
      </c>
      <c r="B7" s="37" t="s">
        <v>62</v>
      </c>
      <c r="C7" s="38">
        <v>90</v>
      </c>
      <c r="D7" s="38"/>
      <c r="E7" s="38"/>
      <c r="F7" s="38"/>
      <c r="G7" s="38"/>
      <c r="H7" s="38"/>
      <c r="I7" s="40">
        <f>AVERAGE(Лекции!C6:R6)</f>
        <v>83.75</v>
      </c>
      <c r="J7" s="44">
        <f t="shared" si="0"/>
        <v>21.875</v>
      </c>
      <c r="K7" s="42"/>
      <c r="L7" s="43">
        <f t="shared" si="1"/>
        <v>21.875</v>
      </c>
      <c r="M7" s="1"/>
      <c r="N7" s="1"/>
      <c r="O7" s="1"/>
      <c r="P7" s="1"/>
      <c r="Q7" s="1"/>
      <c r="R7" s="1"/>
      <c r="S7" s="1"/>
      <c r="T7" s="1"/>
      <c r="U7" s="1"/>
    </row>
    <row r="8" s="3" customFormat="1" ht="21.75" customHeight="1">
      <c r="A8" s="36">
        <v>4</v>
      </c>
      <c r="B8" s="37" t="s">
        <v>63</v>
      </c>
      <c r="C8" s="38">
        <v>100</v>
      </c>
      <c r="D8" s="38"/>
      <c r="E8" s="38"/>
      <c r="F8" s="38"/>
      <c r="G8" s="38"/>
      <c r="H8" s="38"/>
      <c r="I8" s="40">
        <f>AVERAGE(Лекции!C7:R7)</f>
        <v>95</v>
      </c>
      <c r="J8" s="44">
        <f t="shared" si="0"/>
        <v>24.5</v>
      </c>
      <c r="K8" s="42"/>
      <c r="L8" s="43">
        <f t="shared" si="1"/>
        <v>24.5</v>
      </c>
      <c r="M8" s="1"/>
      <c r="N8" s="1"/>
      <c r="O8" s="1"/>
      <c r="P8" s="1"/>
      <c r="Q8" s="1"/>
      <c r="R8" s="1"/>
      <c r="S8" s="1"/>
      <c r="T8" s="1"/>
      <c r="U8" s="1"/>
    </row>
    <row r="9" s="3" customFormat="1" ht="21.75" customHeight="1">
      <c r="A9" s="36">
        <v>5</v>
      </c>
      <c r="B9" s="37" t="s">
        <v>64</v>
      </c>
      <c r="C9" s="38"/>
      <c r="D9" s="38"/>
      <c r="E9" s="38"/>
      <c r="F9" s="38"/>
      <c r="G9" s="38"/>
      <c r="H9" s="38"/>
      <c r="I9" s="40">
        <f>AVERAGE(Лекции!C8:R8)</f>
        <v>25</v>
      </c>
      <c r="J9" s="44">
        <f t="shared" si="0"/>
        <v>2.5</v>
      </c>
      <c r="K9" s="42"/>
      <c r="L9" s="43">
        <f t="shared" si="1"/>
        <v>2.5</v>
      </c>
      <c r="M9" s="1"/>
      <c r="N9" s="1"/>
      <c r="O9" s="1"/>
      <c r="P9" s="1"/>
      <c r="Q9" s="1"/>
      <c r="R9" s="1"/>
      <c r="S9" s="1"/>
      <c r="T9" s="1"/>
      <c r="U9" s="1"/>
    </row>
    <row r="10" s="3" customFormat="1" ht="21.75" customHeight="1">
      <c r="A10" s="36">
        <v>6</v>
      </c>
      <c r="B10" s="37" t="s">
        <v>65</v>
      </c>
      <c r="C10" s="38"/>
      <c r="D10" s="38"/>
      <c r="E10" s="38"/>
      <c r="F10" s="38"/>
      <c r="G10" s="38"/>
      <c r="H10" s="38"/>
      <c r="I10" s="40">
        <f>AVERAGE(Лекции!C9:R9)</f>
        <v>0</v>
      </c>
      <c r="J10" s="44">
        <f t="shared" si="0"/>
        <v>0</v>
      </c>
      <c r="K10" s="42"/>
      <c r="L10" s="43">
        <f t="shared" ref="L10:L32" si="2">J10+$K$4*K10</f>
        <v>0</v>
      </c>
      <c r="M10" s="1"/>
      <c r="N10" s="1"/>
      <c r="O10" s="1"/>
      <c r="P10" s="1"/>
      <c r="Q10" s="1"/>
      <c r="R10" s="1"/>
      <c r="S10" s="1"/>
      <c r="T10" s="1"/>
      <c r="U10" s="1"/>
    </row>
    <row r="11" s="3" customFormat="1" ht="21.75" customHeight="1">
      <c r="A11" s="36">
        <v>7</v>
      </c>
      <c r="B11" s="37" t="s">
        <v>66</v>
      </c>
      <c r="C11" s="38">
        <v>100</v>
      </c>
      <c r="D11" s="38"/>
      <c r="E11" s="38"/>
      <c r="F11" s="38"/>
      <c r="G11" s="38"/>
      <c r="H11" s="38"/>
      <c r="I11" s="40">
        <f>AVERAGE(Лекции!C10:R10)</f>
        <v>17.5</v>
      </c>
      <c r="J11" s="44">
        <f t="shared" si="0"/>
        <v>16.75</v>
      </c>
      <c r="K11" s="42"/>
      <c r="L11" s="43">
        <f t="shared" si="2"/>
        <v>16.75</v>
      </c>
      <c r="M11" s="1"/>
      <c r="N11" s="1"/>
      <c r="O11" s="1"/>
      <c r="P11" s="1"/>
      <c r="Q11" s="1"/>
      <c r="R11" s="1"/>
      <c r="S11" s="1"/>
      <c r="T11" s="1"/>
      <c r="U11" s="1"/>
    </row>
    <row r="12" s="3" customFormat="1" ht="21.75" customHeight="1">
      <c r="A12" s="36">
        <v>8</v>
      </c>
      <c r="B12" s="37" t="s">
        <v>67</v>
      </c>
      <c r="C12" s="38"/>
      <c r="D12" s="38"/>
      <c r="E12" s="38"/>
      <c r="F12" s="38"/>
      <c r="G12" s="38"/>
      <c r="H12" s="38"/>
      <c r="I12" s="40">
        <f>AVERAGE(Лекции!C11:R11)</f>
        <v>0</v>
      </c>
      <c r="J12" s="44">
        <f t="shared" si="0"/>
        <v>0</v>
      </c>
      <c r="K12" s="42"/>
      <c r="L12" s="43">
        <f t="shared" si="2"/>
        <v>0</v>
      </c>
      <c r="M12" s="1"/>
      <c r="N12" s="1"/>
      <c r="O12" s="1"/>
      <c r="P12" s="1"/>
      <c r="Q12" s="1"/>
      <c r="R12" s="1"/>
      <c r="S12" s="1"/>
      <c r="T12" s="1"/>
      <c r="U12" s="1"/>
    </row>
    <row r="13" s="3" customFormat="1" ht="21.75" customHeight="1">
      <c r="A13" s="36">
        <v>9</v>
      </c>
      <c r="B13" s="37" t="s">
        <v>68</v>
      </c>
      <c r="C13" s="38"/>
      <c r="D13" s="38"/>
      <c r="E13" s="38"/>
      <c r="F13" s="38"/>
      <c r="G13" s="38"/>
      <c r="H13" s="38"/>
      <c r="I13" s="40">
        <f>AVERAGE(Лекции!C12:R12)</f>
        <v>0</v>
      </c>
      <c r="J13" s="44">
        <f t="shared" si="0"/>
        <v>0</v>
      </c>
      <c r="K13" s="42"/>
      <c r="L13" s="43">
        <f t="shared" si="2"/>
        <v>0</v>
      </c>
      <c r="M13" s="1"/>
      <c r="N13" s="1"/>
      <c r="O13" s="1"/>
      <c r="P13" s="1"/>
      <c r="Q13" s="1"/>
      <c r="R13" s="1"/>
      <c r="S13" s="1"/>
      <c r="T13" s="1"/>
      <c r="U13" s="1"/>
    </row>
    <row r="14" s="3" customFormat="1" ht="21.75" customHeight="1">
      <c r="A14" s="36">
        <v>10</v>
      </c>
      <c r="B14" s="37" t="s">
        <v>69</v>
      </c>
      <c r="C14" s="38"/>
      <c r="D14" s="38"/>
      <c r="E14" s="38"/>
      <c r="F14" s="38"/>
      <c r="G14" s="38"/>
      <c r="H14" s="38"/>
      <c r="I14" s="40">
        <f>AVERAGE(Лекции!C13:R13)</f>
        <v>0</v>
      </c>
      <c r="J14" s="44">
        <f t="shared" si="0"/>
        <v>0</v>
      </c>
      <c r="K14" s="42"/>
      <c r="L14" s="43">
        <f t="shared" si="2"/>
        <v>0</v>
      </c>
      <c r="M14" s="1"/>
      <c r="N14" s="1"/>
      <c r="O14" s="1"/>
      <c r="P14" s="1"/>
      <c r="Q14" s="1"/>
      <c r="R14" s="1"/>
      <c r="S14" s="1"/>
      <c r="T14" s="1"/>
      <c r="U14" s="1"/>
    </row>
    <row r="15" s="3" customFormat="1" ht="21.75" customHeight="1">
      <c r="A15" s="36">
        <v>11</v>
      </c>
      <c r="B15" s="37" t="s">
        <v>70</v>
      </c>
      <c r="C15" s="38"/>
      <c r="D15" s="38"/>
      <c r="E15" s="38"/>
      <c r="F15" s="38"/>
      <c r="G15" s="38"/>
      <c r="H15" s="38"/>
      <c r="I15" s="40">
        <f>AVERAGE(Лекции!C14:R14)</f>
        <v>0</v>
      </c>
      <c r="J15" s="44">
        <f t="shared" si="0"/>
        <v>0</v>
      </c>
      <c r="K15" s="42"/>
      <c r="L15" s="43">
        <f t="shared" si="2"/>
        <v>0</v>
      </c>
      <c r="M15" s="1"/>
      <c r="N15" s="1"/>
      <c r="O15" s="1"/>
      <c r="P15" s="1"/>
      <c r="Q15" s="1"/>
      <c r="R15" s="1"/>
      <c r="S15" s="1"/>
      <c r="T15" s="1"/>
      <c r="U15" s="1"/>
    </row>
    <row r="16" s="3" customFormat="1" ht="21.75" customHeight="1">
      <c r="A16" s="36">
        <v>12</v>
      </c>
      <c r="B16" s="37" t="s">
        <v>71</v>
      </c>
      <c r="C16" s="38">
        <v>90</v>
      </c>
      <c r="D16" s="38"/>
      <c r="E16" s="38"/>
      <c r="F16" s="38"/>
      <c r="G16" s="38"/>
      <c r="H16" s="38"/>
      <c r="I16" s="40">
        <f>AVERAGE(Лекции!C15:R15)</f>
        <v>0</v>
      </c>
      <c r="J16" s="44">
        <f t="shared" si="0"/>
        <v>13.5</v>
      </c>
      <c r="K16" s="42"/>
      <c r="L16" s="43">
        <f t="shared" si="2"/>
        <v>13.5</v>
      </c>
      <c r="M16" s="1"/>
      <c r="N16" s="1"/>
      <c r="O16" s="1"/>
      <c r="P16" s="1"/>
      <c r="Q16" s="1"/>
      <c r="R16" s="1"/>
      <c r="S16" s="1"/>
      <c r="T16" s="1"/>
      <c r="U16" s="1"/>
    </row>
    <row r="17" s="3" customFormat="1" ht="21.75" customHeight="1">
      <c r="A17" s="36">
        <v>13</v>
      </c>
      <c r="B17" s="37" t="s">
        <v>72</v>
      </c>
      <c r="C17" s="38"/>
      <c r="D17" s="38"/>
      <c r="E17" s="38"/>
      <c r="F17" s="38"/>
      <c r="G17" s="38"/>
      <c r="H17" s="38"/>
      <c r="I17" s="40">
        <f>AVERAGE(Лекции!C16:R16)</f>
        <v>0</v>
      </c>
      <c r="J17" s="44">
        <f t="shared" si="0"/>
        <v>0</v>
      </c>
      <c r="K17" s="42"/>
      <c r="L17" s="43">
        <f t="shared" si="2"/>
        <v>0</v>
      </c>
      <c r="M17" s="1"/>
      <c r="N17" s="1"/>
      <c r="O17" s="1"/>
      <c r="P17" s="1"/>
      <c r="Q17" s="1"/>
      <c r="R17" s="1"/>
      <c r="S17" s="1"/>
      <c r="T17" s="1"/>
      <c r="U17" s="1"/>
    </row>
    <row r="18" s="3" customFormat="1" ht="21.75" customHeight="1">
      <c r="A18" s="36">
        <v>14</v>
      </c>
      <c r="B18" s="37" t="s">
        <v>73</v>
      </c>
      <c r="C18" s="38"/>
      <c r="D18" s="38"/>
      <c r="E18" s="38"/>
      <c r="F18" s="38"/>
      <c r="G18" s="38"/>
      <c r="H18" s="38"/>
      <c r="I18" s="40">
        <f>AVERAGE(Лекции!C17:R17)</f>
        <v>0</v>
      </c>
      <c r="J18" s="44">
        <f t="shared" si="0"/>
        <v>0</v>
      </c>
      <c r="K18" s="42"/>
      <c r="L18" s="43">
        <f t="shared" si="2"/>
        <v>0</v>
      </c>
      <c r="M18" s="1"/>
      <c r="N18" s="1"/>
      <c r="O18" s="1"/>
      <c r="P18" s="1"/>
      <c r="Q18" s="1"/>
      <c r="R18" s="1"/>
      <c r="S18" s="1"/>
      <c r="T18" s="1"/>
      <c r="U18" s="1"/>
    </row>
    <row r="19" s="3" customFormat="1" ht="21.75" customHeight="1">
      <c r="A19" s="36">
        <v>15</v>
      </c>
      <c r="B19" s="37" t="s">
        <v>74</v>
      </c>
      <c r="C19" s="38"/>
      <c r="D19" s="38"/>
      <c r="E19" s="38"/>
      <c r="F19" s="38"/>
      <c r="G19" s="38"/>
      <c r="H19" s="38"/>
      <c r="I19" s="40">
        <f>AVERAGE(Лекции!C18:R18)</f>
        <v>0</v>
      </c>
      <c r="J19" s="44">
        <f t="shared" si="0"/>
        <v>0</v>
      </c>
      <c r="K19" s="42"/>
      <c r="L19" s="43">
        <f t="shared" si="2"/>
        <v>0</v>
      </c>
      <c r="M19" s="1"/>
      <c r="N19" s="1"/>
      <c r="O19" s="1"/>
      <c r="P19" s="1"/>
      <c r="Q19" s="1"/>
      <c r="R19" s="1"/>
      <c r="S19" s="1"/>
      <c r="T19" s="1"/>
      <c r="U19" s="1"/>
    </row>
    <row r="20" s="3" customFormat="1" ht="21.75" customHeight="1">
      <c r="A20" s="36">
        <v>16</v>
      </c>
      <c r="B20" s="37" t="s">
        <v>75</v>
      </c>
      <c r="C20" s="38"/>
      <c r="D20" s="38"/>
      <c r="E20" s="38"/>
      <c r="F20" s="38"/>
      <c r="G20" s="38"/>
      <c r="H20" s="38"/>
      <c r="I20" s="40">
        <f>AVERAGE(Лекции!C19:R19)</f>
        <v>38.75</v>
      </c>
      <c r="J20" s="44">
        <f t="shared" si="0"/>
        <v>3.875</v>
      </c>
      <c r="K20" s="42"/>
      <c r="L20" s="43">
        <f t="shared" si="2"/>
        <v>3.875</v>
      </c>
      <c r="M20" s="1"/>
      <c r="N20" s="1"/>
      <c r="O20" s="1"/>
      <c r="P20" s="1"/>
      <c r="Q20" s="1"/>
      <c r="R20" s="1"/>
      <c r="S20" s="1"/>
      <c r="T20" s="1"/>
      <c r="U20" s="1"/>
    </row>
    <row r="21" s="3" customFormat="1" ht="21.75" customHeight="1">
      <c r="A21" s="36">
        <v>17</v>
      </c>
      <c r="B21" s="37" t="s">
        <v>76</v>
      </c>
      <c r="C21" s="38">
        <v>90</v>
      </c>
      <c r="D21" s="38"/>
      <c r="E21" s="38"/>
      <c r="F21" s="38"/>
      <c r="G21" s="38"/>
      <c r="H21" s="38"/>
      <c r="I21" s="40">
        <f>AVERAGE(Лекции!C20:R20)</f>
        <v>38.75</v>
      </c>
      <c r="J21" s="44">
        <f t="shared" si="0"/>
        <v>17.375</v>
      </c>
      <c r="K21" s="42"/>
      <c r="L21" s="43">
        <f t="shared" si="2"/>
        <v>17.375</v>
      </c>
      <c r="M21" s="1"/>
      <c r="N21" s="1"/>
      <c r="O21" s="1"/>
      <c r="P21" s="1"/>
      <c r="Q21" s="1"/>
      <c r="R21" s="1"/>
      <c r="S21" s="1"/>
      <c r="T21" s="1"/>
      <c r="U21" s="1"/>
    </row>
    <row r="22" s="3" customFormat="1" ht="21.75" customHeight="1">
      <c r="A22" s="36">
        <v>18</v>
      </c>
      <c r="B22" s="37" t="s">
        <v>77</v>
      </c>
      <c r="C22" s="38">
        <v>90</v>
      </c>
      <c r="D22" s="38"/>
      <c r="E22" s="38"/>
      <c r="F22" s="38"/>
      <c r="G22" s="38"/>
      <c r="H22" s="38"/>
      <c r="I22" s="40">
        <f>AVERAGE(Лекции!C21:R21)</f>
        <v>85</v>
      </c>
      <c r="J22" s="44">
        <f t="shared" si="0"/>
        <v>22</v>
      </c>
      <c r="K22" s="42"/>
      <c r="L22" s="43">
        <f t="shared" si="2"/>
        <v>22</v>
      </c>
      <c r="M22" s="1"/>
      <c r="N22" s="1"/>
      <c r="O22" s="1"/>
      <c r="P22" s="1"/>
      <c r="Q22" s="1"/>
      <c r="R22" s="1"/>
      <c r="S22" s="1"/>
      <c r="T22" s="1"/>
      <c r="U22" s="1"/>
    </row>
    <row r="23" s="3" customFormat="1" ht="21.75" customHeight="1">
      <c r="A23" s="36">
        <v>19</v>
      </c>
      <c r="B23" s="37" t="s">
        <v>78</v>
      </c>
      <c r="C23" s="38">
        <v>85</v>
      </c>
      <c r="D23" s="38"/>
      <c r="E23" s="38"/>
      <c r="F23" s="38"/>
      <c r="G23" s="38"/>
      <c r="H23" s="38"/>
      <c r="I23" s="40">
        <f>AVERAGE(Лекции!C22:R22)</f>
        <v>20</v>
      </c>
      <c r="J23" s="44">
        <f t="shared" si="0"/>
        <v>14.75</v>
      </c>
      <c r="K23" s="42"/>
      <c r="L23" s="43">
        <f t="shared" si="2"/>
        <v>14.75</v>
      </c>
      <c r="M23" s="1"/>
      <c r="N23" s="1"/>
      <c r="O23" s="1"/>
      <c r="P23" s="1"/>
      <c r="Q23" s="1"/>
      <c r="R23" s="1"/>
      <c r="S23" s="1"/>
      <c r="T23" s="1"/>
      <c r="U23" s="1"/>
    </row>
    <row r="24" ht="21.75" customHeight="1">
      <c r="A24" s="45">
        <v>20</v>
      </c>
      <c r="B24" s="37" t="s">
        <v>79</v>
      </c>
      <c r="C24" s="45"/>
      <c r="D24" s="45"/>
      <c r="E24" s="45"/>
      <c r="F24" s="45"/>
      <c r="G24" s="45"/>
      <c r="H24" s="45"/>
      <c r="I24" s="40">
        <f>AVERAGE(Лекции!C23:R23)</f>
        <v>37.5</v>
      </c>
      <c r="J24" s="44">
        <f t="shared" ref="J24:J32" si="3">SUMPRODUCT($C$4:$I$4,C24:I24)</f>
        <v>3.75</v>
      </c>
      <c r="K24" s="42"/>
      <c r="L24" s="43">
        <f t="shared" si="2"/>
        <v>3.75</v>
      </c>
      <c r="M24" s="1"/>
      <c r="N24" s="1"/>
      <c r="O24" s="1"/>
      <c r="P24" s="1"/>
      <c r="Q24" s="1"/>
      <c r="R24" s="1"/>
      <c r="S24" s="1"/>
      <c r="T24" s="1"/>
      <c r="U24" s="1"/>
    </row>
    <row r="25" ht="21.75" customHeight="1">
      <c r="A25" s="45">
        <v>21</v>
      </c>
      <c r="B25" s="37" t="s">
        <v>80</v>
      </c>
      <c r="C25" s="45">
        <v>85</v>
      </c>
      <c r="D25" s="45"/>
      <c r="E25" s="45"/>
      <c r="F25" s="45"/>
      <c r="G25" s="45"/>
      <c r="H25" s="45"/>
      <c r="I25" s="40">
        <f>AVERAGE(Лекции!C24:R24)</f>
        <v>0</v>
      </c>
      <c r="J25" s="44">
        <f t="shared" si="3"/>
        <v>12.75</v>
      </c>
      <c r="K25" s="42"/>
      <c r="L25" s="43">
        <f t="shared" si="2"/>
        <v>12.75</v>
      </c>
      <c r="M25" s="1"/>
      <c r="N25" s="1"/>
      <c r="O25" s="1"/>
      <c r="P25" s="1"/>
      <c r="Q25" s="1"/>
      <c r="R25" s="1"/>
      <c r="S25" s="1"/>
      <c r="T25" s="1"/>
      <c r="U25" s="1"/>
    </row>
    <row r="26" ht="21.75" customHeight="1">
      <c r="A26" s="45">
        <v>22</v>
      </c>
      <c r="B26" s="37" t="s">
        <v>81</v>
      </c>
      <c r="C26" s="45"/>
      <c r="D26" s="45"/>
      <c r="E26" s="45"/>
      <c r="F26" s="45"/>
      <c r="G26" s="45"/>
      <c r="H26" s="45"/>
      <c r="I26" s="40">
        <f>AVERAGE(Лекции!C25:R25)</f>
        <v>0</v>
      </c>
      <c r="J26" s="44">
        <f t="shared" si="3"/>
        <v>0</v>
      </c>
      <c r="K26" s="42"/>
      <c r="L26" s="43">
        <f t="shared" si="2"/>
        <v>0</v>
      </c>
      <c r="M26" s="1"/>
      <c r="N26" s="1"/>
      <c r="O26" s="1"/>
      <c r="P26" s="1"/>
      <c r="Q26" s="1"/>
      <c r="R26" s="1"/>
      <c r="S26" s="1"/>
      <c r="T26" s="1"/>
      <c r="U26" s="1"/>
    </row>
    <row r="27" ht="21.75" customHeight="1">
      <c r="A27" s="45">
        <v>23</v>
      </c>
      <c r="B27" s="37" t="s">
        <v>82</v>
      </c>
      <c r="C27" s="45"/>
      <c r="D27" s="45"/>
      <c r="E27" s="45"/>
      <c r="F27" s="45"/>
      <c r="G27" s="45"/>
      <c r="H27" s="45"/>
      <c r="I27" s="40">
        <f>AVERAGE(Лекции!C26:R26)</f>
        <v>47.5</v>
      </c>
      <c r="J27" s="44">
        <f t="shared" si="3"/>
        <v>4.75</v>
      </c>
      <c r="K27" s="42"/>
      <c r="L27" s="43">
        <f t="shared" si="2"/>
        <v>4.75</v>
      </c>
      <c r="M27" s="1"/>
      <c r="N27" s="1"/>
      <c r="O27" s="1"/>
      <c r="P27" s="1"/>
      <c r="Q27" s="1"/>
      <c r="R27" s="1"/>
      <c r="S27" s="1"/>
      <c r="T27" s="1"/>
      <c r="U27" s="1"/>
    </row>
    <row r="28" ht="21.75" customHeight="1">
      <c r="A28" s="45">
        <v>24</v>
      </c>
      <c r="B28" s="37" t="s">
        <v>83</v>
      </c>
      <c r="C28" s="45">
        <v>85</v>
      </c>
      <c r="D28" s="45"/>
      <c r="E28" s="45"/>
      <c r="F28" s="45"/>
      <c r="G28" s="45"/>
      <c r="H28" s="45"/>
      <c r="I28" s="40">
        <f>AVERAGE(Лекции!C27:R27)</f>
        <v>28.75</v>
      </c>
      <c r="J28" s="44">
        <f t="shared" si="3"/>
        <v>15.625</v>
      </c>
      <c r="K28" s="42"/>
      <c r="L28" s="43">
        <f t="shared" si="2"/>
        <v>15.625</v>
      </c>
      <c r="M28" s="1"/>
      <c r="N28" s="1"/>
      <c r="O28" s="1"/>
      <c r="P28" s="1"/>
      <c r="Q28" s="1"/>
      <c r="R28" s="1"/>
      <c r="S28" s="1"/>
      <c r="T28" s="1"/>
      <c r="U28" s="1"/>
    </row>
    <row r="29" ht="21.75" customHeight="1">
      <c r="A29" s="45">
        <v>25</v>
      </c>
      <c r="B29" s="37" t="s">
        <v>84</v>
      </c>
      <c r="C29" s="45"/>
      <c r="D29" s="45"/>
      <c r="E29" s="45"/>
      <c r="F29" s="45"/>
      <c r="G29" s="45"/>
      <c r="H29" s="45"/>
      <c r="I29" s="40">
        <f>AVERAGE(Лекции!C28:R28)</f>
        <v>57.5</v>
      </c>
      <c r="J29" s="44">
        <f t="shared" si="3"/>
        <v>5.75</v>
      </c>
      <c r="K29" s="42"/>
      <c r="L29" s="43">
        <f t="shared" si="2"/>
        <v>5.75</v>
      </c>
      <c r="M29" s="1"/>
      <c r="N29" s="1"/>
      <c r="O29" s="1"/>
      <c r="P29" s="1"/>
      <c r="Q29" s="1"/>
      <c r="R29" s="1"/>
      <c r="S29" s="1"/>
      <c r="T29" s="1"/>
      <c r="U29" s="1"/>
    </row>
    <row r="30" ht="21.75" customHeight="1">
      <c r="A30" s="45">
        <v>26</v>
      </c>
      <c r="B30" s="46" t="s">
        <v>85</v>
      </c>
      <c r="C30" s="45"/>
      <c r="D30" s="45"/>
      <c r="E30" s="45"/>
      <c r="F30" s="45"/>
      <c r="G30" s="45"/>
      <c r="H30" s="45"/>
      <c r="I30" s="40">
        <f>AVERAGE(Лекции!C29:R29)</f>
        <v>0</v>
      </c>
      <c r="J30" s="44">
        <f t="shared" si="3"/>
        <v>0</v>
      </c>
      <c r="K30" s="42"/>
      <c r="L30" s="43">
        <f t="shared" si="2"/>
        <v>0</v>
      </c>
      <c r="M30" s="1"/>
      <c r="N30" s="1"/>
      <c r="O30" s="1"/>
      <c r="P30" s="1"/>
      <c r="Q30" s="1"/>
      <c r="R30" s="1"/>
      <c r="S30" s="1"/>
      <c r="T30" s="1"/>
      <c r="U30" s="1"/>
    </row>
    <row r="31" ht="21.75" customHeight="1">
      <c r="A31" s="45">
        <v>27</v>
      </c>
      <c r="B31" s="46" t="s">
        <v>86</v>
      </c>
      <c r="C31" s="20"/>
      <c r="D31" s="20"/>
      <c r="E31" s="20"/>
      <c r="F31" s="20"/>
      <c r="G31" s="20"/>
      <c r="H31" s="20"/>
      <c r="I31" s="40">
        <f>AVERAGE(Лекции!C30:R30)</f>
        <v>92.5</v>
      </c>
      <c r="J31" s="44">
        <f t="shared" si="3"/>
        <v>9.25</v>
      </c>
      <c r="K31" s="42"/>
      <c r="L31" s="43">
        <f t="shared" si="2"/>
        <v>9.25</v>
      </c>
      <c r="M31" s="1"/>
      <c r="N31" s="1"/>
      <c r="O31" s="1"/>
      <c r="P31" s="1"/>
      <c r="Q31" s="1"/>
      <c r="R31" s="1"/>
      <c r="S31" s="1"/>
      <c r="T31" s="1"/>
      <c r="U31" s="1"/>
    </row>
    <row r="32" s="47" customFormat="1" ht="21" customHeight="1">
      <c r="A32" s="45">
        <v>28</v>
      </c>
      <c r="B32" s="46" t="s">
        <v>87</v>
      </c>
      <c r="C32" s="45"/>
      <c r="D32" s="45"/>
      <c r="E32" s="45"/>
      <c r="F32" s="45"/>
      <c r="G32" s="45"/>
      <c r="H32" s="45"/>
      <c r="I32" s="40">
        <f>AVERAGE(Лекции!C31:R31)</f>
        <v>37.5</v>
      </c>
      <c r="J32" s="44">
        <f t="shared" si="3"/>
        <v>3.75</v>
      </c>
      <c r="K32" s="42"/>
      <c r="L32" s="43">
        <f t="shared" si="2"/>
        <v>3.75</v>
      </c>
      <c r="M32" s="48"/>
      <c r="N32" s="48"/>
      <c r="O32" s="48"/>
      <c r="P32" s="48"/>
      <c r="Q32" s="48"/>
      <c r="R32" s="48"/>
      <c r="S32" s="48"/>
      <c r="T32" s="48"/>
      <c r="U32" s="48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</sheetData>
  <mergeCells count="4">
    <mergeCell ref="A1:B1"/>
    <mergeCell ref="D1:E1"/>
    <mergeCell ref="B2:B4"/>
    <mergeCell ref="L3:L4"/>
  </mergeCells>
  <printOptions headings="0" gridLines="0"/>
  <pageMargins left="0.25" right="0.25" top="0.75" bottom="0.75" header="0.29999999999999999" footer="0.29999999999999999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" zoomScale="100" workbookViewId="0">
      <selection activeCell="A31" activeCellId="0" sqref="A31:R31"/>
    </sheetView>
  </sheetViews>
  <sheetFormatPr defaultColWidth="14.42578125" defaultRowHeight="15" customHeight="1"/>
  <cols>
    <col customWidth="1" min="1" max="1" width="4.5703125"/>
    <col customWidth="1" min="2" max="2" width="38"/>
    <col customWidth="1" min="3" max="3" width="5.7109375"/>
    <col customWidth="1" min="4" max="16" style="3" width="5.7109375"/>
    <col customWidth="1" min="17" max="18" width="5.7109375"/>
    <col customWidth="1" min="19" max="19" width="10.140625"/>
    <col customWidth="1" min="20" max="25" width="8.7109375"/>
  </cols>
  <sheetData>
    <row r="1">
      <c r="A1" s="1"/>
      <c r="B1" s="49" t="s">
        <v>46</v>
      </c>
      <c r="C1" s="3"/>
      <c r="D1" s="23"/>
      <c r="E1" s="50" t="s">
        <v>47</v>
      </c>
      <c r="G1" s="23" t="str">
        <f>'Оценочный лист'!F1</f>
        <v xml:space="preserve">К. 105с9-5</v>
      </c>
      <c r="H1" s="23"/>
      <c r="I1" s="49"/>
      <c r="M1" s="1"/>
      <c r="N1" s="1"/>
      <c r="O1" s="1"/>
      <c r="P1" s="51"/>
      <c r="Q1" s="51"/>
      <c r="R1" s="51"/>
      <c r="S1" s="51"/>
      <c r="T1" s="1"/>
      <c r="U1" s="1"/>
      <c r="V1" s="1"/>
      <c r="W1" s="1"/>
      <c r="X1" s="1"/>
      <c r="Y1" s="1"/>
    </row>
    <row r="2" s="52" customFormat="1" ht="71.25" customHeight="1">
      <c r="A2" s="53"/>
      <c r="B2" s="29" t="s">
        <v>49</v>
      </c>
      <c r="C2" s="54" t="s">
        <v>88</v>
      </c>
      <c r="D2" s="54" t="s">
        <v>89</v>
      </c>
      <c r="E2" s="54" t="s">
        <v>90</v>
      </c>
      <c r="F2" s="54" t="s">
        <v>91</v>
      </c>
      <c r="G2" s="54" t="s">
        <v>92</v>
      </c>
      <c r="H2" s="54" t="s">
        <v>93</v>
      </c>
      <c r="I2" s="54" t="s">
        <v>94</v>
      </c>
      <c r="J2" s="54" t="s">
        <v>95</v>
      </c>
      <c r="K2" s="54" t="s">
        <v>96</v>
      </c>
      <c r="L2" s="54" t="s">
        <v>97</v>
      </c>
      <c r="M2" s="54" t="s">
        <v>98</v>
      </c>
      <c r="N2" s="54" t="s">
        <v>99</v>
      </c>
      <c r="O2" s="54" t="s">
        <v>100</v>
      </c>
      <c r="P2" s="54" t="s">
        <v>101</v>
      </c>
      <c r="Q2" s="54" t="s">
        <v>102</v>
      </c>
      <c r="R2" s="54" t="s">
        <v>103</v>
      </c>
      <c r="S2" s="53"/>
      <c r="T2" s="53"/>
      <c r="U2" s="53"/>
      <c r="V2" s="53"/>
      <c r="W2" s="53"/>
      <c r="X2" s="53"/>
      <c r="Y2" s="53"/>
    </row>
    <row r="3" ht="24.75" customHeight="1">
      <c r="A3" s="1"/>
      <c r="B3" s="55"/>
      <c r="C3" s="56"/>
      <c r="D3" s="57"/>
      <c r="E3" s="57"/>
      <c r="F3" s="57"/>
      <c r="G3" s="57"/>
      <c r="H3" s="57"/>
      <c r="I3" s="57"/>
      <c r="J3" s="51"/>
      <c r="K3" s="19"/>
      <c r="L3" s="19"/>
      <c r="M3" s="19"/>
      <c r="N3" s="19"/>
      <c r="O3" s="19"/>
      <c r="P3" s="19"/>
      <c r="Q3" s="19"/>
      <c r="R3" s="19"/>
      <c r="S3" s="1"/>
      <c r="T3" s="1"/>
      <c r="U3" s="1"/>
      <c r="V3" s="1"/>
      <c r="W3" s="1"/>
      <c r="X3" s="1"/>
      <c r="Y3" s="1"/>
    </row>
    <row r="4" ht="20.25" customHeight="1">
      <c r="A4" s="58">
        <v>1</v>
      </c>
      <c r="B4" s="37" t="s">
        <v>60</v>
      </c>
      <c r="C4" s="59">
        <v>0</v>
      </c>
      <c r="D4" s="59">
        <v>0</v>
      </c>
      <c r="E4" s="59">
        <v>0</v>
      </c>
      <c r="F4" s="59"/>
      <c r="G4" s="59">
        <v>0</v>
      </c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1"/>
      <c r="T4" s="1"/>
      <c r="U4" s="1"/>
      <c r="V4" s="1"/>
      <c r="W4" s="1"/>
      <c r="X4" s="1"/>
      <c r="Y4" s="1"/>
    </row>
    <row r="5" s="3" customFormat="1" ht="20.25" customHeight="1">
      <c r="A5" s="58">
        <v>2</v>
      </c>
      <c r="B5" s="37" t="s">
        <v>61</v>
      </c>
      <c r="C5" s="59">
        <v>80</v>
      </c>
      <c r="D5" s="60">
        <v>90</v>
      </c>
      <c r="E5" s="61">
        <v>60</v>
      </c>
      <c r="F5" s="59"/>
      <c r="G5" s="59">
        <v>0</v>
      </c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1"/>
      <c r="T5" s="1"/>
      <c r="U5" s="1"/>
      <c r="V5" s="1"/>
      <c r="W5" s="1"/>
      <c r="X5" s="1"/>
      <c r="Y5" s="1"/>
    </row>
    <row r="6" s="3" customFormat="1" ht="20.25" customHeight="1">
      <c r="A6" s="58">
        <v>3</v>
      </c>
      <c r="B6" s="37" t="s">
        <v>62</v>
      </c>
      <c r="C6" s="59">
        <v>90</v>
      </c>
      <c r="D6" s="60">
        <v>80</v>
      </c>
      <c r="E6" s="59">
        <v>75</v>
      </c>
      <c r="F6" s="59"/>
      <c r="G6" s="59">
        <v>90</v>
      </c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1"/>
      <c r="T6" s="1"/>
      <c r="U6" s="1"/>
      <c r="V6" s="1"/>
      <c r="W6" s="1"/>
      <c r="X6" s="1"/>
      <c r="Y6" s="1"/>
    </row>
    <row r="7" s="3" customFormat="1" ht="20.25" customHeight="1">
      <c r="A7" s="58">
        <v>4</v>
      </c>
      <c r="B7" s="37" t="s">
        <v>63</v>
      </c>
      <c r="C7" s="59">
        <v>100</v>
      </c>
      <c r="D7" s="59">
        <v>100</v>
      </c>
      <c r="E7" s="59">
        <v>80</v>
      </c>
      <c r="F7" s="59"/>
      <c r="G7" s="59">
        <v>100</v>
      </c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1"/>
      <c r="T7" s="1"/>
      <c r="U7" s="1"/>
      <c r="V7" s="1"/>
      <c r="W7" s="1"/>
      <c r="X7" s="1"/>
      <c r="Y7" s="1"/>
    </row>
    <row r="8" s="3" customFormat="1" ht="20.25" customHeight="1">
      <c r="A8" s="58">
        <v>5</v>
      </c>
      <c r="B8" s="37" t="s">
        <v>64</v>
      </c>
      <c r="C8" s="59">
        <v>100</v>
      </c>
      <c r="D8" s="59">
        <v>0</v>
      </c>
      <c r="E8" s="59">
        <v>0</v>
      </c>
      <c r="F8" s="59"/>
      <c r="G8" s="59">
        <v>0</v>
      </c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1"/>
      <c r="T8" s="1"/>
      <c r="U8" s="1"/>
      <c r="V8" s="1"/>
      <c r="W8" s="1"/>
      <c r="X8" s="1"/>
      <c r="Y8" s="1"/>
    </row>
    <row r="9" s="3" customFormat="1" ht="20.25" customHeight="1">
      <c r="A9" s="58">
        <v>6</v>
      </c>
      <c r="B9" s="37" t="s">
        <v>65</v>
      </c>
      <c r="C9" s="59">
        <v>0</v>
      </c>
      <c r="D9" s="59">
        <v>0</v>
      </c>
      <c r="E9" s="59">
        <v>0</v>
      </c>
      <c r="F9" s="59"/>
      <c r="G9" s="59">
        <v>0</v>
      </c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1"/>
      <c r="T9" s="1"/>
      <c r="U9" s="1"/>
      <c r="V9" s="1"/>
      <c r="W9" s="1"/>
      <c r="X9" s="1"/>
      <c r="Y9" s="1"/>
    </row>
    <row r="10" s="3" customFormat="1" ht="20.25" customHeight="1">
      <c r="A10" s="58">
        <v>7</v>
      </c>
      <c r="B10" s="37" t="s">
        <v>66</v>
      </c>
      <c r="C10" s="59">
        <v>30</v>
      </c>
      <c r="D10" s="59">
        <v>0</v>
      </c>
      <c r="E10" s="59">
        <v>40</v>
      </c>
      <c r="F10" s="59"/>
      <c r="G10" s="59">
        <v>0</v>
      </c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1"/>
      <c r="T10" s="1"/>
      <c r="U10" s="1"/>
      <c r="V10" s="1"/>
      <c r="W10" s="1"/>
      <c r="X10" s="1"/>
      <c r="Y10" s="1"/>
    </row>
    <row r="11" s="3" customFormat="1" ht="20.25" customHeight="1">
      <c r="A11" s="58">
        <v>8</v>
      </c>
      <c r="B11" s="37" t="s">
        <v>67</v>
      </c>
      <c r="C11" s="59">
        <v>0</v>
      </c>
      <c r="D11" s="59">
        <v>0</v>
      </c>
      <c r="E11" s="59">
        <v>0</v>
      </c>
      <c r="F11" s="59"/>
      <c r="G11" s="59">
        <v>0</v>
      </c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1"/>
      <c r="T11" s="1"/>
      <c r="U11" s="1"/>
      <c r="V11" s="1"/>
      <c r="W11" s="1"/>
      <c r="X11" s="1"/>
      <c r="Y11" s="1"/>
    </row>
    <row r="12" s="3" customFormat="1" ht="20.25" customHeight="1">
      <c r="A12" s="58">
        <v>9</v>
      </c>
      <c r="B12" s="37" t="s">
        <v>68</v>
      </c>
      <c r="C12" s="59">
        <v>0</v>
      </c>
      <c r="D12" s="59">
        <v>0</v>
      </c>
      <c r="E12" s="59">
        <v>0</v>
      </c>
      <c r="F12" s="59"/>
      <c r="G12" s="59">
        <v>0</v>
      </c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1"/>
      <c r="T12" s="1"/>
      <c r="U12" s="1"/>
      <c r="V12" s="1"/>
      <c r="W12" s="1"/>
      <c r="X12" s="1"/>
      <c r="Y12" s="1"/>
    </row>
    <row r="13" s="3" customFormat="1" ht="20.25" customHeight="1">
      <c r="A13" s="58">
        <v>10</v>
      </c>
      <c r="B13" s="37" t="s">
        <v>69</v>
      </c>
      <c r="C13" s="59">
        <v>0</v>
      </c>
      <c r="D13" s="59">
        <v>0</v>
      </c>
      <c r="E13" s="59">
        <v>0</v>
      </c>
      <c r="F13" s="59"/>
      <c r="G13" s="59">
        <v>0</v>
      </c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1"/>
      <c r="T13" s="1"/>
      <c r="U13" s="1"/>
      <c r="V13" s="1"/>
      <c r="W13" s="1"/>
      <c r="X13" s="1"/>
      <c r="Y13" s="1"/>
    </row>
    <row r="14" s="3" customFormat="1" ht="20.25" customHeight="1">
      <c r="A14" s="58">
        <v>11</v>
      </c>
      <c r="B14" s="37" t="s">
        <v>70</v>
      </c>
      <c r="C14" s="59">
        <v>0</v>
      </c>
      <c r="D14" s="59">
        <v>0</v>
      </c>
      <c r="E14" s="59">
        <v>0</v>
      </c>
      <c r="F14" s="59"/>
      <c r="G14" s="59">
        <v>0</v>
      </c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1"/>
      <c r="T14" s="1"/>
      <c r="U14" s="1"/>
      <c r="V14" s="1"/>
      <c r="W14" s="1"/>
      <c r="X14" s="1"/>
      <c r="Y14" s="1"/>
    </row>
    <row r="15" s="3" customFormat="1" ht="20.25" customHeight="1">
      <c r="A15" s="58">
        <v>12</v>
      </c>
      <c r="B15" s="37" t="s">
        <v>71</v>
      </c>
      <c r="C15" s="59">
        <v>0</v>
      </c>
      <c r="D15" s="59">
        <v>0</v>
      </c>
      <c r="E15" s="59">
        <v>0</v>
      </c>
      <c r="F15" s="59"/>
      <c r="G15" s="59">
        <v>0</v>
      </c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1"/>
      <c r="T15" s="1"/>
      <c r="U15" s="1"/>
      <c r="V15" s="1"/>
      <c r="W15" s="1"/>
      <c r="X15" s="1"/>
      <c r="Y15" s="1"/>
    </row>
    <row r="16" s="3" customFormat="1" ht="20.25" customHeight="1">
      <c r="A16" s="58">
        <v>13</v>
      </c>
      <c r="B16" s="37" t="s">
        <v>72</v>
      </c>
      <c r="C16" s="59">
        <v>0</v>
      </c>
      <c r="D16" s="59">
        <v>0</v>
      </c>
      <c r="E16" s="59">
        <v>0</v>
      </c>
      <c r="F16" s="59"/>
      <c r="G16" s="59">
        <v>0</v>
      </c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1"/>
      <c r="T16" s="1"/>
      <c r="U16" s="1"/>
      <c r="V16" s="1"/>
      <c r="W16" s="1"/>
      <c r="X16" s="1"/>
      <c r="Y16" s="1"/>
    </row>
    <row r="17" s="3" customFormat="1" ht="20.25" customHeight="1">
      <c r="A17" s="58">
        <v>14</v>
      </c>
      <c r="B17" s="37" t="s">
        <v>73</v>
      </c>
      <c r="C17" s="59">
        <v>0</v>
      </c>
      <c r="D17" s="59">
        <v>0</v>
      </c>
      <c r="E17" s="59">
        <v>0</v>
      </c>
      <c r="F17" s="59"/>
      <c r="G17" s="59">
        <v>0</v>
      </c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1"/>
      <c r="T17" s="1"/>
      <c r="U17" s="1"/>
      <c r="V17" s="1"/>
      <c r="W17" s="1"/>
      <c r="X17" s="1"/>
      <c r="Y17" s="1"/>
    </row>
    <row r="18" s="3" customFormat="1" ht="20.25" customHeight="1">
      <c r="A18" s="58">
        <v>15</v>
      </c>
      <c r="B18" s="37" t="s">
        <v>74</v>
      </c>
      <c r="C18" s="59">
        <v>0</v>
      </c>
      <c r="D18" s="59">
        <v>0</v>
      </c>
      <c r="E18" s="59">
        <v>0</v>
      </c>
      <c r="F18" s="59"/>
      <c r="G18" s="59">
        <v>0</v>
      </c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1"/>
      <c r="T18" s="1"/>
      <c r="U18" s="1"/>
      <c r="V18" s="1"/>
      <c r="W18" s="1"/>
      <c r="X18" s="1"/>
      <c r="Y18" s="1"/>
    </row>
    <row r="19" s="3" customFormat="1" ht="20.25" customHeight="1">
      <c r="A19" s="58">
        <v>16</v>
      </c>
      <c r="B19" s="37" t="s">
        <v>75</v>
      </c>
      <c r="C19" s="59">
        <v>0</v>
      </c>
      <c r="D19" s="59">
        <v>0</v>
      </c>
      <c r="E19" s="59">
        <v>75</v>
      </c>
      <c r="F19" s="59"/>
      <c r="G19" s="59">
        <v>80</v>
      </c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1"/>
      <c r="T19" s="1"/>
      <c r="U19" s="1"/>
      <c r="V19" s="1"/>
      <c r="W19" s="1"/>
      <c r="X19" s="1"/>
      <c r="Y19" s="1"/>
    </row>
    <row r="20" s="3" customFormat="1" ht="20.25" customHeight="1">
      <c r="A20" s="58">
        <v>17</v>
      </c>
      <c r="B20" s="37" t="s">
        <v>76</v>
      </c>
      <c r="C20" s="59">
        <v>35</v>
      </c>
      <c r="D20" s="59">
        <v>45</v>
      </c>
      <c r="E20" s="60">
        <v>75</v>
      </c>
      <c r="F20" s="59"/>
      <c r="G20" s="59">
        <v>0</v>
      </c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1"/>
      <c r="T20" s="1"/>
      <c r="U20" s="1"/>
      <c r="V20" s="1"/>
      <c r="W20" s="1"/>
      <c r="X20" s="1"/>
      <c r="Y20" s="1"/>
    </row>
    <row r="21" s="3" customFormat="1" ht="20.25" customHeight="1">
      <c r="A21" s="58">
        <v>18</v>
      </c>
      <c r="B21" s="37" t="s">
        <v>77</v>
      </c>
      <c r="C21" s="59">
        <v>70</v>
      </c>
      <c r="D21" s="59">
        <v>90</v>
      </c>
      <c r="E21" s="59">
        <v>80</v>
      </c>
      <c r="F21" s="59"/>
      <c r="G21" s="59">
        <v>100</v>
      </c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1"/>
      <c r="T21" s="1"/>
      <c r="U21" s="1"/>
      <c r="V21" s="1"/>
      <c r="W21" s="1"/>
      <c r="X21" s="1"/>
      <c r="Y21" s="1"/>
    </row>
    <row r="22" s="3" customFormat="1" ht="20.25" customHeight="1">
      <c r="A22" s="58">
        <v>19</v>
      </c>
      <c r="B22" s="37" t="s">
        <v>78</v>
      </c>
      <c r="C22" s="59">
        <v>0</v>
      </c>
      <c r="D22" s="59">
        <v>0</v>
      </c>
      <c r="E22" s="59">
        <v>80</v>
      </c>
      <c r="F22" s="59"/>
      <c r="G22" s="59">
        <v>0</v>
      </c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1"/>
      <c r="T22" s="1"/>
      <c r="U22" s="1"/>
      <c r="V22" s="1"/>
      <c r="W22" s="1"/>
      <c r="X22" s="1"/>
      <c r="Y22" s="1"/>
    </row>
    <row r="23" ht="20.25" customHeight="1">
      <c r="A23" s="58">
        <v>20</v>
      </c>
      <c r="B23" s="37" t="s">
        <v>79</v>
      </c>
      <c r="C23" s="62">
        <v>70</v>
      </c>
      <c r="D23" s="63">
        <v>0</v>
      </c>
      <c r="E23" s="63">
        <v>80</v>
      </c>
      <c r="F23" s="63"/>
      <c r="G23" s="63">
        <v>0</v>
      </c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1"/>
      <c r="T23" s="1"/>
      <c r="U23" s="1"/>
      <c r="V23" s="1"/>
      <c r="W23" s="1"/>
      <c r="X23" s="1"/>
      <c r="Y23" s="1"/>
    </row>
    <row r="24" ht="20.25" customHeight="1">
      <c r="A24" s="58">
        <v>21</v>
      </c>
      <c r="B24" s="37" t="s">
        <v>80</v>
      </c>
      <c r="C24" s="63">
        <v>0</v>
      </c>
      <c r="D24" s="63">
        <v>0</v>
      </c>
      <c r="E24" s="63">
        <v>0</v>
      </c>
      <c r="F24" s="63"/>
      <c r="G24" s="63">
        <v>0</v>
      </c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1"/>
      <c r="T24" s="1"/>
      <c r="U24" s="1"/>
      <c r="V24" s="1"/>
      <c r="W24" s="1"/>
      <c r="X24" s="1"/>
      <c r="Y24" s="1"/>
    </row>
    <row r="25" ht="20.25" customHeight="1">
      <c r="A25" s="58">
        <v>22</v>
      </c>
      <c r="B25" s="37" t="s">
        <v>81</v>
      </c>
      <c r="C25" s="63">
        <v>0</v>
      </c>
      <c r="D25" s="63">
        <v>0</v>
      </c>
      <c r="E25" s="63">
        <v>0</v>
      </c>
      <c r="F25" s="63"/>
      <c r="G25" s="63">
        <v>0</v>
      </c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1"/>
      <c r="T25" s="1"/>
      <c r="U25" s="1"/>
      <c r="V25" s="1"/>
      <c r="W25" s="1"/>
      <c r="X25" s="1"/>
      <c r="Y25" s="1"/>
    </row>
    <row r="26" ht="20.25" customHeight="1">
      <c r="A26" s="58">
        <v>23</v>
      </c>
      <c r="B26" s="37" t="s">
        <v>82</v>
      </c>
      <c r="C26" s="63">
        <v>100</v>
      </c>
      <c r="D26" s="63">
        <v>85</v>
      </c>
      <c r="E26" s="63">
        <v>5</v>
      </c>
      <c r="F26" s="63"/>
      <c r="G26" s="63">
        <v>0</v>
      </c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1"/>
      <c r="T26" s="1"/>
      <c r="U26" s="1"/>
      <c r="V26" s="1"/>
      <c r="W26" s="1"/>
      <c r="X26" s="1"/>
      <c r="Y26" s="1"/>
    </row>
    <row r="27" ht="20.25" customHeight="1">
      <c r="A27" s="58">
        <v>24</v>
      </c>
      <c r="B27" s="37" t="s">
        <v>83</v>
      </c>
      <c r="C27" s="63">
        <v>0</v>
      </c>
      <c r="D27" s="63">
        <v>85</v>
      </c>
      <c r="E27" s="63">
        <v>30</v>
      </c>
      <c r="F27" s="63"/>
      <c r="G27" s="63">
        <v>0</v>
      </c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1"/>
      <c r="T27" s="1"/>
      <c r="U27" s="1"/>
      <c r="V27" s="1"/>
      <c r="W27" s="1"/>
      <c r="X27" s="1"/>
      <c r="Y27" s="1"/>
    </row>
    <row r="28" ht="20.25" customHeight="1">
      <c r="A28" s="58">
        <v>25</v>
      </c>
      <c r="B28" s="37" t="s">
        <v>84</v>
      </c>
      <c r="C28" s="63">
        <v>90</v>
      </c>
      <c r="D28" s="63">
        <v>100</v>
      </c>
      <c r="E28" s="63">
        <v>40</v>
      </c>
      <c r="F28" s="63"/>
      <c r="G28" s="63">
        <v>0</v>
      </c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1"/>
      <c r="T28" s="1"/>
      <c r="U28" s="1"/>
      <c r="V28" s="1"/>
      <c r="W28" s="1"/>
      <c r="X28" s="1"/>
      <c r="Y28" s="1"/>
    </row>
    <row r="29" ht="20.25" customHeight="1">
      <c r="A29" s="58">
        <v>26</v>
      </c>
      <c r="B29" s="37" t="s">
        <v>85</v>
      </c>
      <c r="C29" s="63">
        <v>0</v>
      </c>
      <c r="D29" s="63">
        <v>0</v>
      </c>
      <c r="E29" s="63">
        <v>0</v>
      </c>
      <c r="F29" s="63"/>
      <c r="G29" s="63">
        <v>0</v>
      </c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1"/>
      <c r="T29" s="1"/>
      <c r="U29" s="1"/>
      <c r="V29" s="1"/>
      <c r="W29" s="1"/>
      <c r="X29" s="1"/>
      <c r="Y29" s="1"/>
    </row>
    <row r="30" ht="20.25" customHeight="1">
      <c r="A30" s="58">
        <v>27</v>
      </c>
      <c r="B30" s="37" t="s">
        <v>86</v>
      </c>
      <c r="C30" s="63">
        <v>100</v>
      </c>
      <c r="D30" s="62">
        <v>90</v>
      </c>
      <c r="E30" s="63">
        <v>80</v>
      </c>
      <c r="F30" s="63"/>
      <c r="G30" s="63">
        <v>100</v>
      </c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1"/>
      <c r="T30" s="1"/>
      <c r="U30" s="1"/>
      <c r="V30" s="1"/>
      <c r="W30" s="1"/>
      <c r="X30" s="1"/>
      <c r="Y30" s="1"/>
    </row>
    <row r="31" ht="19.5" customHeight="1">
      <c r="A31" s="58">
        <v>28</v>
      </c>
      <c r="B31" s="37" t="s">
        <v>87</v>
      </c>
      <c r="C31" s="63">
        <v>0</v>
      </c>
      <c r="D31" s="62">
        <v>75</v>
      </c>
      <c r="E31" s="62">
        <v>75</v>
      </c>
      <c r="F31" s="63"/>
      <c r="G31" s="63">
        <v>0</v>
      </c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1"/>
      <c r="T31" s="1"/>
      <c r="U31" s="1"/>
      <c r="V31" s="1"/>
      <c r="W31" s="1"/>
      <c r="X31" s="1"/>
      <c r="Y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</sheetData>
  <mergeCells count="2">
    <mergeCell ref="B1:C1"/>
    <mergeCell ref="B2:B3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ColWidth="14.42578125" defaultRowHeight="15" customHeight="1"/>
  <cols>
    <col customWidth="1" min="1" max="1" width="32.5703125"/>
    <col customWidth="1" min="2" max="2" width="16.28515625"/>
    <col customWidth="1" min="3" max="6" width="9.140625"/>
    <col customWidth="1" min="7" max="26" width="8.7109375"/>
  </cols>
  <sheetData>
    <row r="1" ht="36" customHeight="1">
      <c r="A1" s="64" t="s">
        <v>104</v>
      </c>
      <c r="B1" s="65" t="s">
        <v>8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8.75" customHeight="1">
      <c r="A2" s="67" t="s">
        <v>105</v>
      </c>
      <c r="B2" s="67" t="s">
        <v>106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8.75" customHeight="1">
      <c r="A3" s="31"/>
      <c r="B3" s="31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8.75" customHeight="1">
      <c r="A4" s="55"/>
      <c r="B4" s="55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8.75" customHeight="1">
      <c r="A5" s="68" t="s">
        <v>107</v>
      </c>
      <c r="B5" s="68" t="s">
        <v>108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8.75" customHeight="1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8.75" customHeight="1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8.75" customHeight="1">
      <c r="A8" s="66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8.75" customHeight="1">
      <c r="A9" s="66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8.75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8.75" customHeight="1">
      <c r="A11" s="66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8.75" customHeight="1">
      <c r="A12" s="66"/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8.75" customHeight="1">
      <c r="A13" s="66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8.75" customHeight="1">
      <c r="A14" s="66"/>
      <c r="B14" s="66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8.75" customHeight="1">
      <c r="A15" s="66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8.75" customHeight="1">
      <c r="A16" s="66"/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8.75" customHeight="1">
      <c r="A17" s="66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8.7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8.75" customHeight="1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8.75" customHeight="1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8.75" customHeight="1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8.75" customHeight="1">
      <c r="A22" s="66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8.75" customHeight="1">
      <c r="A23" s="66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8.75" customHeight="1">
      <c r="A24" s="66"/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8.75" customHeight="1">
      <c r="A25" s="66"/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8.75" customHeight="1">
      <c r="A26" s="66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8.75" customHeight="1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8.75" customHeight="1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8.75" customHeight="1">
      <c r="A29" s="66"/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8.75" customHeight="1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8.75" customHeight="1">
      <c r="A31" s="66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8.75" customHeight="1">
      <c r="A32" s="66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8.75" customHeight="1">
      <c r="A33" s="66"/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8.75" customHeight="1">
      <c r="A34" s="66"/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8.75" customHeight="1">
      <c r="A35" s="66"/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8.75" customHeight="1">
      <c r="A36" s="66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8.75" customHeight="1">
      <c r="A37" s="66"/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8.75" customHeight="1">
      <c r="A38" s="66"/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8.75" customHeight="1">
      <c r="A39" s="66"/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8.75" customHeight="1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8.75" customHeight="1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8.75" customHeight="1">
      <c r="A42" s="66"/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8.75" customHeight="1">
      <c r="A43" s="66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8.75" customHeight="1">
      <c r="A44" s="66"/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8.75" customHeight="1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8.75" customHeight="1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8.7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8.75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8.75" customHeight="1">
      <c r="A49" s="66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8.75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8.75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8.75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8.75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8.75" customHeight="1">
      <c r="A54" s="66"/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8.75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8.75" customHeight="1">
      <c r="A56" s="66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8.75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8.75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8.75" customHeight="1">
      <c r="A59" s="66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8.75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8.75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8.75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8.75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8.75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8.75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8.75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8.75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8.75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8.75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8.75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8.75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8.75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8.75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8.75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8.75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8.75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8.75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8.75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8.75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8.75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8.75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8.75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8.75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8.75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8.75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8.75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8.75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8.75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8.75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8.75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8.75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8.75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8.75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8.75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8.75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8.75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8.75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8.75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8.75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8.75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8.75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8.75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8.75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8.75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8.75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8.75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8.75" customHeight="1">
      <c r="A107" s="66"/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8.75" customHeight="1">
      <c r="A108" s="66"/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8.75" customHeight="1">
      <c r="A109" s="66"/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8.75" customHeight="1">
      <c r="A110" s="66"/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8.75" customHeight="1">
      <c r="A111" s="66"/>
      <c r="B111" s="66"/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8.75" customHeight="1">
      <c r="A112" s="66"/>
      <c r="B112" s="66"/>
      <c r="C112" s="66"/>
      <c r="D112" s="66"/>
      <c r="E112" s="66"/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8.75" customHeight="1">
      <c r="A113" s="66"/>
      <c r="B113" s="66"/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8.75" customHeight="1">
      <c r="A114" s="66"/>
      <c r="B114" s="66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8.75" customHeight="1">
      <c r="A115" s="66"/>
      <c r="B115" s="66"/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8.75" customHeight="1">
      <c r="A116" s="66"/>
      <c r="B116" s="66"/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8.75" customHeight="1">
      <c r="A117" s="66"/>
      <c r="B117" s="66"/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8.75" customHeight="1">
      <c r="A118" s="66"/>
      <c r="B118" s="66"/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8.75" customHeight="1">
      <c r="A119" s="66"/>
      <c r="B119" s="66"/>
      <c r="C119" s="66"/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8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8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8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8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8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8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8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8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8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8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8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8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8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8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8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8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8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8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8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8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8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8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8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8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8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8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8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8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8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8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8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8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8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8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8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8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8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8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8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8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8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8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8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8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8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8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8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8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8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8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8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8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8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8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8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8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8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8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8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8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8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8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8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8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8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8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8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8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8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8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8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8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8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8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8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8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8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8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8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8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8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8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8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8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8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8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8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8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8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8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8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8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8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8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8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8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8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8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8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8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8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8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8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8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8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8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8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8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8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8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8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8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8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8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8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8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8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8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8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8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8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8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8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8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8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8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8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8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8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8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8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8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8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8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8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8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8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8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8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8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8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8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8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8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8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8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8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8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8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8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8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8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8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8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8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8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8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8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8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8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8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8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8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8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8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8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8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8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8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8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8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8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8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8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8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8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8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8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8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8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8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8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8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8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8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8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8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8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8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8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8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8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8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8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8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8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8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8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8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8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8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8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8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8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8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8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8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8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8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8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8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8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8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8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8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8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8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8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8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8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8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8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8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8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8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8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8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8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8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8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8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8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8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8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8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8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8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8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8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8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8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8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8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8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8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8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8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8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8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8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8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8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8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8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8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8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8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8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8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8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8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8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8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8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8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8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8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8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8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8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8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8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8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8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8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8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8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8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8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8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8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8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8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8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8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8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8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8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8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8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8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8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8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8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8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8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8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8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8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8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8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8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8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8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8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8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8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8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8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8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8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8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8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8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8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8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8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8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8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8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8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8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8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8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8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8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8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8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8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8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8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8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8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8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8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8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8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8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8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8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8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8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8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8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8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8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8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8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8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8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8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8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8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8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8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8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8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8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8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8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8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8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8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8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8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8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8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8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8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8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8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8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8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8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8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8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8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8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8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8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8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8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8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8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8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8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8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8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8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8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8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8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8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8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8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8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8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8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8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8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8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8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8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8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8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8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8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8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8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8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8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8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8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8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8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8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8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8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8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8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8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8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8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8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8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8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8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8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8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8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8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8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8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8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8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8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8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8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8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8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8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8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8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8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8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8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8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8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8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8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8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8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8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8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8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8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8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8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8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8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8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8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8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8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8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8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8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8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8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8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8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8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8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8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8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8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8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8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8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8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8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8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8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8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8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8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8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8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8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8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8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8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8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8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8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8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8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8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8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8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8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8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8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8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8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8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8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8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8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8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8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8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8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8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8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8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8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8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8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8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8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8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8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8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8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8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8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8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8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8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8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8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8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8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8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8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8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8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8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8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8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8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8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8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8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8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8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8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8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8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8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8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8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8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8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8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8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8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8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8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8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8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8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8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8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8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8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8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8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8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8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8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8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8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8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8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8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8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8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8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8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8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8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8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8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8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8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8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8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8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8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8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8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8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8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8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8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8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8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8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8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8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8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8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8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8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8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8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8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8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8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8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8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8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8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8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8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8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8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8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8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8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8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8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8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8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8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8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8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8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8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8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8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8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8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8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8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8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8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8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8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8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8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8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8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8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8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8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8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8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8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8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8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8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8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8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8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8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8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8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8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8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8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8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8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8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8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8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8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8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8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8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8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8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8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8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8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8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8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8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8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8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8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8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8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8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8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8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8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8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8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8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8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8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8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8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8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8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8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8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8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8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8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8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8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8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8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8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8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8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8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8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8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8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8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8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8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8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8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8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8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8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8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8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8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8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8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8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8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8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8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8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8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8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8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8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8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8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8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8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8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8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8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8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8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8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8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8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8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8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8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8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8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8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8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8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8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8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8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8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8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8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8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8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8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8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8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8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8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8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8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8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8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8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8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8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8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8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8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8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8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8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8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8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8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8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8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8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8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8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8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8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8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8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8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8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8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8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8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8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8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8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8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8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8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8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8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8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8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8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8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8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8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8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8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8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8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8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8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8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8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8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8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8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8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8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8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8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8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8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8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8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8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8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8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8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8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8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8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8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8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8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8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8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8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8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8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8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8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8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8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8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8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8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8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8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8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8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8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8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8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8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8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8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8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8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8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8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8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8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8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8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8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8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8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8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8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8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8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8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8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mergeCells count="2">
    <mergeCell ref="A2:A4"/>
    <mergeCell ref="B2:B4"/>
  </mergeCells>
  <printOptions headings="0" gridLines="0"/>
  <pageMargins left="0.69999999999999996" right="0.69999999999999996" top="0.75" bottom="0.75" header="0" footer="0"/>
  <pageSetup paperSize="9" scale="100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R7-Office/7.4.0.112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А.А. Байкин</dc:creator>
  <cp:lastModifiedBy>Андрей Анатольевич</cp:lastModifiedBy>
  <cp:revision>27</cp:revision>
  <dcterms:created xsi:type="dcterms:W3CDTF">2022-12-30T01:56:10Z</dcterms:created>
  <dcterms:modified xsi:type="dcterms:W3CDTF">2024-02-17T07:04:45Z</dcterms:modified>
</cp:coreProperties>
</file>