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\Peter Mac\Kristin Brown\20171019 cancer cells R\"/>
    </mc:Choice>
  </mc:AlternateContent>
  <bookViews>
    <workbookView xWindow="360" yWindow="405" windowWidth="24675" windowHeight="11535"/>
  </bookViews>
  <sheets>
    <sheet name="EV_S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1" l="1"/>
  <c r="I3" i="1"/>
  <c r="J3" i="1"/>
  <c r="M3" i="1" s="1"/>
  <c r="H4" i="1"/>
  <c r="I4" i="1"/>
  <c r="J4" i="1"/>
  <c r="M4" i="1" s="1"/>
  <c r="H5" i="1"/>
  <c r="I5" i="1"/>
  <c r="J5" i="1"/>
  <c r="M5" i="1" s="1"/>
  <c r="H6" i="1"/>
  <c r="I6" i="1"/>
  <c r="J6" i="1"/>
  <c r="M6" i="1" s="1"/>
  <c r="H7" i="1"/>
  <c r="I7" i="1"/>
  <c r="J7" i="1"/>
  <c r="M7" i="1" s="1"/>
  <c r="H8" i="1"/>
  <c r="I8" i="1"/>
  <c r="J8" i="1"/>
  <c r="M8" i="1" s="1"/>
  <c r="H9" i="1"/>
  <c r="I9" i="1"/>
  <c r="J9" i="1"/>
  <c r="M9" i="1" s="1"/>
  <c r="H10" i="1"/>
  <c r="I10" i="1"/>
  <c r="J10" i="1"/>
  <c r="M10" i="1" s="1"/>
  <c r="H11" i="1"/>
  <c r="I11" i="1"/>
  <c r="J11" i="1"/>
  <c r="M11" i="1" s="1"/>
  <c r="H12" i="1"/>
  <c r="I12" i="1"/>
  <c r="J12" i="1"/>
  <c r="M12" i="1" s="1"/>
  <c r="H13" i="1"/>
  <c r="I13" i="1"/>
  <c r="J13" i="1"/>
  <c r="M13" i="1" s="1"/>
  <c r="H14" i="1"/>
  <c r="I14" i="1"/>
  <c r="J14" i="1"/>
  <c r="M14" i="1" s="1"/>
  <c r="H15" i="1"/>
  <c r="I15" i="1"/>
  <c r="J15" i="1"/>
  <c r="M15" i="1" s="1"/>
  <c r="H16" i="1"/>
  <c r="I16" i="1"/>
  <c r="J16" i="1"/>
  <c r="M16" i="1" s="1"/>
  <c r="H17" i="1"/>
  <c r="I17" i="1"/>
  <c r="J17" i="1"/>
  <c r="M17" i="1" s="1"/>
  <c r="H18" i="1"/>
  <c r="I18" i="1"/>
  <c r="J18" i="1"/>
  <c r="H19" i="1"/>
  <c r="I19" i="1"/>
  <c r="J19" i="1"/>
  <c r="M19" i="1" s="1"/>
  <c r="H20" i="1"/>
  <c r="I20" i="1"/>
  <c r="J20" i="1"/>
  <c r="M20" i="1" s="1"/>
  <c r="H21" i="1"/>
  <c r="I21" i="1"/>
  <c r="J21" i="1"/>
  <c r="M21" i="1" s="1"/>
  <c r="H22" i="1"/>
  <c r="I22" i="1"/>
  <c r="J22" i="1"/>
  <c r="M22" i="1" s="1"/>
  <c r="H23" i="1"/>
  <c r="I23" i="1"/>
  <c r="J23" i="1"/>
  <c r="M23" i="1" s="1"/>
  <c r="H24" i="1"/>
  <c r="I24" i="1"/>
  <c r="J24" i="1"/>
  <c r="M24" i="1" s="1"/>
  <c r="H25" i="1"/>
  <c r="I25" i="1"/>
  <c r="J25" i="1"/>
  <c r="M25" i="1" s="1"/>
  <c r="H26" i="1"/>
  <c r="I26" i="1"/>
  <c r="J26" i="1"/>
  <c r="M26" i="1" s="1"/>
  <c r="H27" i="1"/>
  <c r="I27" i="1"/>
  <c r="J27" i="1"/>
  <c r="M27" i="1" s="1"/>
  <c r="H28" i="1"/>
  <c r="I28" i="1"/>
  <c r="J28" i="1"/>
  <c r="M28" i="1" s="1"/>
  <c r="H29" i="1"/>
  <c r="I29" i="1"/>
  <c r="J29" i="1"/>
  <c r="M29" i="1" s="1"/>
  <c r="H30" i="1"/>
  <c r="I30" i="1"/>
  <c r="J30" i="1"/>
  <c r="M30" i="1" s="1"/>
  <c r="H31" i="1"/>
  <c r="I31" i="1"/>
  <c r="J31" i="1"/>
  <c r="M31" i="1" s="1"/>
  <c r="H32" i="1"/>
  <c r="I32" i="1"/>
  <c r="J32" i="1"/>
  <c r="M32" i="1" s="1"/>
  <c r="H33" i="1"/>
  <c r="I33" i="1"/>
  <c r="J33" i="1"/>
  <c r="M33" i="1" s="1"/>
  <c r="H34" i="1"/>
  <c r="I34" i="1"/>
  <c r="J34" i="1"/>
  <c r="M34" i="1" s="1"/>
  <c r="H35" i="1"/>
  <c r="I35" i="1"/>
  <c r="J35" i="1"/>
  <c r="M35" i="1" s="1"/>
  <c r="H36" i="1"/>
  <c r="I36" i="1"/>
  <c r="J36" i="1"/>
  <c r="M36" i="1" s="1"/>
  <c r="H37" i="1"/>
  <c r="I37" i="1"/>
  <c r="J37" i="1"/>
  <c r="M37" i="1" s="1"/>
  <c r="H38" i="1"/>
  <c r="I38" i="1"/>
  <c r="J38" i="1"/>
  <c r="M38" i="1" s="1"/>
  <c r="H39" i="1"/>
  <c r="I39" i="1"/>
  <c r="J39" i="1"/>
  <c r="M39" i="1" s="1"/>
  <c r="H40" i="1"/>
  <c r="I40" i="1"/>
  <c r="J40" i="1"/>
  <c r="M40" i="1" s="1"/>
  <c r="H41" i="1"/>
  <c r="I41" i="1"/>
  <c r="J41" i="1"/>
  <c r="M41" i="1" s="1"/>
  <c r="H42" i="1"/>
  <c r="I42" i="1"/>
  <c r="J42" i="1"/>
  <c r="M42" i="1" s="1"/>
  <c r="H43" i="1"/>
  <c r="I43" i="1"/>
  <c r="J43" i="1"/>
  <c r="M43" i="1" s="1"/>
  <c r="H44" i="1"/>
  <c r="I44" i="1"/>
  <c r="J44" i="1"/>
  <c r="M44" i="1" s="1"/>
  <c r="H45" i="1"/>
  <c r="I45" i="1"/>
  <c r="J45" i="1"/>
  <c r="M45" i="1" s="1"/>
  <c r="H46" i="1"/>
  <c r="I46" i="1"/>
  <c r="J46" i="1"/>
  <c r="M46" i="1" s="1"/>
  <c r="H47" i="1"/>
  <c r="I47" i="1"/>
  <c r="J47" i="1"/>
  <c r="M47" i="1" s="1"/>
  <c r="H48" i="1"/>
  <c r="I48" i="1"/>
  <c r="J48" i="1"/>
  <c r="M48" i="1" s="1"/>
  <c r="H49" i="1"/>
  <c r="I49" i="1"/>
  <c r="J49" i="1"/>
  <c r="M49" i="1" s="1"/>
  <c r="H50" i="1"/>
  <c r="I50" i="1"/>
  <c r="J50" i="1"/>
  <c r="M50" i="1" s="1"/>
  <c r="H51" i="1"/>
  <c r="I51" i="1"/>
  <c r="J51" i="1"/>
  <c r="M51" i="1" s="1"/>
  <c r="H52" i="1"/>
  <c r="I52" i="1"/>
  <c r="J52" i="1"/>
  <c r="M52" i="1" s="1"/>
  <c r="H53" i="1"/>
  <c r="I53" i="1"/>
  <c r="J53" i="1"/>
  <c r="M53" i="1" s="1"/>
  <c r="H54" i="1"/>
  <c r="I54" i="1"/>
  <c r="J54" i="1"/>
  <c r="M54" i="1" s="1"/>
  <c r="H55" i="1"/>
  <c r="I55" i="1"/>
  <c r="J55" i="1"/>
  <c r="M55" i="1" s="1"/>
  <c r="H56" i="1"/>
  <c r="I56" i="1"/>
  <c r="J56" i="1"/>
  <c r="M56" i="1" s="1"/>
  <c r="H57" i="1"/>
  <c r="I57" i="1"/>
  <c r="J57" i="1"/>
  <c r="M57" i="1" s="1"/>
  <c r="H58" i="1"/>
  <c r="I58" i="1"/>
  <c r="J58" i="1"/>
  <c r="M58" i="1" s="1"/>
  <c r="H59" i="1"/>
  <c r="I59" i="1"/>
  <c r="J59" i="1"/>
  <c r="M59" i="1" s="1"/>
  <c r="H60" i="1"/>
  <c r="I60" i="1"/>
  <c r="J60" i="1"/>
  <c r="M60" i="1" s="1"/>
  <c r="H61" i="1"/>
  <c r="I61" i="1"/>
  <c r="J61" i="1"/>
  <c r="M61" i="1" s="1"/>
  <c r="H62" i="1"/>
  <c r="I62" i="1"/>
  <c r="J62" i="1"/>
  <c r="M62" i="1" s="1"/>
  <c r="H63" i="1"/>
  <c r="I63" i="1"/>
  <c r="J63" i="1"/>
  <c r="M63" i="1" s="1"/>
  <c r="H64" i="1"/>
  <c r="I64" i="1"/>
  <c r="J64" i="1"/>
  <c r="M64" i="1" s="1"/>
  <c r="H65" i="1"/>
  <c r="I65" i="1"/>
  <c r="J65" i="1"/>
  <c r="M65" i="1" s="1"/>
  <c r="H66" i="1"/>
  <c r="I66" i="1"/>
  <c r="J66" i="1"/>
  <c r="M66" i="1" s="1"/>
  <c r="H67" i="1"/>
  <c r="I67" i="1"/>
  <c r="J67" i="1"/>
  <c r="M67" i="1" s="1"/>
  <c r="H68" i="1"/>
  <c r="I68" i="1"/>
  <c r="J68" i="1"/>
  <c r="M68" i="1" s="1"/>
  <c r="H69" i="1"/>
  <c r="I69" i="1"/>
  <c r="J69" i="1"/>
  <c r="M69" i="1" s="1"/>
  <c r="H70" i="1"/>
  <c r="I70" i="1"/>
  <c r="J70" i="1"/>
  <c r="M70" i="1" s="1"/>
  <c r="H71" i="1"/>
  <c r="I71" i="1"/>
  <c r="J71" i="1"/>
  <c r="M71" i="1" s="1"/>
  <c r="H72" i="1"/>
  <c r="I72" i="1"/>
  <c r="J72" i="1"/>
  <c r="M72" i="1" s="1"/>
  <c r="H73" i="1"/>
  <c r="I73" i="1"/>
  <c r="J73" i="1"/>
  <c r="M73" i="1" s="1"/>
  <c r="H74" i="1"/>
  <c r="I74" i="1"/>
  <c r="J74" i="1"/>
  <c r="M74" i="1" s="1"/>
  <c r="H75" i="1"/>
  <c r="I75" i="1"/>
  <c r="J75" i="1"/>
  <c r="M75" i="1" s="1"/>
  <c r="H76" i="1"/>
  <c r="I76" i="1"/>
  <c r="J76" i="1"/>
  <c r="M76" i="1" s="1"/>
  <c r="H77" i="1"/>
  <c r="I77" i="1"/>
  <c r="J77" i="1"/>
  <c r="M77" i="1" s="1"/>
  <c r="H78" i="1"/>
  <c r="I78" i="1"/>
  <c r="J78" i="1"/>
  <c r="M78" i="1" s="1"/>
  <c r="H79" i="1"/>
  <c r="I79" i="1"/>
  <c r="J79" i="1"/>
  <c r="M79" i="1" s="1"/>
  <c r="H80" i="1"/>
  <c r="I80" i="1"/>
  <c r="J80" i="1"/>
  <c r="M80" i="1" s="1"/>
  <c r="H81" i="1"/>
  <c r="I81" i="1"/>
  <c r="J81" i="1"/>
  <c r="M81" i="1" s="1"/>
  <c r="H82" i="1"/>
  <c r="I82" i="1"/>
  <c r="J82" i="1"/>
  <c r="M82" i="1" s="1"/>
  <c r="H83" i="1"/>
  <c r="I83" i="1"/>
  <c r="J83" i="1"/>
  <c r="M83" i="1" s="1"/>
  <c r="H84" i="1"/>
  <c r="I84" i="1"/>
  <c r="J84" i="1"/>
  <c r="M84" i="1" s="1"/>
  <c r="H85" i="1"/>
  <c r="I85" i="1"/>
  <c r="J85" i="1"/>
  <c r="M85" i="1" s="1"/>
  <c r="H86" i="1"/>
  <c r="I86" i="1"/>
  <c r="J86" i="1"/>
  <c r="M86" i="1" s="1"/>
  <c r="H87" i="1"/>
  <c r="I87" i="1"/>
  <c r="J87" i="1"/>
  <c r="M87" i="1" s="1"/>
  <c r="H88" i="1"/>
  <c r="I88" i="1"/>
  <c r="J88" i="1"/>
  <c r="M88" i="1" s="1"/>
  <c r="H89" i="1"/>
  <c r="I89" i="1"/>
  <c r="J89" i="1"/>
  <c r="M89" i="1" s="1"/>
  <c r="H90" i="1"/>
  <c r="I90" i="1"/>
  <c r="J90" i="1"/>
  <c r="M90" i="1" s="1"/>
  <c r="H91" i="1"/>
  <c r="I91" i="1"/>
  <c r="J91" i="1"/>
  <c r="M91" i="1" s="1"/>
  <c r="H92" i="1"/>
  <c r="I92" i="1"/>
  <c r="J92" i="1"/>
  <c r="M92" i="1" s="1"/>
  <c r="H93" i="1"/>
  <c r="I93" i="1"/>
  <c r="J93" i="1"/>
  <c r="M93" i="1" s="1"/>
  <c r="H94" i="1"/>
  <c r="I94" i="1"/>
  <c r="J94" i="1"/>
  <c r="M94" i="1" s="1"/>
  <c r="H95" i="1"/>
  <c r="I95" i="1"/>
  <c r="J95" i="1"/>
  <c r="M95" i="1" s="1"/>
  <c r="H96" i="1"/>
  <c r="I96" i="1"/>
  <c r="J96" i="1"/>
  <c r="M96" i="1" s="1"/>
  <c r="H97" i="1"/>
  <c r="I97" i="1"/>
  <c r="J97" i="1"/>
  <c r="M97" i="1" s="1"/>
  <c r="H98" i="1"/>
  <c r="I98" i="1"/>
  <c r="J98" i="1"/>
  <c r="M98" i="1" s="1"/>
  <c r="H99" i="1"/>
  <c r="I99" i="1"/>
  <c r="J99" i="1"/>
  <c r="M99" i="1" s="1"/>
  <c r="H100" i="1"/>
  <c r="I100" i="1"/>
  <c r="J100" i="1"/>
  <c r="M100" i="1" s="1"/>
  <c r="H101" i="1"/>
  <c r="I101" i="1"/>
  <c r="J101" i="1"/>
  <c r="M101" i="1" s="1"/>
  <c r="H102" i="1"/>
  <c r="I102" i="1"/>
  <c r="J102" i="1"/>
  <c r="M102" i="1" s="1"/>
  <c r="H103" i="1"/>
  <c r="I103" i="1"/>
  <c r="J103" i="1"/>
  <c r="M103" i="1" s="1"/>
  <c r="H104" i="1"/>
  <c r="I104" i="1"/>
  <c r="J104" i="1"/>
  <c r="M104" i="1" s="1"/>
  <c r="H105" i="1"/>
  <c r="I105" i="1"/>
  <c r="J105" i="1"/>
  <c r="M105" i="1" s="1"/>
  <c r="H106" i="1"/>
  <c r="I106" i="1"/>
  <c r="J106" i="1"/>
  <c r="M106" i="1" s="1"/>
  <c r="H107" i="1"/>
  <c r="I107" i="1"/>
  <c r="J107" i="1"/>
  <c r="M107" i="1" s="1"/>
  <c r="H108" i="1"/>
  <c r="I108" i="1"/>
  <c r="J108" i="1"/>
  <c r="M108" i="1" s="1"/>
  <c r="H109" i="1"/>
  <c r="I109" i="1"/>
  <c r="J109" i="1"/>
  <c r="M109" i="1" s="1"/>
  <c r="H110" i="1"/>
  <c r="I110" i="1"/>
  <c r="J110" i="1"/>
  <c r="M110" i="1" s="1"/>
  <c r="H111" i="1"/>
  <c r="I111" i="1"/>
  <c r="J111" i="1"/>
  <c r="M111" i="1" s="1"/>
  <c r="H112" i="1"/>
  <c r="I112" i="1"/>
  <c r="J112" i="1"/>
  <c r="M112" i="1" s="1"/>
  <c r="H113" i="1"/>
  <c r="I113" i="1"/>
  <c r="J113" i="1"/>
  <c r="M113" i="1" s="1"/>
  <c r="H114" i="1"/>
  <c r="I114" i="1"/>
  <c r="J114" i="1"/>
  <c r="M114" i="1" s="1"/>
  <c r="H115" i="1"/>
  <c r="I115" i="1"/>
  <c r="J115" i="1"/>
  <c r="M115" i="1" s="1"/>
  <c r="H116" i="1"/>
  <c r="I116" i="1"/>
  <c r="J116" i="1"/>
  <c r="M116" i="1" s="1"/>
  <c r="H117" i="1"/>
  <c r="I117" i="1"/>
  <c r="J117" i="1"/>
  <c r="M117" i="1" s="1"/>
  <c r="H118" i="1"/>
  <c r="I118" i="1"/>
  <c r="J118" i="1"/>
  <c r="M118" i="1" s="1"/>
  <c r="H119" i="1"/>
  <c r="I119" i="1"/>
  <c r="J119" i="1"/>
  <c r="M119" i="1" s="1"/>
  <c r="H120" i="1"/>
  <c r="I120" i="1"/>
  <c r="J120" i="1"/>
  <c r="M120" i="1" s="1"/>
  <c r="H121" i="1"/>
  <c r="I121" i="1"/>
  <c r="J121" i="1"/>
  <c r="M121" i="1" s="1"/>
  <c r="H122" i="1"/>
  <c r="I122" i="1"/>
  <c r="J122" i="1"/>
  <c r="M122" i="1" s="1"/>
  <c r="H123" i="1"/>
  <c r="I123" i="1"/>
  <c r="J123" i="1"/>
  <c r="M123" i="1" s="1"/>
  <c r="H124" i="1"/>
  <c r="I124" i="1"/>
  <c r="J124" i="1"/>
  <c r="M124" i="1" s="1"/>
  <c r="H125" i="1"/>
  <c r="I125" i="1"/>
  <c r="J125" i="1"/>
  <c r="M125" i="1" s="1"/>
  <c r="H126" i="1"/>
  <c r="I126" i="1"/>
  <c r="J126" i="1"/>
  <c r="M126" i="1" s="1"/>
  <c r="H127" i="1"/>
  <c r="I127" i="1"/>
  <c r="J127" i="1"/>
  <c r="M127" i="1" s="1"/>
  <c r="H128" i="1"/>
  <c r="I128" i="1"/>
  <c r="J128" i="1"/>
  <c r="M128" i="1" s="1"/>
  <c r="H129" i="1"/>
  <c r="I129" i="1"/>
  <c r="J129" i="1"/>
  <c r="M129" i="1" s="1"/>
  <c r="H130" i="1"/>
  <c r="I130" i="1"/>
  <c r="J130" i="1"/>
  <c r="M130" i="1" s="1"/>
  <c r="H131" i="1"/>
  <c r="I131" i="1"/>
  <c r="J131" i="1"/>
  <c r="M131" i="1" s="1"/>
  <c r="H132" i="1"/>
  <c r="I132" i="1"/>
  <c r="J132" i="1"/>
  <c r="M132" i="1" s="1"/>
  <c r="H133" i="1"/>
  <c r="I133" i="1"/>
  <c r="J133" i="1"/>
  <c r="M133" i="1" s="1"/>
  <c r="H134" i="1"/>
  <c r="I134" i="1"/>
  <c r="J134" i="1"/>
  <c r="M134" i="1" s="1"/>
  <c r="H135" i="1"/>
  <c r="I135" i="1"/>
  <c r="J135" i="1"/>
  <c r="M135" i="1" s="1"/>
  <c r="H136" i="1"/>
  <c r="I136" i="1"/>
  <c r="J136" i="1"/>
  <c r="M136" i="1" s="1"/>
  <c r="H137" i="1"/>
  <c r="I137" i="1"/>
  <c r="J137" i="1"/>
  <c r="M137" i="1" s="1"/>
  <c r="H138" i="1"/>
  <c r="I138" i="1"/>
  <c r="J138" i="1"/>
  <c r="M138" i="1" s="1"/>
  <c r="H139" i="1"/>
  <c r="I139" i="1"/>
  <c r="J139" i="1"/>
  <c r="M139" i="1" s="1"/>
  <c r="H140" i="1"/>
  <c r="I140" i="1"/>
  <c r="J140" i="1"/>
  <c r="M140" i="1" s="1"/>
  <c r="H141" i="1"/>
  <c r="I141" i="1"/>
  <c r="J141" i="1"/>
  <c r="M141" i="1" s="1"/>
  <c r="H142" i="1"/>
  <c r="I142" i="1"/>
  <c r="J142" i="1"/>
  <c r="M142" i="1" s="1"/>
  <c r="H143" i="1"/>
  <c r="I143" i="1"/>
  <c r="J143" i="1"/>
  <c r="M143" i="1" s="1"/>
  <c r="H144" i="1"/>
  <c r="I144" i="1"/>
  <c r="J144" i="1"/>
  <c r="M144" i="1" s="1"/>
  <c r="H145" i="1"/>
  <c r="I145" i="1"/>
  <c r="J145" i="1"/>
  <c r="M145" i="1" s="1"/>
  <c r="H146" i="1"/>
  <c r="I146" i="1"/>
  <c r="J146" i="1"/>
  <c r="M146" i="1" s="1"/>
  <c r="H147" i="1"/>
  <c r="I147" i="1"/>
  <c r="J147" i="1"/>
  <c r="M147" i="1" s="1"/>
  <c r="H148" i="1"/>
  <c r="I148" i="1"/>
  <c r="J148" i="1"/>
  <c r="M148" i="1" s="1"/>
  <c r="H149" i="1"/>
  <c r="I149" i="1"/>
  <c r="J149" i="1"/>
  <c r="M149" i="1" s="1"/>
  <c r="H150" i="1"/>
  <c r="I150" i="1"/>
  <c r="J150" i="1"/>
  <c r="M150" i="1" s="1"/>
  <c r="H151" i="1"/>
  <c r="I151" i="1"/>
  <c r="J151" i="1"/>
  <c r="M151" i="1" s="1"/>
  <c r="H152" i="1"/>
  <c r="I152" i="1"/>
  <c r="J152" i="1"/>
  <c r="M152" i="1" s="1"/>
  <c r="H153" i="1"/>
  <c r="I153" i="1"/>
  <c r="J153" i="1"/>
  <c r="M153" i="1" s="1"/>
  <c r="H154" i="1"/>
  <c r="I154" i="1"/>
  <c r="J154" i="1"/>
  <c r="M154" i="1" s="1"/>
  <c r="H155" i="1"/>
  <c r="I155" i="1"/>
  <c r="J155" i="1"/>
  <c r="M155" i="1" s="1"/>
  <c r="H156" i="1"/>
  <c r="I156" i="1"/>
  <c r="J156" i="1"/>
  <c r="M156" i="1" s="1"/>
  <c r="H157" i="1"/>
  <c r="I157" i="1"/>
  <c r="J157" i="1"/>
  <c r="M157" i="1" s="1"/>
  <c r="H158" i="1"/>
  <c r="I158" i="1"/>
  <c r="J158" i="1"/>
  <c r="M158" i="1" s="1"/>
  <c r="H159" i="1"/>
  <c r="I159" i="1"/>
  <c r="J159" i="1"/>
  <c r="M159" i="1" s="1"/>
  <c r="H160" i="1"/>
  <c r="I160" i="1"/>
  <c r="J160" i="1"/>
  <c r="M160" i="1" s="1"/>
  <c r="H161" i="1"/>
  <c r="I161" i="1"/>
  <c r="J161" i="1"/>
  <c r="M161" i="1" s="1"/>
  <c r="J2" i="1"/>
  <c r="M2" i="1" s="1"/>
  <c r="I2" i="1"/>
  <c r="H2" i="1"/>
  <c r="L18" i="1" l="1"/>
  <c r="L151" i="1"/>
  <c r="L143" i="1"/>
  <c r="L135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19" i="1"/>
  <c r="L134" i="1"/>
  <c r="L126" i="1"/>
  <c r="L102" i="1"/>
  <c r="L70" i="1"/>
  <c r="L62" i="1"/>
  <c r="L46" i="1"/>
  <c r="L38" i="1"/>
  <c r="L14" i="1"/>
  <c r="L159" i="1"/>
  <c r="L127" i="1"/>
  <c r="L110" i="1"/>
  <c r="L158" i="1"/>
  <c r="L150" i="1"/>
  <c r="L94" i="1"/>
  <c r="L86" i="1"/>
  <c r="L54" i="1"/>
  <c r="L155" i="1"/>
  <c r="L99" i="1"/>
  <c r="L75" i="1"/>
  <c r="L160" i="1"/>
  <c r="L136" i="1"/>
  <c r="L120" i="1"/>
  <c r="L104" i="1"/>
  <c r="L96" i="1"/>
  <c r="L80" i="1"/>
  <c r="L72" i="1"/>
  <c r="L64" i="1"/>
  <c r="L48" i="1"/>
  <c r="L32" i="1"/>
  <c r="L24" i="1"/>
  <c r="L16" i="1"/>
  <c r="L8" i="1"/>
  <c r="L142" i="1"/>
  <c r="L118" i="1"/>
  <c r="L78" i="1"/>
  <c r="L30" i="1"/>
  <c r="L22" i="1"/>
  <c r="L6" i="1"/>
  <c r="L107" i="1"/>
  <c r="L91" i="1"/>
  <c r="L83" i="1"/>
  <c r="L152" i="1"/>
  <c r="L144" i="1"/>
  <c r="L128" i="1"/>
  <c r="L112" i="1"/>
  <c r="L88" i="1"/>
  <c r="L56" i="1"/>
  <c r="L40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0" i="1"/>
  <c r="L132" i="1"/>
  <c r="L124" i="1"/>
  <c r="L116" i="1"/>
  <c r="L108" i="1"/>
  <c r="L100" i="1"/>
  <c r="L20" i="1"/>
  <c r="L12" i="1"/>
  <c r="L4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M18" i="1"/>
  <c r="L156" i="1"/>
  <c r="L148" i="1"/>
  <c r="L140" i="1"/>
  <c r="L92" i="1"/>
  <c r="L84" i="1"/>
  <c r="L76" i="1"/>
  <c r="L68" i="1"/>
  <c r="L60" i="1"/>
  <c r="L52" i="1"/>
  <c r="L44" i="1"/>
  <c r="L36" i="1"/>
  <c r="L28" i="1"/>
  <c r="L147" i="1"/>
  <c r="L139" i="1"/>
  <c r="L131" i="1"/>
  <c r="L123" i="1"/>
  <c r="L115" i="1"/>
  <c r="L67" i="1"/>
  <c r="L59" i="1"/>
  <c r="L51" i="1"/>
  <c r="L43" i="1"/>
  <c r="L35" i="1"/>
  <c r="L27" i="1"/>
  <c r="L19" i="1"/>
  <c r="L11" i="1"/>
  <c r="L3" i="1"/>
</calcChain>
</file>

<file path=xl/sharedStrings.xml><?xml version="1.0" encoding="utf-8"?>
<sst xmlns="http://schemas.openxmlformats.org/spreadsheetml/2006/main" count="443" uniqueCount="279">
  <si>
    <t>t-statistic</t>
  </si>
  <si>
    <t>p-value</t>
  </si>
  <si>
    <t>BH Adjusted p-value</t>
  </si>
  <si>
    <t>fold change</t>
  </si>
  <si>
    <t>standard error</t>
  </si>
  <si>
    <t>AcylCarnitine.12.0</t>
  </si>
  <si>
    <t>AcylCarnitine.14.0</t>
  </si>
  <si>
    <t>AcylCarnitine.16.1</t>
  </si>
  <si>
    <t>AcylCarnitine.16.0</t>
  </si>
  <si>
    <t>AcylCarnitine.17.0</t>
  </si>
  <si>
    <t>AcylCarnitine.18.0</t>
  </si>
  <si>
    <t>CE.20.0</t>
  </si>
  <si>
    <t>CE.22.5.a.b.</t>
  </si>
  <si>
    <t>CE.18.3</t>
  </si>
  <si>
    <t>CE.20.4</t>
  </si>
  <si>
    <t>CE.16.1</t>
  </si>
  <si>
    <t>CE.18.2</t>
  </si>
  <si>
    <t>CE.20.3</t>
  </si>
  <si>
    <t>CE.22.4</t>
  </si>
  <si>
    <t>CE.18.1</t>
  </si>
  <si>
    <t>CE.16.0</t>
  </si>
  <si>
    <t>CE.20.2</t>
  </si>
  <si>
    <t>CE.24.4</t>
  </si>
  <si>
    <t>CE.20.1</t>
  </si>
  <si>
    <t>CE.24.1</t>
  </si>
  <si>
    <t>CE.24.0</t>
  </si>
  <si>
    <t>CE.22.0</t>
  </si>
  <si>
    <t>CE.22.1</t>
  </si>
  <si>
    <t>Cer.d16.1.16.0.</t>
  </si>
  <si>
    <t>Cer.d18.1.16.0.</t>
  </si>
  <si>
    <t>Cer.d18.2.16.0.</t>
  </si>
  <si>
    <t>Cer.d18.1.20.0.</t>
  </si>
  <si>
    <t>Cer.d16.1.22.0.</t>
  </si>
  <si>
    <t>Cer.d16.1.24.1.</t>
  </si>
  <si>
    <t>Cer.d18.2.22.0.</t>
  </si>
  <si>
    <t>Cer.d18.2.24.1.</t>
  </si>
  <si>
    <t>Cer.d17.1.24.1.</t>
  </si>
  <si>
    <t>Cer.d18.1.22.0.</t>
  </si>
  <si>
    <t>Cer.d18.1.24.1.</t>
  </si>
  <si>
    <t>Cer.d16.1.24.0.</t>
  </si>
  <si>
    <t>Cer.d18.2.24.0.</t>
  </si>
  <si>
    <t>Cer.d19.1.24.1.</t>
  </si>
  <si>
    <t>Cer.d17.1.24.0.</t>
  </si>
  <si>
    <t>Cer.d20.1.24.1.</t>
  </si>
  <si>
    <t>Cer.d18.1.24.0.</t>
  </si>
  <si>
    <t>Cer.d18.2.26.0.</t>
  </si>
  <si>
    <t>Cer.d19.1.24.0.</t>
  </si>
  <si>
    <t>Cer.d20.1.24.0.</t>
  </si>
  <si>
    <t>Cer.d18.1.26.0.</t>
  </si>
  <si>
    <t>Cer.d20.1.26.0.</t>
  </si>
  <si>
    <t>GM1.d18.1.16.0.</t>
  </si>
  <si>
    <t>GM3.d18.1.16.0.</t>
  </si>
  <si>
    <t>DG.36.4...18.3.</t>
  </si>
  <si>
    <t>DG.30.0...14.0.</t>
  </si>
  <si>
    <t>DG.38.6...22.6.</t>
  </si>
  <si>
    <t>DG.38.5...22.5.</t>
  </si>
  <si>
    <t>DG.34.2...16.1.</t>
  </si>
  <si>
    <t>DG.38.5...20.4.</t>
  </si>
  <si>
    <t>DG.34.2...18.2.</t>
  </si>
  <si>
    <t>DG.36.3...18.2.</t>
  </si>
  <si>
    <t>DG.32.0...16.0.</t>
  </si>
  <si>
    <t>DG.38.4...20.3.</t>
  </si>
  <si>
    <t>DG.34.1...18.1.</t>
  </si>
  <si>
    <t>GM3.d18.1.24.0.</t>
  </si>
  <si>
    <t>DG.36.2...18.1.</t>
  </si>
  <si>
    <t>DG.38.4...20.4.</t>
  </si>
  <si>
    <t>DG.36.2...18.2.</t>
  </si>
  <si>
    <t>dhCer.20.0</t>
  </si>
  <si>
    <t>DG.36.1...18.1.</t>
  </si>
  <si>
    <t>dhCer.22.0</t>
  </si>
  <si>
    <t>dhCer.24.1</t>
  </si>
  <si>
    <t>dhCer.24.0</t>
  </si>
  <si>
    <t>Hex3Cer.d18.1.18.0.</t>
  </si>
  <si>
    <t>Hex1Cer.d18.1.18.0.</t>
  </si>
  <si>
    <t>Hex1Cer.d18.1.22.0.</t>
  </si>
  <si>
    <t>Hex1Cer.d18.1.24.1.</t>
  </si>
  <si>
    <t>Hex1Cer.d16.1.24.0.</t>
  </si>
  <si>
    <t>Hex2Cer.d18.1.24.0.</t>
  </si>
  <si>
    <t>Hex1Cer.d18.2.24.0.</t>
  </si>
  <si>
    <t>Hex1Cer.d18.1.24.0.</t>
  </si>
  <si>
    <t>LPI.20.4</t>
  </si>
  <si>
    <t>LPC.20.5</t>
  </si>
  <si>
    <t>LPI.18.2</t>
  </si>
  <si>
    <t>LPC.18.3</t>
  </si>
  <si>
    <t>LPC.14.0</t>
  </si>
  <si>
    <t>LPC.18.3.104.</t>
  </si>
  <si>
    <t>LPC.16.1</t>
  </si>
  <si>
    <t>LPC.20.4</t>
  </si>
  <si>
    <t>LPC.O.16.0.</t>
  </si>
  <si>
    <t>LPI.18.1</t>
  </si>
  <si>
    <t>LPE.20.4</t>
  </si>
  <si>
    <t>LPC.18.2</t>
  </si>
  <si>
    <t>LPC.22.5.a.b.c.</t>
  </si>
  <si>
    <t>LPE.18.2</t>
  </si>
  <si>
    <t>LPC.20.3</t>
  </si>
  <si>
    <t>LPC.16.0</t>
  </si>
  <si>
    <t>LPC.18.1</t>
  </si>
  <si>
    <t>LPE.16.0</t>
  </si>
  <si>
    <t>LPI.18.0</t>
  </si>
  <si>
    <t>LPC.P.16.0.</t>
  </si>
  <si>
    <t>LPE.18.1</t>
  </si>
  <si>
    <t>LPE.P.16.0.</t>
  </si>
  <si>
    <t>LPC.P.18.1.</t>
  </si>
  <si>
    <t>LPE.P.18.1.</t>
  </si>
  <si>
    <t>LPC.18.0</t>
  </si>
  <si>
    <t>LPC.20.1</t>
  </si>
  <si>
    <t>LPE.18.0</t>
  </si>
  <si>
    <t>LPC.O.18.1.</t>
  </si>
  <si>
    <t>LPC.P.18.0.</t>
  </si>
  <si>
    <t>LPC.O.18.0.</t>
  </si>
  <si>
    <t>LPE.P.18.0.</t>
  </si>
  <si>
    <t>LPC.20.0</t>
  </si>
  <si>
    <t>LPC.O.20.0.</t>
  </si>
  <si>
    <t>LPC.26.0</t>
  </si>
  <si>
    <t>PC.19.0.19.0..IS._1</t>
  </si>
  <si>
    <t>PC.34.5</t>
  </si>
  <si>
    <t>PC.36.6</t>
  </si>
  <si>
    <t>PC.30.0</t>
  </si>
  <si>
    <t>PC.32.2</t>
  </si>
  <si>
    <t>PC.34.4</t>
  </si>
  <si>
    <t>PC.O.35.4.</t>
  </si>
  <si>
    <t>PC.38.7.a.b.c.</t>
  </si>
  <si>
    <t>PC.31.1.PC.O.32.1..PC.P.32.0.</t>
  </si>
  <si>
    <t>PC.36.5.a.b.</t>
  </si>
  <si>
    <t>PC.37.6</t>
  </si>
  <si>
    <t>PC.O.38.6..PC.P.38.5..a.b..PC.38.6.a.b.</t>
  </si>
  <si>
    <t>PC.40.8</t>
  </si>
  <si>
    <t>PC.34.3.a.b.c.</t>
  </si>
  <si>
    <t>PC.P.30.0.</t>
  </si>
  <si>
    <t>PC.35.5..PC.O.36.5..PC.P.36.4.</t>
  </si>
  <si>
    <t>PC.O.34.2..PC.P.34.1.</t>
  </si>
  <si>
    <t>PC.35.4</t>
  </si>
  <si>
    <t>PC.P.36.5.</t>
  </si>
  <si>
    <t>PC.O.32.2..PC.P.32.1.</t>
  </si>
  <si>
    <t>PC.32.1</t>
  </si>
  <si>
    <t>PC.P.40.7.</t>
  </si>
  <si>
    <t>PC.34.2</t>
  </si>
  <si>
    <t>PC.40.7.a.b.c.</t>
  </si>
  <si>
    <t>PC.36.4.a.b.</t>
  </si>
  <si>
    <t>PC.O.40.7..a.b..PC.P.40.6.</t>
  </si>
  <si>
    <t>PC.38.5.a.b.</t>
  </si>
  <si>
    <t>PC.38.4.a.b.c.</t>
  </si>
  <si>
    <t>PC.O.36.3..a.b.</t>
  </si>
  <si>
    <t>PC.P.36.2..a.b.</t>
  </si>
  <si>
    <t>PC.36.3.a.b.c.</t>
  </si>
  <si>
    <t>PC.40.6</t>
  </si>
  <si>
    <t>PC.32.0</t>
  </si>
  <si>
    <t>PC.O.34.1.</t>
  </si>
  <si>
    <t>PC.34.0</t>
  </si>
  <si>
    <t>PC.O.36.2..a.b.</t>
  </si>
  <si>
    <t>PC.O.40.6.</t>
  </si>
  <si>
    <t>PC.P.40.5..a.b.</t>
  </si>
  <si>
    <t>PC.36.2.a.b.</t>
  </si>
  <si>
    <t>PC.38.3</t>
  </si>
  <si>
    <t>PC.O.38.4.</t>
  </si>
  <si>
    <t>PC.36.0</t>
  </si>
  <si>
    <t>oxCE.18.2..2O.NH4</t>
  </si>
  <si>
    <t>oxCE.18.2..O.NH4</t>
  </si>
  <si>
    <t>PE.P.16.0.20.5.</t>
  </si>
  <si>
    <t>PE.P.16.0.18.3.</t>
  </si>
  <si>
    <t>PE.40.7</t>
  </si>
  <si>
    <t>PE.32.0</t>
  </si>
  <si>
    <t>PE.P.16.0.22.5..a.b.</t>
  </si>
  <si>
    <t>PE.34.2</t>
  </si>
  <si>
    <t>PE.36.3.a.b.</t>
  </si>
  <si>
    <t>PE.P.18.1.20.4.</t>
  </si>
  <si>
    <t>PE.O.38.5..a.b.</t>
  </si>
  <si>
    <t>PE.O.38.6.</t>
  </si>
  <si>
    <t>PE.38.5.a.b.</t>
  </si>
  <si>
    <t>PE.40.6</t>
  </si>
  <si>
    <t>PE.38.3.a.b.</t>
  </si>
  <si>
    <t>PE.P.16.0.18.2.</t>
  </si>
  <si>
    <t>PE.O.34.2.</t>
  </si>
  <si>
    <t>PE.P.18.0.22.6.</t>
  </si>
  <si>
    <t>PE.P.18.1.18.2.</t>
  </si>
  <si>
    <t>PE.P.18.0.20.5.</t>
  </si>
  <si>
    <t>PE.P.16.0.18.1.</t>
  </si>
  <si>
    <t>PE.O.34.1.</t>
  </si>
  <si>
    <t>PE.P.18.1.20.3.</t>
  </si>
  <si>
    <t>PE.P.18.1.18.1.</t>
  </si>
  <si>
    <t>PE.P.16.0.22.4.</t>
  </si>
  <si>
    <t>PE.P.18.0.20.4.</t>
  </si>
  <si>
    <t>PE.O.40.7.</t>
  </si>
  <si>
    <t>PE.O.36.4.</t>
  </si>
  <si>
    <t>PE.P.18.0.22.5..a.b.</t>
  </si>
  <si>
    <t>PE.O.38.4..a.b.</t>
  </si>
  <si>
    <t>PE.P.18.0.18.2.</t>
  </si>
  <si>
    <t>PE.36.1</t>
  </si>
  <si>
    <t>PE.P.16.0.20.3.</t>
  </si>
  <si>
    <t>PE.40.4</t>
  </si>
  <si>
    <t>PE.P.18.0.20.3.</t>
  </si>
  <si>
    <t>PE.P.18.0.22.4.</t>
  </si>
  <si>
    <t>PE.P.18.0.18.1.</t>
  </si>
  <si>
    <t>PE.P.20.0.20.4.</t>
  </si>
  <si>
    <t>PE.O.40.6.</t>
  </si>
  <si>
    <t>SM.32.2</t>
  </si>
  <si>
    <t>SM.32.0</t>
  </si>
  <si>
    <t>SM.32.1</t>
  </si>
  <si>
    <t>SM.31.1</t>
  </si>
  <si>
    <t>SM.34.1</t>
  </si>
  <si>
    <t>PI.36.4</t>
  </si>
  <si>
    <t>SM.34.2</t>
  </si>
  <si>
    <t>PI.38.5.a.b.</t>
  </si>
  <si>
    <t>PI.38.6</t>
  </si>
  <si>
    <t>SM.33.1</t>
  </si>
  <si>
    <t>SM.36.2</t>
  </si>
  <si>
    <t>SM.38.3..a.b.</t>
  </si>
  <si>
    <t>PI.36.3.a.b.c.</t>
  </si>
  <si>
    <t>PI.32.1</t>
  </si>
  <si>
    <t>PS.38.5</t>
  </si>
  <si>
    <t>PI.34.1</t>
  </si>
  <si>
    <t>PI.38.4</t>
  </si>
  <si>
    <t>PI.36.2</t>
  </si>
  <si>
    <t>PS.38.4</t>
  </si>
  <si>
    <t>PS.40.5</t>
  </si>
  <si>
    <t>PG.36.2</t>
  </si>
  <si>
    <t>SM.38.2</t>
  </si>
  <si>
    <t>PG.34.1</t>
  </si>
  <si>
    <t>PI.38.3.a.b.</t>
  </si>
  <si>
    <t>SM.40.3..a.b.c.</t>
  </si>
  <si>
    <t>SM.37.1</t>
  </si>
  <si>
    <t>PI.36.1</t>
  </si>
  <si>
    <t>PI.38.2</t>
  </si>
  <si>
    <t>PG.17.0.17.0..IS.</t>
  </si>
  <si>
    <t>SM.41.2.a.b.</t>
  </si>
  <si>
    <t>SM.40.1</t>
  </si>
  <si>
    <t>SM.40.2..a.b.</t>
  </si>
  <si>
    <t>SM.39.1</t>
  </si>
  <si>
    <t>SM.42.2..a.b.</t>
  </si>
  <si>
    <t>SM.41.1</t>
  </si>
  <si>
    <t>SM.40.0</t>
  </si>
  <si>
    <t>SM.42.1</t>
  </si>
  <si>
    <t>SM.44.1</t>
  </si>
  <si>
    <t>TG.16.1.16.1.16.1</t>
  </si>
  <si>
    <t>TG.14.0.16.1.18.2</t>
  </si>
  <si>
    <t>Ubiquinone</t>
  </si>
  <si>
    <t>TG.18.2.18.2.18.2</t>
  </si>
  <si>
    <t>TG.14.0.16.0.18.2</t>
  </si>
  <si>
    <t>TG.14.0.16.1.18.1</t>
  </si>
  <si>
    <t>TG.14.1.16.0.18.1</t>
  </si>
  <si>
    <t>TG.14.1.16.1.18.0</t>
  </si>
  <si>
    <t>TG.16.1.16.1.18.1</t>
  </si>
  <si>
    <t>TG.14.1.18.1.18.1</t>
  </si>
  <si>
    <t>TG.14.1.18.0.18.2</t>
  </si>
  <si>
    <t>TG.16.1.18.1.18.2</t>
  </si>
  <si>
    <t>TG.18.1.18.2.18.2</t>
  </si>
  <si>
    <t>TG.16.0.18.2.18.2</t>
  </si>
  <si>
    <t>TG.18.1.14.0.16.0</t>
  </si>
  <si>
    <t>TG.16.0.16.1.18.1</t>
  </si>
  <si>
    <t>TG.16.1.16.1.18.0</t>
  </si>
  <si>
    <t>TG.16.1.18.1.18.1</t>
  </si>
  <si>
    <t>TG.16.0.16.0.18.2</t>
  </si>
  <si>
    <t>TG.16.0.18.1.18.2</t>
  </si>
  <si>
    <t>TG.17.0.18.1.14.0</t>
  </si>
  <si>
    <t>TG.18.1.18.1.18.2</t>
  </si>
  <si>
    <t>TG.15.0.18.1.16.0</t>
  </si>
  <si>
    <t>TG.17.0.16.0.16.1</t>
  </si>
  <si>
    <t>TG.O.50.1.</t>
  </si>
  <si>
    <t>TG.17.0.18.1.16.1</t>
  </si>
  <si>
    <t>TG.17.0.18.2.16.0</t>
  </si>
  <si>
    <t>TG.15.0.18.1.18.1</t>
  </si>
  <si>
    <t>TG.18.0.18.2.18.2</t>
  </si>
  <si>
    <t>TG.16.0.16.0.16.0</t>
  </si>
  <si>
    <t>TG.16.0.16.0.18.1</t>
  </si>
  <si>
    <t>TG.14.0.18.0.18.1</t>
  </si>
  <si>
    <t>TG.16.0.18.1.18.1</t>
  </si>
  <si>
    <t>TG.18.1.18.1.18.1</t>
  </si>
  <si>
    <t>TG.17.0.18.1.16.0</t>
  </si>
  <si>
    <t>TG.17.0.18.1.18.1</t>
  </si>
  <si>
    <t>TG.16.0.16.0.18.0</t>
  </si>
  <si>
    <t>TG.16.0.18.0.18.1</t>
  </si>
  <si>
    <t>TG.18.0.18.1.18.1</t>
  </si>
  <si>
    <t>TG.17.0.16.0.18.0</t>
  </si>
  <si>
    <t>TG.O.52.0.</t>
  </si>
  <si>
    <t>TG.18.0.18.0.18.1</t>
  </si>
  <si>
    <t>TG.18.0.18.0.18.0</t>
  </si>
  <si>
    <t>EV</t>
  </si>
  <si>
    <t>WT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</si>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</sst>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Acyl</a:t>
            </a:r>
            <a:r>
              <a:rPr lang="en-AU" baseline="0"/>
              <a:t> Carnitine</a:t>
            </a:r>
            <a:endParaRPr lang="en-AU"/>
          </a:p>
        </c:rich>
      </c:tx>
      <c:layout>
        <c:manualLayout>
          <c:xMode val="edge"/>
          <c:yMode val="edge"/>
          <c:x val="0.4191766489154784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EV_SA!$H$2:$H$7</c:f>
              <c:strCache>
                <c:ptCount val="6"/>
                <c:pt idx="0">
                  <c:v>AcylCarnitine.12.0</c:v>
                </c:pt>
                <c:pt idx="1">
                  <c:v>AcylCarnitine.14.0</c:v>
                </c:pt>
                <c:pt idx="2">
                  <c:v>AcylCarnitine.16.0</c:v>
                </c:pt>
                <c:pt idx="3">
                  <c:v>AcylCarnitine.16.1</c:v>
                </c:pt>
                <c:pt idx="4">
                  <c:v>AcylCarnitine.17.0</c:v>
                </c:pt>
                <c:pt idx="5">
                  <c:v>AcylCarnitine.18.0</c:v>
                </c:pt>
              </c:strCache>
            </c:strRef>
          </c:cat>
          <c:val>
            <c:numRef>
              <c:f>EV_SA!$L$2:$L$7</c:f>
              <c:numCache>
                <c:formatCode>General</c:formatCode>
                <c:ptCount val="6"/>
                <c:pt idx="0">
                  <c:v>2.337259820030765</c:v>
                </c:pt>
                <c:pt idx="1">
                  <c:v>2.6741719364889169</c:v>
                </c:pt>
                <c:pt idx="2">
                  <c:v>2.4628415401288821</c:v>
                </c:pt>
                <c:pt idx="3">
                  <c:v>1.3770758503475822</c:v>
                </c:pt>
                <c:pt idx="4">
                  <c:v>1.5748635444497128</c:v>
                </c:pt>
                <c:pt idx="5">
                  <c:v>2.6224427342827252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016115968"/>
        <c:axId val="1016117088"/>
      </c:barChart>
      <c:catAx>
        <c:axId val="10161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7088"/>
        <c:crossesAt val="1"/>
        <c:auto val="1"/>
        <c:lblAlgn val="ctr"/>
        <c:lblOffset val="100"/>
        <c:noMultiLvlLbl val="0"/>
      </c:catAx>
      <c:valAx>
        <c:axId val="1016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Phosphatidylinositol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EV_SA!$H$127:$H$133</c:f>
              <c:strCache>
                <c:ptCount val="7"/>
                <c:pt idx="0">
                  <c:v>PI.32.1</c:v>
                </c:pt>
                <c:pt idx="1">
                  <c:v>PI.36.3.a.b.c.</c:v>
                </c:pt>
                <c:pt idx="2">
                  <c:v>PI.38.2</c:v>
                </c:pt>
                <c:pt idx="3">
                  <c:v>PI.38.3.a.b.</c:v>
                </c:pt>
                <c:pt idx="4">
                  <c:v>PI.38.4</c:v>
                </c:pt>
                <c:pt idx="5">
                  <c:v>PI.38.5.a.b.</c:v>
                </c:pt>
                <c:pt idx="6">
                  <c:v>PI.38.6</c:v>
                </c:pt>
              </c:strCache>
            </c:strRef>
          </c:cat>
          <c:val>
            <c:numRef>
              <c:f>EV_SA!$L$127:$L$133</c:f>
              <c:numCache>
                <c:formatCode>General</c:formatCode>
                <c:ptCount val="7"/>
                <c:pt idx="0">
                  <c:v>0.9190797296718044</c:v>
                </c:pt>
                <c:pt idx="1">
                  <c:v>0.92859515574852369</c:v>
                </c:pt>
                <c:pt idx="2">
                  <c:v>1.324295424292973</c:v>
                </c:pt>
                <c:pt idx="3">
                  <c:v>1.4690527558464959</c:v>
                </c:pt>
                <c:pt idx="4">
                  <c:v>1.3175094036810806</c:v>
                </c:pt>
                <c:pt idx="5">
                  <c:v>0.89562743947700807</c:v>
                </c:pt>
                <c:pt idx="6">
                  <c:v>0.88926370177466096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179936"/>
        <c:axId val="944521328"/>
      </c:barChart>
      <c:catAx>
        <c:axId val="10821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1328"/>
        <c:crossesAt val="1"/>
        <c:auto val="1"/>
        <c:lblAlgn val="ctr"/>
        <c:lblOffset val="100"/>
        <c:noMultiLvlLbl val="0"/>
      </c:catAx>
      <c:valAx>
        <c:axId val="9445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Sphingomyelin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EV_SA!$H$134:$H$145</c:f>
              <c:strCache>
                <c:ptCount val="12"/>
                <c:pt idx="0">
                  <c:v>SM.31.1</c:v>
                </c:pt>
                <c:pt idx="1">
                  <c:v>SM.32.0</c:v>
                </c:pt>
                <c:pt idx="2">
                  <c:v>SM.32.1</c:v>
                </c:pt>
                <c:pt idx="3">
                  <c:v>SM.32.2</c:v>
                </c:pt>
                <c:pt idx="4">
                  <c:v>SM.33.1</c:v>
                </c:pt>
                <c:pt idx="5">
                  <c:v>SM.34.2</c:v>
                </c:pt>
                <c:pt idx="6">
                  <c:v>SM.38.2</c:v>
                </c:pt>
                <c:pt idx="7">
                  <c:v>SM.38.3..a.b.</c:v>
                </c:pt>
                <c:pt idx="8">
                  <c:v>SM.39.1</c:v>
                </c:pt>
                <c:pt idx="9">
                  <c:v>SM.40.0</c:v>
                </c:pt>
                <c:pt idx="10">
                  <c:v>SM.41.1</c:v>
                </c:pt>
                <c:pt idx="11">
                  <c:v>SM.41.2.a.b.</c:v>
                </c:pt>
              </c:strCache>
            </c:strRef>
          </c:cat>
          <c:val>
            <c:numRef>
              <c:f>EV_SA!$L$134:$L$145</c:f>
              <c:numCache>
                <c:formatCode>General</c:formatCode>
                <c:ptCount val="12"/>
                <c:pt idx="0">
                  <c:v>1.3206500119401818</c:v>
                </c:pt>
                <c:pt idx="1">
                  <c:v>0.58646170228730421</c:v>
                </c:pt>
                <c:pt idx="2">
                  <c:v>1.1052313917924907</c:v>
                </c:pt>
                <c:pt idx="3">
                  <c:v>0.54912145392973344</c:v>
                </c:pt>
                <c:pt idx="4">
                  <c:v>1.3200323792191226</c:v>
                </c:pt>
                <c:pt idx="5">
                  <c:v>0.62048370134635178</c:v>
                </c:pt>
                <c:pt idx="6">
                  <c:v>0.67958184657917753</c:v>
                </c:pt>
                <c:pt idx="7">
                  <c:v>0.71988823297922722</c:v>
                </c:pt>
                <c:pt idx="8">
                  <c:v>1.0620627736835504</c:v>
                </c:pt>
                <c:pt idx="9">
                  <c:v>1.0496796904172867</c:v>
                </c:pt>
                <c:pt idx="10">
                  <c:v>1.2513571112261643</c:v>
                </c:pt>
                <c:pt idx="11">
                  <c:v>1.1266776161087639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7388864"/>
        <c:axId val="1007389984"/>
      </c:barChart>
      <c:catAx>
        <c:axId val="10073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9984"/>
        <c:crossesAt val="1"/>
        <c:auto val="1"/>
        <c:lblAlgn val="ctr"/>
        <c:lblOffset val="100"/>
        <c:noMultiLvlLbl val="0"/>
      </c:catAx>
      <c:valAx>
        <c:axId val="10073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Triacylglycerol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EV_SA!$H$146:$H$160</c:f>
              <c:strCache>
                <c:ptCount val="15"/>
                <c:pt idx="0">
                  <c:v>TG.14.1.16.1.18.0</c:v>
                </c:pt>
                <c:pt idx="1">
                  <c:v>TG.14.1.18.0.18.2</c:v>
                </c:pt>
                <c:pt idx="2">
                  <c:v>TG.14.1.18.1.18.1</c:v>
                </c:pt>
                <c:pt idx="3">
                  <c:v>TG.15.0.18.1.16.0</c:v>
                </c:pt>
                <c:pt idx="4">
                  <c:v>TG.15.0.18.1.18.1</c:v>
                </c:pt>
                <c:pt idx="5">
                  <c:v>TG.16.0.16.0.16.0</c:v>
                </c:pt>
                <c:pt idx="6">
                  <c:v>TG.16.0.16.0.18.1</c:v>
                </c:pt>
                <c:pt idx="7">
                  <c:v>TG.16.0.16.0.18.2</c:v>
                </c:pt>
                <c:pt idx="8">
                  <c:v>TG.16.0.18.2.18.2</c:v>
                </c:pt>
                <c:pt idx="9">
                  <c:v>TG.16.1.16.1.16.1</c:v>
                </c:pt>
                <c:pt idx="10">
                  <c:v>TG.16.1.16.1.18.1</c:v>
                </c:pt>
                <c:pt idx="11">
                  <c:v>TG.16.1.18.1.18.1</c:v>
                </c:pt>
                <c:pt idx="12">
                  <c:v>TG.18.0.18.2.18.2</c:v>
                </c:pt>
                <c:pt idx="13">
                  <c:v>TG.18.1.18.1.18.2</c:v>
                </c:pt>
                <c:pt idx="14">
                  <c:v>TG.18.2.18.2.18.2</c:v>
                </c:pt>
              </c:strCache>
            </c:strRef>
          </c:cat>
          <c:val>
            <c:numRef>
              <c:f>EV_SA!$L$146:$L$160</c:f>
              <c:numCache>
                <c:formatCode>General</c:formatCode>
                <c:ptCount val="15"/>
                <c:pt idx="0">
                  <c:v>1.1081913142080111</c:v>
                </c:pt>
                <c:pt idx="1">
                  <c:v>0.6498437270826416</c:v>
                </c:pt>
                <c:pt idx="2">
                  <c:v>0.74132855030997469</c:v>
                </c:pt>
                <c:pt idx="3">
                  <c:v>1.2784727225019799</c:v>
                </c:pt>
                <c:pt idx="4">
                  <c:v>1.4933361011426129</c:v>
                </c:pt>
                <c:pt idx="5">
                  <c:v>1.6879041145453164</c:v>
                </c:pt>
                <c:pt idx="6">
                  <c:v>1.1696569778008268</c:v>
                </c:pt>
                <c:pt idx="7">
                  <c:v>1.080178536544077</c:v>
                </c:pt>
                <c:pt idx="8">
                  <c:v>1.1371437622267826</c:v>
                </c:pt>
                <c:pt idx="9">
                  <c:v>0.84459334580797907</c:v>
                </c:pt>
                <c:pt idx="10">
                  <c:v>0.80951707862149935</c:v>
                </c:pt>
                <c:pt idx="11">
                  <c:v>0.78172850640680225</c:v>
                </c:pt>
                <c:pt idx="12">
                  <c:v>1.2550794427268641</c:v>
                </c:pt>
                <c:pt idx="13">
                  <c:v>0.96219633112339542</c:v>
                </c:pt>
                <c:pt idx="14">
                  <c:v>1.0465483796569293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895184"/>
        <c:axId val="1088893504"/>
      </c:barChart>
      <c:catAx>
        <c:axId val="108889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93504"/>
        <c:crossesAt val="1"/>
        <c:auto val="1"/>
        <c:lblAlgn val="ctr"/>
        <c:lblOffset val="100"/>
        <c:noMultiLvlLbl val="0"/>
      </c:catAx>
      <c:valAx>
        <c:axId val="10888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Cholesteryl</a:t>
            </a:r>
            <a:r>
              <a:rPr lang="en-AU" baseline="0"/>
              <a:t> </a:t>
            </a:r>
            <a:r>
              <a:rPr lang="en-AU"/>
              <a:t>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EV_SA!$H$8:$H$16</c:f>
              <c:strCache>
                <c:ptCount val="9"/>
                <c:pt idx="0">
                  <c:v>CE.18.2</c:v>
                </c:pt>
                <c:pt idx="1">
                  <c:v>CE.18.3</c:v>
                </c:pt>
                <c:pt idx="2">
                  <c:v>CE.20.0</c:v>
                </c:pt>
                <c:pt idx="3">
                  <c:v>CE.20.2</c:v>
                </c:pt>
                <c:pt idx="4">
                  <c:v>CE.20.3</c:v>
                </c:pt>
                <c:pt idx="5">
                  <c:v>CE.20.4</c:v>
                </c:pt>
                <c:pt idx="6">
                  <c:v>CE.22.4</c:v>
                </c:pt>
                <c:pt idx="7">
                  <c:v>CE.22.5.a.b.</c:v>
                </c:pt>
                <c:pt idx="8">
                  <c:v>CE.24.4</c:v>
                </c:pt>
              </c:strCache>
            </c:strRef>
          </c:cat>
          <c:val>
            <c:numRef>
              <c:f>EV_SA!$L$8:$L$16</c:f>
              <c:numCache>
                <c:formatCode>General</c:formatCode>
                <c:ptCount val="9"/>
                <c:pt idx="0">
                  <c:v>1.4000126596953435</c:v>
                </c:pt>
                <c:pt idx="1">
                  <c:v>1.3645698307068583</c:v>
                </c:pt>
                <c:pt idx="2">
                  <c:v>1.3597192534972029</c:v>
                </c:pt>
                <c:pt idx="3">
                  <c:v>1.0284965585804346</c:v>
                </c:pt>
                <c:pt idx="4">
                  <c:v>0.83097476771513945</c:v>
                </c:pt>
                <c:pt idx="5">
                  <c:v>1.340820305880098</c:v>
                </c:pt>
                <c:pt idx="6">
                  <c:v>0.4981758172902721</c:v>
                </c:pt>
                <c:pt idx="7">
                  <c:v>1.3368135486625186</c:v>
                </c:pt>
                <c:pt idx="8">
                  <c:v>0.27649659123394493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957488"/>
        <c:axId val="1016116528"/>
      </c:barChart>
      <c:catAx>
        <c:axId val="10089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6528"/>
        <c:crossesAt val="1"/>
        <c:auto val="1"/>
        <c:lblAlgn val="ctr"/>
        <c:lblOffset val="100"/>
        <c:noMultiLvlLbl val="0"/>
      </c:catAx>
      <c:valAx>
        <c:axId val="1016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Ceramide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EV_SA!$H$17:$H$35</c:f>
              <c:strCache>
                <c:ptCount val="19"/>
                <c:pt idx="0">
                  <c:v>Cer.d16.1.16.0.</c:v>
                </c:pt>
                <c:pt idx="1">
                  <c:v>Cer.d16.1.22.0.</c:v>
                </c:pt>
                <c:pt idx="2">
                  <c:v>Cer.d16.1.24.0.</c:v>
                </c:pt>
                <c:pt idx="3">
                  <c:v>Cer.d16.1.24.1.</c:v>
                </c:pt>
                <c:pt idx="4">
                  <c:v>Cer.d17.1.24.0.</c:v>
                </c:pt>
                <c:pt idx="5">
                  <c:v>Cer.d17.1.24.1.</c:v>
                </c:pt>
                <c:pt idx="6">
                  <c:v>Cer.d18.1.16.0.</c:v>
                </c:pt>
                <c:pt idx="7">
                  <c:v>Cer.d18.1.22.0.</c:v>
                </c:pt>
                <c:pt idx="8">
                  <c:v>Cer.d18.1.24.0.</c:v>
                </c:pt>
                <c:pt idx="9">
                  <c:v>Cer.d18.1.24.1.</c:v>
                </c:pt>
                <c:pt idx="10">
                  <c:v>Cer.d18.2.16.0.</c:v>
                </c:pt>
                <c:pt idx="11">
                  <c:v>Cer.d18.2.22.0.</c:v>
                </c:pt>
                <c:pt idx="12">
                  <c:v>Cer.d18.2.24.0.</c:v>
                </c:pt>
                <c:pt idx="13">
                  <c:v>Cer.d18.2.24.1.</c:v>
                </c:pt>
                <c:pt idx="14">
                  <c:v>Cer.d18.2.26.0.</c:v>
                </c:pt>
                <c:pt idx="15">
                  <c:v>Cer.d19.1.24.0.</c:v>
                </c:pt>
                <c:pt idx="16">
                  <c:v>Cer.d19.1.24.1.</c:v>
                </c:pt>
                <c:pt idx="17">
                  <c:v>Cer.d20.1.24.0.</c:v>
                </c:pt>
                <c:pt idx="18">
                  <c:v>Cer.d20.1.24.1.</c:v>
                </c:pt>
              </c:strCache>
            </c:strRef>
          </c:cat>
          <c:val>
            <c:numRef>
              <c:f>EV_SA!$L$17:$L$35</c:f>
              <c:numCache>
                <c:formatCode>General</c:formatCode>
                <c:ptCount val="19"/>
                <c:pt idx="0">
                  <c:v>2.4559893187381578</c:v>
                </c:pt>
                <c:pt idx="1">
                  <c:v>2.0788938690326813</c:v>
                </c:pt>
                <c:pt idx="2">
                  <c:v>1.9565661937670424</c:v>
                </c:pt>
                <c:pt idx="3">
                  <c:v>2.0393220134684538</c:v>
                </c:pt>
                <c:pt idx="4">
                  <c:v>1.8406618067681086</c:v>
                </c:pt>
                <c:pt idx="5">
                  <c:v>2.53565297656283</c:v>
                </c:pt>
                <c:pt idx="6">
                  <c:v>0.54734944849933509</c:v>
                </c:pt>
                <c:pt idx="7">
                  <c:v>1.1412814207588469</c:v>
                </c:pt>
                <c:pt idx="8">
                  <c:v>1.3081506416631392</c:v>
                </c:pt>
                <c:pt idx="9">
                  <c:v>1.2552245971258158</c:v>
                </c:pt>
                <c:pt idx="10">
                  <c:v>0.24749640437155879</c:v>
                </c:pt>
                <c:pt idx="11">
                  <c:v>0.50566990162765613</c:v>
                </c:pt>
                <c:pt idx="12">
                  <c:v>0.53631456803022859</c:v>
                </c:pt>
                <c:pt idx="13">
                  <c:v>0.49445598698912163</c:v>
                </c:pt>
                <c:pt idx="14">
                  <c:v>0.42860356005725442</c:v>
                </c:pt>
                <c:pt idx="15">
                  <c:v>1.8909328136345496</c:v>
                </c:pt>
                <c:pt idx="16">
                  <c:v>2.6287314522201841</c:v>
                </c:pt>
                <c:pt idx="17">
                  <c:v>1.5274395855226719</c:v>
                </c:pt>
                <c:pt idx="18">
                  <c:v>1.9294639507986351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9515840"/>
        <c:axId val="949517520"/>
      </c:barChart>
      <c:catAx>
        <c:axId val="94951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17520"/>
        <c:crossesAt val="1"/>
        <c:auto val="1"/>
        <c:lblAlgn val="ctr"/>
        <c:lblOffset val="100"/>
        <c:noMultiLvlLbl val="0"/>
      </c:catAx>
      <c:valAx>
        <c:axId val="9495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Diacylglycerol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EV_SA!$H$36:$H$46</c:f>
              <c:strCache>
                <c:ptCount val="11"/>
                <c:pt idx="0">
                  <c:v>DG.34.1...18.1.</c:v>
                </c:pt>
                <c:pt idx="1">
                  <c:v>DG.34.2...16.1.</c:v>
                </c:pt>
                <c:pt idx="2">
                  <c:v>DG.34.2...18.2.</c:v>
                </c:pt>
                <c:pt idx="3">
                  <c:v>DG.36.2...18.1.</c:v>
                </c:pt>
                <c:pt idx="4">
                  <c:v>DG.36.2...18.2.</c:v>
                </c:pt>
                <c:pt idx="5">
                  <c:v>DG.36.3...18.2.</c:v>
                </c:pt>
                <c:pt idx="6">
                  <c:v>DG.36.4...18.3.</c:v>
                </c:pt>
                <c:pt idx="7">
                  <c:v>DG.38.4...20.3.</c:v>
                </c:pt>
                <c:pt idx="8">
                  <c:v>DG.38.4...20.4.</c:v>
                </c:pt>
                <c:pt idx="9">
                  <c:v>DG.38.5...20.4.</c:v>
                </c:pt>
                <c:pt idx="10">
                  <c:v>DG.38.5...22.5.</c:v>
                </c:pt>
              </c:strCache>
            </c:strRef>
          </c:cat>
          <c:val>
            <c:numRef>
              <c:f>EV_SA!$L$36:$L$46</c:f>
              <c:numCache>
                <c:formatCode>General</c:formatCode>
                <c:ptCount val="11"/>
                <c:pt idx="0">
                  <c:v>0.67106607184335143</c:v>
                </c:pt>
                <c:pt idx="1">
                  <c:v>0.43408752223318048</c:v>
                </c:pt>
                <c:pt idx="2">
                  <c:v>0.58827746295603445</c:v>
                </c:pt>
                <c:pt idx="3">
                  <c:v>0.58960315397179475</c:v>
                </c:pt>
                <c:pt idx="4">
                  <c:v>1.2119732551435618</c:v>
                </c:pt>
                <c:pt idx="5">
                  <c:v>0.58756504057102654</c:v>
                </c:pt>
                <c:pt idx="6">
                  <c:v>1.0451984047336458</c:v>
                </c:pt>
                <c:pt idx="7">
                  <c:v>0.33912909365720484</c:v>
                </c:pt>
                <c:pt idx="8">
                  <c:v>0.94013558847832246</c:v>
                </c:pt>
                <c:pt idx="9">
                  <c:v>0.47036159801795069</c:v>
                </c:pt>
                <c:pt idx="10">
                  <c:v>0.56585048413519368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702176"/>
        <c:axId val="1021311648"/>
      </c:barChart>
      <c:catAx>
        <c:axId val="102270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11648"/>
        <c:crossesAt val="1"/>
        <c:auto val="1"/>
        <c:lblAlgn val="ctr"/>
        <c:lblOffset val="100"/>
        <c:noMultiLvlLbl val="0"/>
      </c:catAx>
      <c:valAx>
        <c:axId val="10213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0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Lyso Phosphatidylcholine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EV_SA!$H$53:$H$65</c:f>
              <c:strCache>
                <c:ptCount val="13"/>
                <c:pt idx="0">
                  <c:v>LPC.14.0</c:v>
                </c:pt>
                <c:pt idx="1">
                  <c:v>LPC.16.0</c:v>
                </c:pt>
                <c:pt idx="2">
                  <c:v>LPC.16.1</c:v>
                </c:pt>
                <c:pt idx="3">
                  <c:v>LPC.18.0</c:v>
                </c:pt>
                <c:pt idx="4">
                  <c:v>LPC.18.1</c:v>
                </c:pt>
                <c:pt idx="5">
                  <c:v>LPC.18.2</c:v>
                </c:pt>
                <c:pt idx="6">
                  <c:v>LPC.18.3</c:v>
                </c:pt>
                <c:pt idx="7">
                  <c:v>LPC.18.3.104.</c:v>
                </c:pt>
                <c:pt idx="8">
                  <c:v>LPC.20.0</c:v>
                </c:pt>
                <c:pt idx="9">
                  <c:v>LPC.20.3</c:v>
                </c:pt>
                <c:pt idx="10">
                  <c:v>LPC.20.4</c:v>
                </c:pt>
                <c:pt idx="11">
                  <c:v>LPC.O.18.0.</c:v>
                </c:pt>
                <c:pt idx="12">
                  <c:v>LPC.O.20.0.</c:v>
                </c:pt>
              </c:strCache>
            </c:strRef>
          </c:cat>
          <c:val>
            <c:numRef>
              <c:f>EV_SA!$L$53:$L$65</c:f>
              <c:numCache>
                <c:formatCode>General</c:formatCode>
                <c:ptCount val="13"/>
                <c:pt idx="0">
                  <c:v>0.67136066794520632</c:v>
                </c:pt>
                <c:pt idx="1">
                  <c:v>0.8128199066523204</c:v>
                </c:pt>
                <c:pt idx="2">
                  <c:v>0.47574865948085659</c:v>
                </c:pt>
                <c:pt idx="3">
                  <c:v>1.1100909458812849</c:v>
                </c:pt>
                <c:pt idx="4">
                  <c:v>0.81496919369090126</c:v>
                </c:pt>
                <c:pt idx="5">
                  <c:v>0.9604896223637519</c:v>
                </c:pt>
                <c:pt idx="6">
                  <c:v>0.91515265013681479</c:v>
                </c:pt>
                <c:pt idx="7">
                  <c:v>0.90907474906465491</c:v>
                </c:pt>
                <c:pt idx="8">
                  <c:v>1.1728352939847253</c:v>
                </c:pt>
                <c:pt idx="9">
                  <c:v>1.0046593950688962</c:v>
                </c:pt>
                <c:pt idx="10">
                  <c:v>0.73677501685047087</c:v>
                </c:pt>
                <c:pt idx="11">
                  <c:v>1.3325743698151649</c:v>
                </c:pt>
                <c:pt idx="12">
                  <c:v>0.67167927483727341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884688"/>
        <c:axId val="941880768"/>
      </c:barChart>
      <c:catAx>
        <c:axId val="9418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0768"/>
        <c:crossesAt val="1"/>
        <c:auto val="1"/>
        <c:lblAlgn val="ctr"/>
        <c:lblOffset val="100"/>
        <c:noMultiLvlLbl val="0"/>
      </c:catAx>
      <c:valAx>
        <c:axId val="9418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Lyso Phosphaethanolamine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EV_SA!$H$66:$H$69</c:f>
              <c:strCache>
                <c:ptCount val="4"/>
                <c:pt idx="0">
                  <c:v>LPE.16.0</c:v>
                </c:pt>
                <c:pt idx="1">
                  <c:v>LPE.18.1</c:v>
                </c:pt>
                <c:pt idx="2">
                  <c:v>LPE.P.18.0.</c:v>
                </c:pt>
                <c:pt idx="3">
                  <c:v>LPE.P.18.1.</c:v>
                </c:pt>
              </c:strCache>
            </c:strRef>
          </c:cat>
          <c:val>
            <c:numRef>
              <c:f>EV_SA!$L$66:$L$69</c:f>
              <c:numCache>
                <c:formatCode>General</c:formatCode>
                <c:ptCount val="4"/>
                <c:pt idx="0">
                  <c:v>0.61295623865315907</c:v>
                </c:pt>
                <c:pt idx="1">
                  <c:v>0.48139393662953633</c:v>
                </c:pt>
                <c:pt idx="2">
                  <c:v>1.1911665233057798</c:v>
                </c:pt>
                <c:pt idx="3">
                  <c:v>0.91716972488505355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28816"/>
        <c:axId val="1084924896"/>
      </c:barChart>
      <c:catAx>
        <c:axId val="10849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24896"/>
        <c:crossesAt val="1"/>
        <c:auto val="1"/>
        <c:lblAlgn val="ctr"/>
        <c:lblOffset val="100"/>
        <c:noMultiLvlLbl val="0"/>
      </c:catAx>
      <c:valAx>
        <c:axId val="10849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Lyso Phosphatidylinositol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EV_SA!$H$70:$H$73</c:f>
              <c:strCache>
                <c:ptCount val="4"/>
                <c:pt idx="0">
                  <c:v>LPI.18.0</c:v>
                </c:pt>
                <c:pt idx="1">
                  <c:v>LPI.18.1</c:v>
                </c:pt>
                <c:pt idx="2">
                  <c:v>LPI.18.2</c:v>
                </c:pt>
                <c:pt idx="3">
                  <c:v>LPI.20.4</c:v>
                </c:pt>
              </c:strCache>
            </c:strRef>
          </c:cat>
          <c:val>
            <c:numRef>
              <c:f>EV_SA!$L$70:$L$73</c:f>
              <c:numCache>
                <c:formatCode>General</c:formatCode>
                <c:ptCount val="4"/>
                <c:pt idx="0">
                  <c:v>2.5213253615011442</c:v>
                </c:pt>
                <c:pt idx="1">
                  <c:v>2.6716389609289091</c:v>
                </c:pt>
                <c:pt idx="2">
                  <c:v>3.0395506040680433</c:v>
                </c:pt>
                <c:pt idx="3">
                  <c:v>1.6730504869962795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25456"/>
        <c:axId val="1084930496"/>
      </c:barChart>
      <c:catAx>
        <c:axId val="10849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30496"/>
        <c:crossesAt val="1"/>
        <c:auto val="1"/>
        <c:lblAlgn val="ctr"/>
        <c:lblOffset val="100"/>
        <c:noMultiLvlLbl val="0"/>
      </c:catAx>
      <c:valAx>
        <c:axId val="10849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Phosphatidylcholine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EV_SA!$H$77:$H$98</c:f>
              <c:strCache>
                <c:ptCount val="22"/>
                <c:pt idx="0">
                  <c:v>PC.31.1.PC.O.32.1..PC.P.32.0.</c:v>
                </c:pt>
                <c:pt idx="1">
                  <c:v>PC.32.1</c:v>
                </c:pt>
                <c:pt idx="2">
                  <c:v>PC.32.2</c:v>
                </c:pt>
                <c:pt idx="3">
                  <c:v>PC.34.2</c:v>
                </c:pt>
                <c:pt idx="4">
                  <c:v>PC.34.3.a.b.c.</c:v>
                </c:pt>
                <c:pt idx="5">
                  <c:v>PC.34.4</c:v>
                </c:pt>
                <c:pt idx="6">
                  <c:v>PC.36.0</c:v>
                </c:pt>
                <c:pt idx="7">
                  <c:v>PC.36.4.a.b.</c:v>
                </c:pt>
                <c:pt idx="8">
                  <c:v>PC.37.6</c:v>
                </c:pt>
                <c:pt idx="9">
                  <c:v>PC.38.4.a.b.c.</c:v>
                </c:pt>
                <c:pt idx="10">
                  <c:v>PC.38.7.a.b.c.</c:v>
                </c:pt>
                <c:pt idx="11">
                  <c:v>PC.O.32.2..PC.P.32.1.</c:v>
                </c:pt>
                <c:pt idx="12">
                  <c:v>PC.O.34.1.</c:v>
                </c:pt>
                <c:pt idx="13">
                  <c:v>PC.O.34.2..PC.P.34.1.</c:v>
                </c:pt>
                <c:pt idx="14">
                  <c:v>PC.O.35.4.</c:v>
                </c:pt>
                <c:pt idx="15">
                  <c:v>PC.O.36.3..a.b.</c:v>
                </c:pt>
                <c:pt idx="16">
                  <c:v>PC.O.38.4.</c:v>
                </c:pt>
                <c:pt idx="17">
                  <c:v>PC.O.38.6..PC.P.38.5..a.b..PC.38.6.a.b.</c:v>
                </c:pt>
                <c:pt idx="18">
                  <c:v>PC.O.40.6.</c:v>
                </c:pt>
                <c:pt idx="19">
                  <c:v>PC.P.30.0.</c:v>
                </c:pt>
                <c:pt idx="20">
                  <c:v>PC.P.36.5.</c:v>
                </c:pt>
                <c:pt idx="21">
                  <c:v>PC.P.40.5..a.b.</c:v>
                </c:pt>
              </c:strCache>
            </c:strRef>
          </c:cat>
          <c:val>
            <c:numRef>
              <c:f>EV_SA!$L$77:$L$98</c:f>
              <c:numCache>
                <c:formatCode>General</c:formatCode>
                <c:ptCount val="22"/>
                <c:pt idx="0">
                  <c:v>1.3310511297392149</c:v>
                </c:pt>
                <c:pt idx="1">
                  <c:v>0.82092695178196251</c:v>
                </c:pt>
                <c:pt idx="2">
                  <c:v>0.63764620469550737</c:v>
                </c:pt>
                <c:pt idx="3">
                  <c:v>0.76058613397142127</c:v>
                </c:pt>
                <c:pt idx="4">
                  <c:v>0.75382537219651646</c:v>
                </c:pt>
                <c:pt idx="5">
                  <c:v>0.71099303857315044</c:v>
                </c:pt>
                <c:pt idx="6">
                  <c:v>1.1010642604252174</c:v>
                </c:pt>
                <c:pt idx="7">
                  <c:v>0.79677813179961843</c:v>
                </c:pt>
                <c:pt idx="8">
                  <c:v>2.1157094116339161</c:v>
                </c:pt>
                <c:pt idx="9">
                  <c:v>0.27871595227393892</c:v>
                </c:pt>
                <c:pt idx="10">
                  <c:v>1.1688912558806703</c:v>
                </c:pt>
                <c:pt idx="11">
                  <c:v>1.2557873646403881</c:v>
                </c:pt>
                <c:pt idx="12">
                  <c:v>1.0231033470035116</c:v>
                </c:pt>
                <c:pt idx="13">
                  <c:v>1.8047165279069535</c:v>
                </c:pt>
                <c:pt idx="14">
                  <c:v>0.70330222231547435</c:v>
                </c:pt>
                <c:pt idx="15">
                  <c:v>1.1230478110172242</c:v>
                </c:pt>
                <c:pt idx="16">
                  <c:v>1.2582795606033432</c:v>
                </c:pt>
                <c:pt idx="17">
                  <c:v>2.1959092917530789</c:v>
                </c:pt>
                <c:pt idx="18">
                  <c:v>1.5027532973046434</c:v>
                </c:pt>
                <c:pt idx="19">
                  <c:v>1.4528971614775243</c:v>
                </c:pt>
                <c:pt idx="20">
                  <c:v>1.5944958247298959</c:v>
                </c:pt>
                <c:pt idx="21">
                  <c:v>1.5027532973046434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6094768"/>
        <c:axId val="1076271616"/>
      </c:barChart>
      <c:catAx>
        <c:axId val="10760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71616"/>
        <c:crossesAt val="1"/>
        <c:auto val="1"/>
        <c:lblAlgn val="ctr"/>
        <c:lblOffset val="100"/>
        <c:noMultiLvlLbl val="0"/>
      </c:catAx>
      <c:valAx>
        <c:axId val="10762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Phosphatidylethanolamine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EV_SA!$H$99:$H$124</c:f>
              <c:strCache>
                <c:ptCount val="26"/>
                <c:pt idx="0">
                  <c:v>PE.32.0</c:v>
                </c:pt>
                <c:pt idx="1">
                  <c:v>PE.36.3.a.b.</c:v>
                </c:pt>
                <c:pt idx="2">
                  <c:v>PE.38.5.a.b.</c:v>
                </c:pt>
                <c:pt idx="3">
                  <c:v>PE.O.34.1.</c:v>
                </c:pt>
                <c:pt idx="4">
                  <c:v>PE.O.34.2.</c:v>
                </c:pt>
                <c:pt idx="5">
                  <c:v>PE.O.38.5..a.b.</c:v>
                </c:pt>
                <c:pt idx="6">
                  <c:v>PE.O.38.6.</c:v>
                </c:pt>
                <c:pt idx="7">
                  <c:v>PE.O.40.6.</c:v>
                </c:pt>
                <c:pt idx="8">
                  <c:v>PE.O.40.7.</c:v>
                </c:pt>
                <c:pt idx="9">
                  <c:v>PE.P.16.0.18.1.</c:v>
                </c:pt>
                <c:pt idx="10">
                  <c:v>PE.P.16.0.18.2.</c:v>
                </c:pt>
                <c:pt idx="11">
                  <c:v>PE.P.16.0.18.3.</c:v>
                </c:pt>
                <c:pt idx="12">
                  <c:v>PE.P.16.0.20.5.</c:v>
                </c:pt>
                <c:pt idx="13">
                  <c:v>PE.P.16.0.22.5..a.b.</c:v>
                </c:pt>
                <c:pt idx="14">
                  <c:v>PE.P.18.0.18.1.</c:v>
                </c:pt>
                <c:pt idx="15">
                  <c:v>PE.P.18.0.18.2.</c:v>
                </c:pt>
                <c:pt idx="16">
                  <c:v>PE.P.18.0.20.3.</c:v>
                </c:pt>
                <c:pt idx="17">
                  <c:v>PE.P.18.0.20.4.</c:v>
                </c:pt>
                <c:pt idx="18">
                  <c:v>PE.P.18.0.20.5.</c:v>
                </c:pt>
                <c:pt idx="19">
                  <c:v>PE.P.18.0.22.4.</c:v>
                </c:pt>
                <c:pt idx="20">
                  <c:v>PE.P.18.0.22.5..a.b.</c:v>
                </c:pt>
                <c:pt idx="21">
                  <c:v>PE.P.18.0.22.6.</c:v>
                </c:pt>
                <c:pt idx="22">
                  <c:v>PE.P.18.1.18.1.</c:v>
                </c:pt>
                <c:pt idx="23">
                  <c:v>PE.P.18.1.18.2.</c:v>
                </c:pt>
                <c:pt idx="24">
                  <c:v>PE.P.18.1.20.3.</c:v>
                </c:pt>
                <c:pt idx="25">
                  <c:v>PE.P.18.1.20.4.</c:v>
                </c:pt>
              </c:strCache>
            </c:strRef>
          </c:cat>
          <c:val>
            <c:numRef>
              <c:f>EV_SA!$L$99:$L$124</c:f>
              <c:numCache>
                <c:formatCode>General</c:formatCode>
                <c:ptCount val="26"/>
                <c:pt idx="0">
                  <c:v>0.71414440269509771</c:v>
                </c:pt>
                <c:pt idx="1">
                  <c:v>1.3846698968323896</c:v>
                </c:pt>
                <c:pt idx="2">
                  <c:v>1.0392911993900931</c:v>
                </c:pt>
                <c:pt idx="3">
                  <c:v>1.322792687632723</c:v>
                </c:pt>
                <c:pt idx="4">
                  <c:v>1.3318415374185528</c:v>
                </c:pt>
                <c:pt idx="5">
                  <c:v>1.1318765835707947</c:v>
                </c:pt>
                <c:pt idx="6">
                  <c:v>1.1774019584122841</c:v>
                </c:pt>
                <c:pt idx="7">
                  <c:v>1.2858413782252922</c:v>
                </c:pt>
                <c:pt idx="8">
                  <c:v>1.1209766697298504</c:v>
                </c:pt>
                <c:pt idx="9">
                  <c:v>1.2593182545982555</c:v>
                </c:pt>
                <c:pt idx="10">
                  <c:v>1.5552967036974339</c:v>
                </c:pt>
                <c:pt idx="11">
                  <c:v>1.5235384590024419</c:v>
                </c:pt>
                <c:pt idx="12">
                  <c:v>1.4050670265423388</c:v>
                </c:pt>
                <c:pt idx="13">
                  <c:v>1.2283216220520872</c:v>
                </c:pt>
                <c:pt idx="14">
                  <c:v>1.0922418183628162</c:v>
                </c:pt>
                <c:pt idx="15">
                  <c:v>1.7454092806042529</c:v>
                </c:pt>
                <c:pt idx="16">
                  <c:v>1.1541997726959732</c:v>
                </c:pt>
                <c:pt idx="17">
                  <c:v>0.90030220382853965</c:v>
                </c:pt>
                <c:pt idx="18">
                  <c:v>1.5575728644880629</c:v>
                </c:pt>
                <c:pt idx="19">
                  <c:v>0.97912983463226488</c:v>
                </c:pt>
                <c:pt idx="20">
                  <c:v>1.2913425071721383</c:v>
                </c:pt>
                <c:pt idx="21">
                  <c:v>1.0884054505587362</c:v>
                </c:pt>
                <c:pt idx="22">
                  <c:v>1.2381621891271701</c:v>
                </c:pt>
                <c:pt idx="23">
                  <c:v>1.2909435030015011</c:v>
                </c:pt>
                <c:pt idx="24">
                  <c:v>1.5800090627308097</c:v>
                </c:pt>
                <c:pt idx="25">
                  <c:v>0.91067465780544599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080080"/>
        <c:axId val="1022076160"/>
      </c:barChart>
      <c:catAx>
        <c:axId val="102208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76160"/>
        <c:crossesAt val="1"/>
        <c:auto val="1"/>
        <c:lblAlgn val="ctr"/>
        <c:lblOffset val="100"/>
        <c:noMultiLvlLbl val="0"/>
      </c:catAx>
      <c:valAx>
        <c:axId val="10220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195263</xdr:colOff>
      <xdr:row>0</xdr:row>
      <xdr:rowOff>88107</xdr:rowOff>
    </xdr:from>
    <xdr:to>
      <xdr:col>21</xdr:col>
      <xdr:colOff>511969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178593</xdr:colOff>
      <xdr:row>22</xdr:row>
      <xdr:rowOff>74347</xdr:rowOff>
    </xdr:from>
    <xdr:to>
      <xdr:col>25</xdr:col>
      <xdr:colOff>500062</xdr:colOff>
      <xdr:row>42</xdr:row>
      <xdr:rowOff>136261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306915</xdr:colOff>
      <xdr:row>43</xdr:row>
      <xdr:rowOff>35983</xdr:rowOff>
    </xdr:from>
    <xdr:to>
      <xdr:col>27</xdr:col>
      <xdr:colOff>592665</xdr:colOff>
      <xdr:row>68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328084</xdr:colOff>
      <xdr:row>69</xdr:row>
      <xdr:rowOff>67734</xdr:rowOff>
    </xdr:from>
    <xdr:to>
      <xdr:col>27</xdr:col>
      <xdr:colOff>518583</xdr:colOff>
      <xdr:row>90</xdr:row>
      <xdr:rowOff>126999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433917</xdr:colOff>
      <xdr:row>91</xdr:row>
      <xdr:rowOff>99483</xdr:rowOff>
    </xdr:from>
    <xdr:to>
      <xdr:col>27</xdr:col>
      <xdr:colOff>508000</xdr:colOff>
      <xdr:row>114</xdr:row>
      <xdr:rowOff>21167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386289</xdr:colOff>
      <xdr:row>115</xdr:row>
      <xdr:rowOff>4232</xdr:rowOff>
    </xdr:from>
    <xdr:to>
      <xdr:col>28</xdr:col>
      <xdr:colOff>10582</xdr:colOff>
      <xdr:row>132</xdr:row>
      <xdr:rowOff>126999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460375</xdr:colOff>
      <xdr:row>133</xdr:row>
      <xdr:rowOff>35984</xdr:rowOff>
    </xdr:from>
    <xdr:to>
      <xdr:col>21</xdr:col>
      <xdr:colOff>121708</xdr:colOff>
      <xdr:row>147</xdr:row>
      <xdr:rowOff>112184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497416</xdr:colOff>
      <xdr:row>148</xdr:row>
      <xdr:rowOff>99483</xdr:rowOff>
    </xdr:from>
    <xdr:to>
      <xdr:col>29</xdr:col>
      <xdr:colOff>571500</xdr:colOff>
      <xdr:row>172</xdr:row>
      <xdr:rowOff>148167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613832</xdr:colOff>
      <xdr:row>173</xdr:row>
      <xdr:rowOff>190499</xdr:rowOff>
    </xdr:from>
    <xdr:to>
      <xdr:col>30</xdr:col>
      <xdr:colOff>74082</xdr:colOff>
      <xdr:row>198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148167</xdr:colOff>
      <xdr:row>199</xdr:row>
      <xdr:rowOff>158749</xdr:rowOff>
    </xdr:from>
    <xdr:to>
      <xdr:col>25</xdr:col>
      <xdr:colOff>0</xdr:colOff>
      <xdr:row>216</xdr:row>
      <xdr:rowOff>169332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218</xdr:row>
      <xdr:rowOff>0</xdr:rowOff>
    </xdr:from>
    <xdr:to>
      <xdr:col>25</xdr:col>
      <xdr:colOff>52917</xdr:colOff>
      <xdr:row>240</xdr:row>
      <xdr:rowOff>31750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240</xdr:row>
      <xdr:rowOff>190499</xdr:rowOff>
    </xdr:from>
    <xdr:to>
      <xdr:col>27</xdr:col>
      <xdr:colOff>84666</xdr:colOff>
      <xdr:row>261</xdr:row>
      <xdr:rowOff>42332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E1" zoomScale="90" zoomScaleNormal="90" workbookViewId="0">
      <selection activeCell="K14" sqref="K14"/>
    </sheetView>
  </sheetViews>
  <sheetFormatPr defaultRowHeight="15" x14ac:dyDescent="0.25"/>
  <cols>
    <col min="1" max="1" width="34.85546875" bestFit="1" customWidth="1"/>
    <col min="4" max="4" width="19.28515625" bestFit="1" customWidth="1"/>
    <col min="5" max="5" width="12.7109375" bestFit="1" customWidth="1"/>
    <col min="8" max="8" width="21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276</v>
      </c>
      <c r="J1" t="s">
        <v>278</v>
      </c>
      <c r="L1" t="s">
        <v>276</v>
      </c>
      <c r="M1" t="s">
        <v>278</v>
      </c>
    </row>
    <row r="2" spans="1:13" x14ac:dyDescent="0.25">
      <c r="A2" s="1" t="s">
        <v>5</v>
      </c>
      <c r="B2" s="1">
        <v>-8.0810781010566899</v>
      </c>
      <c r="C2" s="2">
        <v>1.1611126104622E-5</v>
      </c>
      <c r="D2" s="1">
        <v>1.25864606974103E-4</v>
      </c>
      <c r="E2" s="1">
        <v>-0.94538203470127502</v>
      </c>
      <c r="F2" s="1">
        <v>0.11698711766907099</v>
      </c>
      <c r="H2" t="str">
        <f>VLOOKUP(A2,Sheet1!$A$2:$D$272,1,FALSE)</f>
        <v>AcylCarnitine.12.0</v>
      </c>
      <c r="I2">
        <f>VLOOKUP(A2,Sheet1!$A$2:$D$272,2,FALSE)</f>
        <v>5.3881084653482826E-2</v>
      </c>
      <c r="J2">
        <f>VLOOKUP(A2,Sheet1!$A$2:$D$272,3,FALSE)</f>
        <v>2.3053100126785905E-2</v>
      </c>
      <c r="L2">
        <f>I2/J2</f>
        <v>2.337259820030765</v>
      </c>
      <c r="M2">
        <f>J2/J2</f>
        <v>1</v>
      </c>
    </row>
    <row r="3" spans="1:13" x14ac:dyDescent="0.25">
      <c r="A3" s="1" t="s">
        <v>6</v>
      </c>
      <c r="B3" s="1">
        <v>-5.4215759434340098</v>
      </c>
      <c r="C3" s="1">
        <v>3.7177947929501799E-4</v>
      </c>
      <c r="D3" s="1">
        <v>1.5265490740749999E-3</v>
      </c>
      <c r="E3" s="1">
        <v>-0.53965444026170595</v>
      </c>
      <c r="F3" s="1">
        <v>9.9538297700187003E-2</v>
      </c>
      <c r="H3" t="str">
        <f>VLOOKUP(A3,Sheet1!$A$2:$D$272,1,FALSE)</f>
        <v>AcylCarnitine.14.0</v>
      </c>
      <c r="I3">
        <f>VLOOKUP(A3,Sheet1!$A$2:$D$272,2,FALSE)</f>
        <v>0.15768359243470745</v>
      </c>
      <c r="J3">
        <f>VLOOKUP(A3,Sheet1!$A$2:$D$272,3,FALSE)</f>
        <v>5.8965390475879363E-2</v>
      </c>
      <c r="L3">
        <f t="shared" ref="L3:L66" si="0">I3/J3</f>
        <v>2.6741719364889169</v>
      </c>
      <c r="M3">
        <f t="shared" ref="M3:M66" si="1">J3/J3</f>
        <v>1</v>
      </c>
    </row>
    <row r="4" spans="1:13" x14ac:dyDescent="0.25">
      <c r="A4" s="1" t="s">
        <v>8</v>
      </c>
      <c r="B4" s="1">
        <v>-2.79259203473605</v>
      </c>
      <c r="C4" s="1">
        <v>3.5833526993847301E-2</v>
      </c>
      <c r="D4" s="1">
        <v>6.2249268047003897E-2</v>
      </c>
      <c r="E4" s="1">
        <v>-0.58779212211411402</v>
      </c>
      <c r="F4" s="1">
        <v>0.210482632193596</v>
      </c>
      <c r="H4" t="str">
        <f>VLOOKUP(A4,Sheet1!$A$2:$D$272,1,FALSE)</f>
        <v>AcylCarnitine.16.0</v>
      </c>
      <c r="I4">
        <f>VLOOKUP(A4,Sheet1!$A$2:$D$272,2,FALSE)</f>
        <v>0.21914830831514645</v>
      </c>
      <c r="J4">
        <f>VLOOKUP(A4,Sheet1!$A$2:$D$272,3,FALSE)</f>
        <v>8.8981895401877245E-2</v>
      </c>
      <c r="L4">
        <f t="shared" si="0"/>
        <v>2.4628415401288821</v>
      </c>
      <c r="M4">
        <f t="shared" si="1"/>
        <v>1</v>
      </c>
    </row>
    <row r="5" spans="1:13" x14ac:dyDescent="0.25">
      <c r="A5" s="1" t="s">
        <v>7</v>
      </c>
      <c r="B5" s="1">
        <v>2.5553789425125899</v>
      </c>
      <c r="C5" s="1">
        <v>2.8882174527798302E-2</v>
      </c>
      <c r="D5" s="1">
        <v>5.1493876954166698E-2</v>
      </c>
      <c r="E5" s="1">
        <v>0.23776204533919201</v>
      </c>
      <c r="F5" s="1">
        <v>9.3043752291944296E-2</v>
      </c>
      <c r="H5" t="str">
        <f>VLOOKUP(A5,Sheet1!$A$2:$D$272,1,FALSE)</f>
        <v>AcylCarnitine.16.1</v>
      </c>
      <c r="I5">
        <f>VLOOKUP(A5,Sheet1!$A$2:$D$272,2,FALSE)</f>
        <v>8.8471245442070787E-2</v>
      </c>
      <c r="J5">
        <f>VLOOKUP(A5,Sheet1!$A$2:$D$272,3,FALSE)</f>
        <v>6.4245731576615853E-2</v>
      </c>
      <c r="L5">
        <f t="shared" si="0"/>
        <v>1.3770758503475822</v>
      </c>
      <c r="M5">
        <f t="shared" si="1"/>
        <v>1</v>
      </c>
    </row>
    <row r="6" spans="1:13" x14ac:dyDescent="0.25">
      <c r="A6" s="1" t="s">
        <v>9</v>
      </c>
      <c r="B6" s="1">
        <v>-3.9075073129378999</v>
      </c>
      <c r="C6" s="1">
        <v>2.9312652622555699E-3</v>
      </c>
      <c r="D6" s="1">
        <v>6.8629970371317196E-3</v>
      </c>
      <c r="E6" s="1">
        <v>-0.39725147232739</v>
      </c>
      <c r="F6" s="1">
        <v>0.101663654220704</v>
      </c>
      <c r="H6" t="str">
        <f>VLOOKUP(A6,Sheet1!$A$2:$D$272,1,FALSE)</f>
        <v>AcylCarnitine.17.0</v>
      </c>
      <c r="I6">
        <f>VLOOKUP(A6,Sheet1!$A$2:$D$272,2,FALSE)</f>
        <v>0.10675624831551085</v>
      </c>
      <c r="J6">
        <f>VLOOKUP(A6,Sheet1!$A$2:$D$272,3,FALSE)</f>
        <v>6.7787617976015513E-2</v>
      </c>
      <c r="L6">
        <f t="shared" si="0"/>
        <v>1.5748635444497128</v>
      </c>
      <c r="M6">
        <f t="shared" si="1"/>
        <v>1</v>
      </c>
    </row>
    <row r="7" spans="1:13" x14ac:dyDescent="0.25">
      <c r="A7" s="1" t="s">
        <v>10</v>
      </c>
      <c r="B7" s="1">
        <v>-6.8913582659265504</v>
      </c>
      <c r="C7" s="1">
        <v>5.3040653422631095E-4</v>
      </c>
      <c r="D7" s="1">
        <v>2.0245094475398601E-3</v>
      </c>
      <c r="E7" s="1">
        <v>-1.1038407345732999</v>
      </c>
      <c r="F7" s="1">
        <v>0.16017752843167299</v>
      </c>
      <c r="H7" t="str">
        <f>VLOOKUP(A7,Sheet1!$A$2:$D$272,1,FALSE)</f>
        <v>AcylCarnitine.18.0</v>
      </c>
      <c r="I7">
        <f>VLOOKUP(A7,Sheet1!$A$2:$D$272,2,FALSE)</f>
        <v>0.13509196648467242</v>
      </c>
      <c r="J7">
        <f>VLOOKUP(A7,Sheet1!$A$2:$D$272,3,FALSE)</f>
        <v>5.1513790832737466E-2</v>
      </c>
      <c r="L7">
        <f t="shared" si="0"/>
        <v>2.6224427342827252</v>
      </c>
      <c r="M7">
        <f t="shared" si="1"/>
        <v>1</v>
      </c>
    </row>
    <row r="8" spans="1:13" x14ac:dyDescent="0.25">
      <c r="A8" s="1" t="s">
        <v>16</v>
      </c>
      <c r="B8" s="1">
        <v>-4.0565024864457397</v>
      </c>
      <c r="C8" s="1">
        <v>3.3626512847500299E-3</v>
      </c>
      <c r="D8" s="1">
        <v>7.5939874847271403E-3</v>
      </c>
      <c r="E8" s="1">
        <v>-0.41511323002427303</v>
      </c>
      <c r="F8" s="1">
        <v>0.102332793191011</v>
      </c>
      <c r="H8" t="str">
        <f>VLOOKUP(A8,Sheet1!$A$2:$D$272,1,FALSE)</f>
        <v>CE.18.2</v>
      </c>
      <c r="I8">
        <f>VLOOKUP(A8,Sheet1!$A$2:$D$272,2,FALSE)</f>
        <v>7.9683492336923836</v>
      </c>
      <c r="J8">
        <f>VLOOKUP(A8,Sheet1!$A$2:$D$272,3,FALSE)</f>
        <v>5.6916265567386901</v>
      </c>
      <c r="L8">
        <f t="shared" si="0"/>
        <v>1.4000126596953435</v>
      </c>
      <c r="M8">
        <f t="shared" si="1"/>
        <v>1</v>
      </c>
    </row>
    <row r="9" spans="1:13" x14ac:dyDescent="0.25">
      <c r="A9" s="1" t="s">
        <v>13</v>
      </c>
      <c r="B9" s="1">
        <v>-6.4701881157434196</v>
      </c>
      <c r="C9" s="2">
        <v>8.5168842715817195E-5</v>
      </c>
      <c r="D9" s="1">
        <v>5.1702157045930696E-4</v>
      </c>
      <c r="E9" s="1">
        <v>-0.52399772805128497</v>
      </c>
      <c r="F9" s="1">
        <v>8.0986474995414795E-2</v>
      </c>
      <c r="H9" t="str">
        <f>VLOOKUP(A9,Sheet1!$A$2:$D$272,1,FALSE)</f>
        <v>CE.18.3</v>
      </c>
      <c r="I9">
        <f>VLOOKUP(A9,Sheet1!$A$2:$D$272,2,FALSE)</f>
        <v>0.74756062456747285</v>
      </c>
      <c r="J9">
        <f>VLOOKUP(A9,Sheet1!$A$2:$D$272,3,FALSE)</f>
        <v>0.54783610757408463</v>
      </c>
      <c r="L9">
        <f t="shared" si="0"/>
        <v>1.3645698307068583</v>
      </c>
      <c r="M9">
        <f t="shared" si="1"/>
        <v>1</v>
      </c>
    </row>
    <row r="10" spans="1:13" x14ac:dyDescent="0.25">
      <c r="A10" s="1" t="s">
        <v>11</v>
      </c>
      <c r="B10" s="1">
        <v>-5.5812507471868003</v>
      </c>
      <c r="C10" s="1">
        <v>1.28918608605743E-3</v>
      </c>
      <c r="D10" s="1">
        <v>3.8392244980391698E-3</v>
      </c>
      <c r="E10" s="1">
        <v>-0.47774796556451798</v>
      </c>
      <c r="F10" s="1">
        <v>8.5598728171337707E-2</v>
      </c>
      <c r="H10" t="str">
        <f>VLOOKUP(A10,Sheet1!$A$2:$D$272,1,FALSE)</f>
        <v>CE.20.0</v>
      </c>
      <c r="I10">
        <f>VLOOKUP(A10,Sheet1!$A$2:$D$272,2,FALSE)</f>
        <v>0.39033343231257517</v>
      </c>
      <c r="J10">
        <f>VLOOKUP(A10,Sheet1!$A$2:$D$272,3,FALSE)</f>
        <v>0.28706913674174733</v>
      </c>
      <c r="L10">
        <f t="shared" si="0"/>
        <v>1.3597192534972029</v>
      </c>
      <c r="M10">
        <f t="shared" si="1"/>
        <v>1</v>
      </c>
    </row>
    <row r="11" spans="1:13" x14ac:dyDescent="0.25">
      <c r="A11" s="1" t="s">
        <v>21</v>
      </c>
      <c r="B11" s="1">
        <v>4.7713577545499302</v>
      </c>
      <c r="C11" s="1">
        <v>8.3119494578133004E-4</v>
      </c>
      <c r="D11" s="1">
        <v>2.8156728788342501E-3</v>
      </c>
      <c r="E11" s="1">
        <v>0.355513539162296</v>
      </c>
      <c r="F11" s="1">
        <v>7.4509931438966406E-2</v>
      </c>
      <c r="H11" t="str">
        <f>VLOOKUP(A11,Sheet1!$A$2:$D$272,1,FALSE)</f>
        <v>CE.20.2</v>
      </c>
      <c r="I11">
        <f>VLOOKUP(A11,Sheet1!$A$2:$D$272,2,FALSE)</f>
        <v>0.32335265727717988</v>
      </c>
      <c r="J11">
        <f>VLOOKUP(A11,Sheet1!$A$2:$D$272,3,FALSE)</f>
        <v>0.3143935238086572</v>
      </c>
      <c r="L11">
        <f t="shared" si="0"/>
        <v>1.0284965585804346</v>
      </c>
      <c r="M11">
        <f t="shared" si="1"/>
        <v>1</v>
      </c>
    </row>
    <row r="12" spans="1:13" x14ac:dyDescent="0.25">
      <c r="A12" s="1" t="s">
        <v>17</v>
      </c>
      <c r="B12" s="1">
        <v>4.2280333519720701</v>
      </c>
      <c r="C12" s="1">
        <v>3.12673248394281E-3</v>
      </c>
      <c r="D12" s="1">
        <v>7.1894896462777504E-3</v>
      </c>
      <c r="E12" s="1">
        <v>0.34491379679593198</v>
      </c>
      <c r="F12" s="1">
        <v>8.1577832548330106E-2</v>
      </c>
      <c r="H12" t="str">
        <f>VLOOKUP(A12,Sheet1!$A$2:$D$272,1,FALSE)</f>
        <v>CE.20.3</v>
      </c>
      <c r="I12">
        <f>VLOOKUP(A12,Sheet1!$A$2:$D$272,2,FALSE)</f>
        <v>0.66299433289977405</v>
      </c>
      <c r="J12">
        <f>VLOOKUP(A12,Sheet1!$A$2:$D$272,3,FALSE)</f>
        <v>0.7978513411697844</v>
      </c>
      <c r="L12">
        <f t="shared" si="0"/>
        <v>0.83097476771513945</v>
      </c>
      <c r="M12">
        <f t="shared" si="1"/>
        <v>1</v>
      </c>
    </row>
    <row r="13" spans="1:13" x14ac:dyDescent="0.25">
      <c r="A13" s="1" t="s">
        <v>14</v>
      </c>
      <c r="B13" s="1">
        <v>-6.2252827081967803</v>
      </c>
      <c r="C13" s="1">
        <v>2.45841917120276E-4</v>
      </c>
      <c r="D13" s="1">
        <v>1.20904042042487E-3</v>
      </c>
      <c r="E13" s="1">
        <v>-0.35430645305659197</v>
      </c>
      <c r="F13" s="1">
        <v>5.6914114533317399E-2</v>
      </c>
      <c r="H13" t="str">
        <f>VLOOKUP(A13,Sheet1!$A$2:$D$272,1,FALSE)</f>
        <v>CE.20.4</v>
      </c>
      <c r="I13">
        <f>VLOOKUP(A13,Sheet1!$A$2:$D$272,2,FALSE)</f>
        <v>0.53511507322426288</v>
      </c>
      <c r="J13">
        <f>VLOOKUP(A13,Sheet1!$A$2:$D$272,3,FALSE)</f>
        <v>0.39909529328989385</v>
      </c>
      <c r="L13">
        <f t="shared" si="0"/>
        <v>1.340820305880098</v>
      </c>
      <c r="M13">
        <f t="shared" si="1"/>
        <v>1</v>
      </c>
    </row>
    <row r="14" spans="1:13" x14ac:dyDescent="0.25">
      <c r="A14" s="1" t="s">
        <v>18</v>
      </c>
      <c r="B14" s="1">
        <v>14.2953711771145</v>
      </c>
      <c r="C14" s="2">
        <v>5.7339017674285498E-8</v>
      </c>
      <c r="D14" s="2">
        <v>2.5898122982885601E-6</v>
      </c>
      <c r="E14" s="1">
        <v>0.89411092831084704</v>
      </c>
      <c r="F14" s="1">
        <v>6.2545485334597598E-2</v>
      </c>
      <c r="H14" t="str">
        <f>VLOOKUP(A14,Sheet1!$A$2:$D$272,1,FALSE)</f>
        <v>CE.22.4</v>
      </c>
      <c r="I14">
        <f>VLOOKUP(A14,Sheet1!$A$2:$D$272,2,FALSE)</f>
        <v>0.10071217233871436</v>
      </c>
      <c r="J14">
        <f>VLOOKUP(A14,Sheet1!$A$2:$D$272,3,FALSE)</f>
        <v>0.20216190518142393</v>
      </c>
      <c r="L14">
        <f t="shared" si="0"/>
        <v>0.4981758172902721</v>
      </c>
      <c r="M14">
        <f t="shared" si="1"/>
        <v>1</v>
      </c>
    </row>
    <row r="15" spans="1:13" x14ac:dyDescent="0.25">
      <c r="A15" s="1" t="s">
        <v>12</v>
      </c>
      <c r="B15" s="1">
        <v>-11.2178933637428</v>
      </c>
      <c r="C15" s="2">
        <v>6.9499370882513403E-7</v>
      </c>
      <c r="D15" s="2">
        <v>2.3542911886451399E-5</v>
      </c>
      <c r="E15" s="1">
        <v>-0.62685700900362795</v>
      </c>
      <c r="F15" s="1">
        <v>5.5880100539169399E-2</v>
      </c>
      <c r="H15" t="str">
        <f>VLOOKUP(A15,Sheet1!$A$2:$D$272,1,FALSE)</f>
        <v>CE.22.5.a.b.</v>
      </c>
      <c r="I15">
        <f>VLOOKUP(A15,Sheet1!$A$2:$D$272,2,FALSE)</f>
        <v>0.31896813602209068</v>
      </c>
      <c r="J15">
        <f>VLOOKUP(A15,Sheet1!$A$2:$D$272,3,FALSE)</f>
        <v>0.23860330884678582</v>
      </c>
      <c r="L15">
        <f t="shared" si="0"/>
        <v>1.3368135486625186</v>
      </c>
      <c r="M15">
        <f t="shared" si="1"/>
        <v>1</v>
      </c>
    </row>
    <row r="16" spans="1:13" x14ac:dyDescent="0.25">
      <c r="A16" s="1" t="s">
        <v>22</v>
      </c>
      <c r="B16" s="1">
        <v>24.0468735170762</v>
      </c>
      <c r="C16" s="2">
        <v>7.9792111057457497E-9</v>
      </c>
      <c r="D16" s="2">
        <v>7.2078873655236602E-7</v>
      </c>
      <c r="E16" s="1">
        <v>1.5463980741387899</v>
      </c>
      <c r="F16" s="1">
        <v>6.4307656171628994E-2</v>
      </c>
      <c r="H16" t="str">
        <f>VLOOKUP(A16,Sheet1!$A$2:$D$272,1,FALSE)</f>
        <v>CE.24.4</v>
      </c>
      <c r="I16">
        <f>VLOOKUP(A16,Sheet1!$A$2:$D$272,2,FALSE)</f>
        <v>0.15309934265333458</v>
      </c>
      <c r="J16">
        <f>VLOOKUP(A16,Sheet1!$A$2:$D$272,3,FALSE)</f>
        <v>0.55371150136095737</v>
      </c>
      <c r="L16">
        <f t="shared" si="0"/>
        <v>0.27649659123394493</v>
      </c>
      <c r="M16">
        <f t="shared" si="1"/>
        <v>1</v>
      </c>
    </row>
    <row r="17" spans="1:13" x14ac:dyDescent="0.25">
      <c r="A17" s="1" t="s">
        <v>28</v>
      </c>
      <c r="B17" s="1">
        <v>-9.5111650546085205</v>
      </c>
      <c r="C17" s="2">
        <v>3.9907126538546001E-6</v>
      </c>
      <c r="D17" s="2">
        <v>7.2098875279639796E-5</v>
      </c>
      <c r="E17" s="1">
        <v>-0.91820996119368603</v>
      </c>
      <c r="F17" s="1">
        <v>9.6540219407587502E-2</v>
      </c>
      <c r="H17" t="str">
        <f>VLOOKUP(A17,Sheet1!$A$2:$D$272,1,FALSE)</f>
        <v>Cer.d16.1.16.0.</v>
      </c>
      <c r="I17">
        <f>VLOOKUP(A17,Sheet1!$A$2:$D$272,2,FALSE)</f>
        <v>0.34149487293136666</v>
      </c>
      <c r="J17">
        <f>VLOOKUP(A17,Sheet1!$A$2:$D$272,3,FALSE)</f>
        <v>0.13904574841832798</v>
      </c>
      <c r="L17">
        <f t="shared" si="0"/>
        <v>2.4559893187381578</v>
      </c>
      <c r="M17">
        <f t="shared" si="1"/>
        <v>1</v>
      </c>
    </row>
    <row r="18" spans="1:13" x14ac:dyDescent="0.25">
      <c r="A18" s="1" t="s">
        <v>32</v>
      </c>
      <c r="B18" s="1">
        <v>-7.6818789557476297</v>
      </c>
      <c r="C18" s="2">
        <v>2.9800591128637799E-5</v>
      </c>
      <c r="D18" s="1">
        <v>2.6919867319536101E-4</v>
      </c>
      <c r="E18" s="1">
        <v>-0.74985419234901596</v>
      </c>
      <c r="F18" s="1">
        <v>9.7613382958601697E-2</v>
      </c>
      <c r="H18" t="str">
        <f>VLOOKUP(A18,Sheet1!$A$2:$D$272,1,FALSE)</f>
        <v>Cer.d16.1.22.0.</v>
      </c>
      <c r="I18">
        <f>VLOOKUP(A18,Sheet1!$A$2:$D$272,2,FALSE)</f>
        <v>4.5598597386870783E-2</v>
      </c>
      <c r="J18">
        <f>VLOOKUP(A18,Sheet1!$A$2:$D$272,3,FALSE)</f>
        <v>2.1934066989234047E-2</v>
      </c>
      <c r="L18">
        <f t="shared" si="0"/>
        <v>2.0788938690326813</v>
      </c>
      <c r="M18">
        <f t="shared" si="1"/>
        <v>1</v>
      </c>
    </row>
    <row r="19" spans="1:13" x14ac:dyDescent="0.25">
      <c r="A19" s="1" t="s">
        <v>39</v>
      </c>
      <c r="B19" s="1">
        <v>-9.9809788781155007</v>
      </c>
      <c r="C19" s="1">
        <v>1.0059709811035E-4</v>
      </c>
      <c r="D19" s="1">
        <v>5.4616679754206001E-4</v>
      </c>
      <c r="E19" s="1">
        <v>-0.93321806445881705</v>
      </c>
      <c r="F19" s="1">
        <v>9.3499653275993799E-2</v>
      </c>
      <c r="H19" t="str">
        <f>VLOOKUP(A19,Sheet1!$A$2:$D$272,1,FALSE)</f>
        <v>Cer.d16.1.24.0.</v>
      </c>
      <c r="I19">
        <f>VLOOKUP(A19,Sheet1!$A$2:$D$272,2,FALSE)</f>
        <v>0.16062852682946371</v>
      </c>
      <c r="J19">
        <f>VLOOKUP(A19,Sheet1!$A$2:$D$272,3,FALSE)</f>
        <v>8.2097159473148329E-2</v>
      </c>
      <c r="L19">
        <f t="shared" si="0"/>
        <v>1.9565661937670424</v>
      </c>
      <c r="M19">
        <f t="shared" si="1"/>
        <v>1</v>
      </c>
    </row>
    <row r="20" spans="1:13" x14ac:dyDescent="0.25">
      <c r="A20" s="1" t="s">
        <v>33</v>
      </c>
      <c r="B20" s="1">
        <v>-16.783578999068201</v>
      </c>
      <c r="C20" s="2">
        <v>8.6450460990099999E-8</v>
      </c>
      <c r="D20" s="2">
        <v>3.34686784690244E-6</v>
      </c>
      <c r="E20" s="1">
        <v>-0.84103829396966101</v>
      </c>
      <c r="F20" s="1">
        <v>5.0110783523368597E-2</v>
      </c>
      <c r="H20" t="str">
        <f>VLOOKUP(A20,Sheet1!$A$2:$D$272,1,FALSE)</f>
        <v>Cer.d16.1.24.1.</v>
      </c>
      <c r="I20">
        <f>VLOOKUP(A20,Sheet1!$A$2:$D$272,2,FALSE)</f>
        <v>0.89186783417531501</v>
      </c>
      <c r="J20">
        <f>VLOOKUP(A20,Sheet1!$A$2:$D$272,3,FALSE)</f>
        <v>0.43733546163140619</v>
      </c>
      <c r="L20">
        <f t="shared" si="0"/>
        <v>2.0393220134684538</v>
      </c>
      <c r="M20">
        <f t="shared" si="1"/>
        <v>1</v>
      </c>
    </row>
    <row r="21" spans="1:13" x14ac:dyDescent="0.25">
      <c r="A21" s="1" t="s">
        <v>42</v>
      </c>
      <c r="B21" s="1">
        <v>-3.2966073478259701</v>
      </c>
      <c r="C21" s="1">
        <v>8.3755410700830993E-3</v>
      </c>
      <c r="D21" s="1">
        <v>1.6689497279356799E-2</v>
      </c>
      <c r="E21" s="1">
        <v>-0.61886668175088499</v>
      </c>
      <c r="F21" s="1">
        <v>0.187728357203054</v>
      </c>
      <c r="H21" t="str">
        <f>VLOOKUP(A21,Sheet1!$A$2:$D$272,1,FALSE)</f>
        <v>Cer.d17.1.24.0.</v>
      </c>
      <c r="I21">
        <f>VLOOKUP(A21,Sheet1!$A$2:$D$272,2,FALSE)</f>
        <v>3.8487853284091468E-2</v>
      </c>
      <c r="J21">
        <f>VLOOKUP(A21,Sheet1!$A$2:$D$272,3,FALSE)</f>
        <v>2.0909790784255821E-2</v>
      </c>
      <c r="L21">
        <f t="shared" si="0"/>
        <v>1.8406618067681086</v>
      </c>
      <c r="M21">
        <f t="shared" si="1"/>
        <v>1</v>
      </c>
    </row>
    <row r="22" spans="1:13" x14ac:dyDescent="0.25">
      <c r="A22" s="1" t="s">
        <v>36</v>
      </c>
      <c r="B22" s="1">
        <v>-11.2950207005583</v>
      </c>
      <c r="C22" s="2">
        <v>5.9810244206210599E-6</v>
      </c>
      <c r="D22" s="2">
        <v>8.4428256270376094E-5</v>
      </c>
      <c r="E22" s="1">
        <v>-1.2317724875085501</v>
      </c>
      <c r="F22" s="1">
        <v>0.109054469235958</v>
      </c>
      <c r="H22" t="str">
        <f>VLOOKUP(A22,Sheet1!$A$2:$D$272,1,FALSE)</f>
        <v>Cer.d17.1.24.1.</v>
      </c>
      <c r="I22">
        <f>VLOOKUP(A22,Sheet1!$A$2:$D$272,2,FALSE)</f>
        <v>9.105841057972526E-2</v>
      </c>
      <c r="J22">
        <f>VLOOKUP(A22,Sheet1!$A$2:$D$272,3,FALSE)</f>
        <v>3.5911227372744929E-2</v>
      </c>
      <c r="L22">
        <f t="shared" si="0"/>
        <v>2.53565297656283</v>
      </c>
      <c r="M22">
        <f t="shared" si="1"/>
        <v>1</v>
      </c>
    </row>
    <row r="23" spans="1:13" x14ac:dyDescent="0.25">
      <c r="A23" s="1" t="s">
        <v>29</v>
      </c>
      <c r="B23" s="1">
        <v>9.05726766683566</v>
      </c>
      <c r="C23" s="2">
        <v>5.4866736295757396E-6</v>
      </c>
      <c r="D23" s="2">
        <v>8.2604919645279306E-5</v>
      </c>
      <c r="E23" s="1">
        <v>0.55237383288249498</v>
      </c>
      <c r="F23" s="1">
        <v>6.0986806750239098E-2</v>
      </c>
      <c r="H23" t="str">
        <f>VLOOKUP(A23,Sheet1!$A$2:$D$272,1,FALSE)</f>
        <v>Cer.d18.1.16.0.</v>
      </c>
      <c r="I23">
        <f>VLOOKUP(A23,Sheet1!$A$2:$D$272,2,FALSE)</f>
        <v>0.20069006712071721</v>
      </c>
      <c r="J23">
        <f>VLOOKUP(A23,Sheet1!$A$2:$D$272,3,FALSE)</f>
        <v>0.36665802381083606</v>
      </c>
      <c r="L23">
        <f t="shared" si="0"/>
        <v>0.54734944849933509</v>
      </c>
      <c r="M23">
        <f t="shared" si="1"/>
        <v>1</v>
      </c>
    </row>
    <row r="24" spans="1:13" x14ac:dyDescent="0.25">
      <c r="A24" s="1" t="s">
        <v>37</v>
      </c>
      <c r="B24" s="1">
        <v>-3.3267030472265202</v>
      </c>
      <c r="C24" s="1">
        <v>1.1740327741279699E-2</v>
      </c>
      <c r="D24" s="1">
        <v>2.28894159560201E-2</v>
      </c>
      <c r="E24" s="1">
        <v>-0.24547348501532101</v>
      </c>
      <c r="F24" s="1">
        <v>7.3788817796638706E-2</v>
      </c>
      <c r="H24" t="str">
        <f>VLOOKUP(A24,Sheet1!$A$2:$D$272,1,FALSE)</f>
        <v>Cer.d18.1.22.0.</v>
      </c>
      <c r="I24">
        <f>VLOOKUP(A24,Sheet1!$A$2:$D$272,2,FALSE)</f>
        <v>0.62712418490391997</v>
      </c>
      <c r="J24">
        <f>VLOOKUP(A24,Sheet1!$A$2:$D$272,3,FALSE)</f>
        <v>0.54949127664493147</v>
      </c>
      <c r="L24">
        <f t="shared" si="0"/>
        <v>1.1412814207588469</v>
      </c>
      <c r="M24">
        <f t="shared" si="1"/>
        <v>1</v>
      </c>
    </row>
    <row r="25" spans="1:13" x14ac:dyDescent="0.25">
      <c r="A25" s="1" t="s">
        <v>44</v>
      </c>
      <c r="B25" s="1">
        <v>-4.70666268453824</v>
      </c>
      <c r="C25" s="1">
        <v>3.8948521184555898E-3</v>
      </c>
      <c r="D25" s="1">
        <v>8.5813408463533795E-3</v>
      </c>
      <c r="E25" s="1">
        <v>-0.54169150032073099</v>
      </c>
      <c r="F25" s="1">
        <v>0.115090359481301</v>
      </c>
      <c r="H25" t="str">
        <f>VLOOKUP(A25,Sheet1!$A$2:$D$272,1,FALSE)</f>
        <v>Cer.d18.1.24.0.</v>
      </c>
      <c r="I25">
        <f>VLOOKUP(A25,Sheet1!$A$2:$D$272,2,FALSE)</f>
        <v>2.6679325790316177</v>
      </c>
      <c r="J25">
        <f>VLOOKUP(A25,Sheet1!$A$2:$D$272,3,FALSE)</f>
        <v>2.0394689220499078</v>
      </c>
      <c r="L25">
        <f t="shared" si="0"/>
        <v>1.3081506416631392</v>
      </c>
      <c r="M25">
        <f t="shared" si="1"/>
        <v>1</v>
      </c>
    </row>
    <row r="26" spans="1:13" x14ac:dyDescent="0.25">
      <c r="A26" s="1" t="s">
        <v>38</v>
      </c>
      <c r="B26" s="1">
        <v>-5.3621470032482099</v>
      </c>
      <c r="C26" s="1">
        <v>9.1770996559469996E-4</v>
      </c>
      <c r="D26" s="1">
        <v>2.9963783213995598E-3</v>
      </c>
      <c r="E26" s="1">
        <v>-0.28040362991059797</v>
      </c>
      <c r="F26" s="1">
        <v>5.2293163492298698E-2</v>
      </c>
      <c r="H26" t="str">
        <f>VLOOKUP(A26,Sheet1!$A$2:$D$272,1,FALSE)</f>
        <v>Cer.d18.1.24.1.</v>
      </c>
      <c r="I26">
        <f>VLOOKUP(A26,Sheet1!$A$2:$D$272,2,FALSE)</f>
        <v>10.61073771575556</v>
      </c>
      <c r="J26">
        <f>VLOOKUP(A26,Sheet1!$A$2:$D$272,3,FALSE)</f>
        <v>8.4532582774841902</v>
      </c>
      <c r="L26">
        <f t="shared" si="0"/>
        <v>1.2552245971258158</v>
      </c>
      <c r="M26">
        <f t="shared" si="1"/>
        <v>1</v>
      </c>
    </row>
    <row r="27" spans="1:13" x14ac:dyDescent="0.25">
      <c r="A27" s="1" t="s">
        <v>30</v>
      </c>
      <c r="B27" s="1">
        <v>8.0013675284219801</v>
      </c>
      <c r="C27" s="1">
        <v>3.54837374023757E-4</v>
      </c>
      <c r="D27" s="1">
        <v>1.4793988978528999E-3</v>
      </c>
      <c r="E27" s="1">
        <v>2.4767435439848802</v>
      </c>
      <c r="F27" s="1">
        <v>0.309540029899531</v>
      </c>
      <c r="H27" t="str">
        <f>VLOOKUP(A27,Sheet1!$A$2:$D$272,1,FALSE)</f>
        <v>Cer.d18.2.16.0.</v>
      </c>
      <c r="I27">
        <f>VLOOKUP(A27,Sheet1!$A$2:$D$272,2,FALSE)</f>
        <v>1.5049673565202324E-2</v>
      </c>
      <c r="J27">
        <f>VLOOKUP(A27,Sheet1!$A$2:$D$272,3,FALSE)</f>
        <v>6.0807645280408634E-2</v>
      </c>
      <c r="L27">
        <f t="shared" si="0"/>
        <v>0.24749640437155879</v>
      </c>
      <c r="M27">
        <f t="shared" si="1"/>
        <v>1</v>
      </c>
    </row>
    <row r="28" spans="1:13" x14ac:dyDescent="0.25">
      <c r="A28" s="1" t="s">
        <v>34</v>
      </c>
      <c r="B28" s="1">
        <v>16.858335274268999</v>
      </c>
      <c r="C28" s="2">
        <v>1.8163654323029499E-8</v>
      </c>
      <c r="D28" s="2">
        <v>1.23058758038525E-6</v>
      </c>
      <c r="E28" s="1">
        <v>0.941106951272904</v>
      </c>
      <c r="F28" s="1">
        <v>5.5824429634480199E-2</v>
      </c>
      <c r="H28" t="str">
        <f>VLOOKUP(A28,Sheet1!$A$2:$D$272,1,FALSE)</f>
        <v>Cer.d18.2.22.0.</v>
      </c>
      <c r="I28">
        <f>VLOOKUP(A28,Sheet1!$A$2:$D$272,2,FALSE)</f>
        <v>3.1488372109912954E-2</v>
      </c>
      <c r="J28">
        <f>VLOOKUP(A28,Sheet1!$A$2:$D$272,3,FALSE)</f>
        <v>6.2270607779023067E-2</v>
      </c>
      <c r="L28">
        <f t="shared" si="0"/>
        <v>0.50566990162765613</v>
      </c>
      <c r="M28">
        <f t="shared" si="1"/>
        <v>1</v>
      </c>
    </row>
    <row r="29" spans="1:13" x14ac:dyDescent="0.25">
      <c r="A29" s="1" t="s">
        <v>40</v>
      </c>
      <c r="B29" s="1">
        <v>8.1830613966494905</v>
      </c>
      <c r="C29" s="2">
        <v>5.6250717452489601E-5</v>
      </c>
      <c r="D29" s="1">
        <v>3.9087036999037702E-4</v>
      </c>
      <c r="E29" s="1">
        <v>0.67973111833538002</v>
      </c>
      <c r="F29" s="1">
        <v>8.3065626100971499E-2</v>
      </c>
      <c r="H29" t="str">
        <f>VLOOKUP(A29,Sheet1!$A$2:$D$272,1,FALSE)</f>
        <v>Cer.d18.2.24.0.</v>
      </c>
      <c r="I29">
        <f>VLOOKUP(A29,Sheet1!$A$2:$D$272,2,FALSE)</f>
        <v>0.13460403579241614</v>
      </c>
      <c r="J29">
        <f>VLOOKUP(A29,Sheet1!$A$2:$D$272,3,FALSE)</f>
        <v>0.25097963735497369</v>
      </c>
      <c r="L29">
        <f t="shared" si="0"/>
        <v>0.53631456803022859</v>
      </c>
      <c r="M29">
        <f t="shared" si="1"/>
        <v>1</v>
      </c>
    </row>
    <row r="30" spans="1:13" x14ac:dyDescent="0.25">
      <c r="A30" s="1" t="s">
        <v>35</v>
      </c>
      <c r="B30" s="1">
        <v>12.527694830706</v>
      </c>
      <c r="C30" s="2">
        <v>8.2159559260072095E-7</v>
      </c>
      <c r="D30" s="2">
        <v>2.4739156177199501E-5</v>
      </c>
      <c r="E30" s="1">
        <v>0.84134572230095395</v>
      </c>
      <c r="F30" s="1">
        <v>6.7158861520059801E-2</v>
      </c>
      <c r="H30" t="str">
        <f>VLOOKUP(A30,Sheet1!$A$2:$D$272,1,FALSE)</f>
        <v>Cer.d18.2.24.1.</v>
      </c>
      <c r="I30">
        <f>VLOOKUP(A30,Sheet1!$A$2:$D$272,2,FALSE)</f>
        <v>0.60411194089722275</v>
      </c>
      <c r="J30">
        <f>VLOOKUP(A30,Sheet1!$A$2:$D$272,3,FALSE)</f>
        <v>1.22177090943084</v>
      </c>
      <c r="L30">
        <f t="shared" si="0"/>
        <v>0.49445598698912163</v>
      </c>
      <c r="M30">
        <f t="shared" si="1"/>
        <v>1</v>
      </c>
    </row>
    <row r="31" spans="1:13" x14ac:dyDescent="0.25">
      <c r="A31" s="1" t="s">
        <v>45</v>
      </c>
      <c r="B31" s="1">
        <v>4.63441668872471</v>
      </c>
      <c r="C31" s="1">
        <v>4.6831395277445896E-3</v>
      </c>
      <c r="D31" s="1">
        <v>9.9931560001479004E-3</v>
      </c>
      <c r="E31" s="1">
        <v>1.5714216318279499</v>
      </c>
      <c r="F31" s="1">
        <v>0.33907646579366502</v>
      </c>
      <c r="H31" t="str">
        <f>VLOOKUP(A31,Sheet1!$A$2:$D$272,1,FALSE)</f>
        <v>Cer.d18.2.26.0.</v>
      </c>
      <c r="I31">
        <f>VLOOKUP(A31,Sheet1!$A$2:$D$272,2,FALSE)</f>
        <v>6.5002212798685143E-3</v>
      </c>
      <c r="J31">
        <f>VLOOKUP(A31,Sheet1!$A$2:$D$272,3,FALSE)</f>
        <v>1.5166045935316522E-2</v>
      </c>
      <c r="L31">
        <f t="shared" si="0"/>
        <v>0.42860356005725442</v>
      </c>
      <c r="M31">
        <f t="shared" si="1"/>
        <v>1</v>
      </c>
    </row>
    <row r="32" spans="1:13" x14ac:dyDescent="0.25">
      <c r="A32" s="1" t="s">
        <v>46</v>
      </c>
      <c r="B32" s="1">
        <v>-4.0232038298168202</v>
      </c>
      <c r="C32" s="1">
        <v>2.61255368839103E-3</v>
      </c>
      <c r="D32" s="1">
        <v>6.3783968428285497E-3</v>
      </c>
      <c r="E32" s="1">
        <v>-1.04764766845496</v>
      </c>
      <c r="F32" s="1">
        <v>0.26040134001927001</v>
      </c>
      <c r="H32" t="str">
        <f>VLOOKUP(A32,Sheet1!$A$2:$D$272,1,FALSE)</f>
        <v>Cer.d19.1.24.0.</v>
      </c>
      <c r="I32">
        <f>VLOOKUP(A32,Sheet1!$A$2:$D$272,2,FALSE)</f>
        <v>9.1010943273837075E-2</v>
      </c>
      <c r="J32">
        <f>VLOOKUP(A32,Sheet1!$A$2:$D$272,3,FALSE)</f>
        <v>4.813018348277829E-2</v>
      </c>
      <c r="L32">
        <f t="shared" si="0"/>
        <v>1.8909328136345496</v>
      </c>
      <c r="M32">
        <f t="shared" si="1"/>
        <v>1</v>
      </c>
    </row>
    <row r="33" spans="1:13" x14ac:dyDescent="0.25">
      <c r="A33" s="1" t="s">
        <v>41</v>
      </c>
      <c r="B33" s="1">
        <v>-21.365037749045602</v>
      </c>
      <c r="C33" s="2">
        <v>1.4913161723454401E-9</v>
      </c>
      <c r="D33" s="2">
        <v>2.0207334135280699E-7</v>
      </c>
      <c r="E33" s="1">
        <v>-1.2996154537795099</v>
      </c>
      <c r="F33" s="1">
        <v>6.0829073603559103E-2</v>
      </c>
      <c r="H33" t="str">
        <f>VLOOKUP(A33,Sheet1!$A$2:$D$272,1,FALSE)</f>
        <v>Cer.d19.1.24.1.</v>
      </c>
      <c r="I33">
        <f>VLOOKUP(A33,Sheet1!$A$2:$D$272,2,FALSE)</f>
        <v>0.24688006060987552</v>
      </c>
      <c r="J33">
        <f>VLOOKUP(A33,Sheet1!$A$2:$D$272,3,FALSE)</f>
        <v>9.3916044714786137E-2</v>
      </c>
      <c r="L33">
        <f t="shared" si="0"/>
        <v>2.6287314522201841</v>
      </c>
      <c r="M33">
        <f t="shared" si="1"/>
        <v>1</v>
      </c>
    </row>
    <row r="34" spans="1:13" x14ac:dyDescent="0.25">
      <c r="A34" s="1" t="s">
        <v>47</v>
      </c>
      <c r="B34" s="1">
        <v>-3.5985745957592199</v>
      </c>
      <c r="C34" s="1">
        <v>5.2032192754296897E-3</v>
      </c>
      <c r="D34" s="1">
        <v>1.0763911630850701E-2</v>
      </c>
      <c r="E34" s="1">
        <v>-0.53402988705966603</v>
      </c>
      <c r="F34" s="1">
        <v>0.14840039378063699</v>
      </c>
      <c r="H34" t="str">
        <f>VLOOKUP(A34,Sheet1!$A$2:$D$272,1,FALSE)</f>
        <v>Cer.d20.1.24.0.</v>
      </c>
      <c r="I34">
        <f>VLOOKUP(A34,Sheet1!$A$2:$D$272,2,FALSE)</f>
        <v>8.9544393818402887E-2</v>
      </c>
      <c r="J34">
        <f>VLOOKUP(A34,Sheet1!$A$2:$D$272,3,FALSE)</f>
        <v>5.8623853059145282E-2</v>
      </c>
      <c r="L34">
        <f t="shared" si="0"/>
        <v>1.5274395855226719</v>
      </c>
      <c r="M34">
        <f t="shared" si="1"/>
        <v>1</v>
      </c>
    </row>
    <row r="35" spans="1:13" x14ac:dyDescent="0.25">
      <c r="A35" s="1" t="s">
        <v>43</v>
      </c>
      <c r="B35" s="1">
        <v>-5.9837659058817696</v>
      </c>
      <c r="C35" s="1">
        <v>3.23898495814263E-4</v>
      </c>
      <c r="D35" s="1">
        <v>1.43895889124041E-3</v>
      </c>
      <c r="E35" s="1">
        <v>-0.79724847002847599</v>
      </c>
      <c r="F35" s="1">
        <v>0.13323523723493499</v>
      </c>
      <c r="H35" t="str">
        <f>VLOOKUP(A35,Sheet1!$A$2:$D$272,1,FALSE)</f>
        <v>Cer.d20.1.24.1.</v>
      </c>
      <c r="I35">
        <f>VLOOKUP(A35,Sheet1!$A$2:$D$272,2,FALSE)</f>
        <v>7.8511250600005036E-2</v>
      </c>
      <c r="J35">
        <f>VLOOKUP(A35,Sheet1!$A$2:$D$272,3,FALSE)</f>
        <v>4.0690706124624929E-2</v>
      </c>
      <c r="L35">
        <f t="shared" si="0"/>
        <v>1.9294639507986351</v>
      </c>
      <c r="M35">
        <f t="shared" si="1"/>
        <v>1</v>
      </c>
    </row>
    <row r="36" spans="1:13" x14ac:dyDescent="0.25">
      <c r="A36" s="1" t="s">
        <v>62</v>
      </c>
      <c r="B36" s="1">
        <v>6.3183302502979997</v>
      </c>
      <c r="C36" s="2">
        <v>9.2207712291258697E-5</v>
      </c>
      <c r="D36" s="1">
        <v>5.4322369632458904E-4</v>
      </c>
      <c r="E36" s="1">
        <v>0.32040611837928801</v>
      </c>
      <c r="F36" s="1">
        <v>5.0710568407559199E-2</v>
      </c>
      <c r="H36" t="str">
        <f>VLOOKUP(A36,Sheet1!$A$2:$D$272,1,FALSE)</f>
        <v>DG.34.1...18.1.</v>
      </c>
      <c r="I36">
        <f>VLOOKUP(A36,Sheet1!$A$2:$D$272,2,FALSE)</f>
        <v>2.3902302441891687</v>
      </c>
      <c r="J36">
        <f>VLOOKUP(A36,Sheet1!$A$2:$D$272,3,FALSE)</f>
        <v>3.5618403976577824</v>
      </c>
      <c r="L36">
        <f t="shared" si="0"/>
        <v>0.67106607184335143</v>
      </c>
      <c r="M36">
        <f t="shared" si="1"/>
        <v>1</v>
      </c>
    </row>
    <row r="37" spans="1:13" x14ac:dyDescent="0.25">
      <c r="A37" s="1" t="s">
        <v>56</v>
      </c>
      <c r="B37" s="1">
        <v>12.287587533475699</v>
      </c>
      <c r="C37" s="2">
        <v>3.1289542516659799E-6</v>
      </c>
      <c r="D37" s="2">
        <v>6.5226661707806294E-5</v>
      </c>
      <c r="E37" s="1">
        <v>1.0039180550003499</v>
      </c>
      <c r="F37" s="1">
        <v>8.1701802918215299E-2</v>
      </c>
      <c r="H37" t="str">
        <f>VLOOKUP(A37,Sheet1!$A$2:$D$272,1,FALSE)</f>
        <v>DG.34.2...16.1.</v>
      </c>
      <c r="I37">
        <f>VLOOKUP(A37,Sheet1!$A$2:$D$272,2,FALSE)</f>
        <v>0.5154622505074602</v>
      </c>
      <c r="J37">
        <f>VLOOKUP(A37,Sheet1!$A$2:$D$272,3,FALSE)</f>
        <v>1.1874615696291941</v>
      </c>
      <c r="L37">
        <f t="shared" si="0"/>
        <v>0.43408752223318048</v>
      </c>
      <c r="M37">
        <f t="shared" si="1"/>
        <v>1</v>
      </c>
    </row>
    <row r="38" spans="1:13" x14ac:dyDescent="0.25">
      <c r="A38" s="1" t="s">
        <v>58</v>
      </c>
      <c r="B38" s="1">
        <v>7.0670821919577804</v>
      </c>
      <c r="C38" s="1">
        <v>1.86075756070996E-4</v>
      </c>
      <c r="D38" s="1">
        <v>9.3382462768962899E-4</v>
      </c>
      <c r="E38" s="1">
        <v>0.83566115243137395</v>
      </c>
      <c r="F38" s="1">
        <v>0.118246983653642</v>
      </c>
      <c r="H38" t="str">
        <f>VLOOKUP(A38,Sheet1!$A$2:$D$272,1,FALSE)</f>
        <v>DG.34.2...18.2.</v>
      </c>
      <c r="I38">
        <f>VLOOKUP(A38,Sheet1!$A$2:$D$272,2,FALSE)</f>
        <v>0.27114917772972208</v>
      </c>
      <c r="J38">
        <f>VLOOKUP(A38,Sheet1!$A$2:$D$272,3,FALSE)</f>
        <v>0.4609205601166923</v>
      </c>
      <c r="L38">
        <f t="shared" si="0"/>
        <v>0.58827746295603445</v>
      </c>
      <c r="M38">
        <f t="shared" si="1"/>
        <v>1</v>
      </c>
    </row>
    <row r="39" spans="1:13" x14ac:dyDescent="0.25">
      <c r="A39" s="1" t="s">
        <v>64</v>
      </c>
      <c r="B39" s="1">
        <v>7.70024330155307</v>
      </c>
      <c r="C39" s="2">
        <v>8.5852290297670997E-5</v>
      </c>
      <c r="D39" s="1">
        <v>5.1702157045930696E-4</v>
      </c>
      <c r="E39" s="1">
        <v>0.45932696714679899</v>
      </c>
      <c r="F39" s="1">
        <v>5.9650968048523503E-2</v>
      </c>
      <c r="H39" t="str">
        <f>VLOOKUP(A39,Sheet1!$A$2:$D$272,1,FALSE)</f>
        <v>DG.36.2...18.1.</v>
      </c>
      <c r="I39">
        <f>VLOOKUP(A39,Sheet1!$A$2:$D$272,2,FALSE)</f>
        <v>6.3417735048910444</v>
      </c>
      <c r="J39">
        <f>VLOOKUP(A39,Sheet1!$A$2:$D$272,3,FALSE)</f>
        <v>10.756003359497667</v>
      </c>
      <c r="L39">
        <f t="shared" si="0"/>
        <v>0.58960315397179475</v>
      </c>
      <c r="M39">
        <f t="shared" si="1"/>
        <v>1</v>
      </c>
    </row>
    <row r="40" spans="1:13" x14ac:dyDescent="0.25">
      <c r="A40" s="1" t="s">
        <v>66</v>
      </c>
      <c r="B40" s="1">
        <v>-4.6825350938432004</v>
      </c>
      <c r="C40" s="1">
        <v>8.7312472087540199E-4</v>
      </c>
      <c r="D40" s="1">
        <v>2.8855707238687098E-3</v>
      </c>
      <c r="E40" s="1">
        <v>-0.433565048350459</v>
      </c>
      <c r="F40" s="1">
        <v>9.2591948519623199E-2</v>
      </c>
      <c r="H40" t="str">
        <f>VLOOKUP(A40,Sheet1!$A$2:$D$272,1,FALSE)</f>
        <v>DG.36.2...18.2.</v>
      </c>
      <c r="I40">
        <f>VLOOKUP(A40,Sheet1!$A$2:$D$272,2,FALSE)</f>
        <v>0.31570774386303446</v>
      </c>
      <c r="J40">
        <f>VLOOKUP(A40,Sheet1!$A$2:$D$272,3,FALSE)</f>
        <v>0.26049068535397502</v>
      </c>
      <c r="L40">
        <f t="shared" si="0"/>
        <v>1.2119732551435618</v>
      </c>
      <c r="M40">
        <f t="shared" si="1"/>
        <v>1</v>
      </c>
    </row>
    <row r="41" spans="1:13" x14ac:dyDescent="0.25">
      <c r="A41" s="1" t="s">
        <v>59</v>
      </c>
      <c r="B41" s="1">
        <v>11.3049030237206</v>
      </c>
      <c r="C41" s="2">
        <v>2.8647931767715199E-6</v>
      </c>
      <c r="D41" s="2">
        <v>6.4696579242090103E-5</v>
      </c>
      <c r="E41" s="1">
        <v>0.68256647571698603</v>
      </c>
      <c r="F41" s="1">
        <v>6.0377915165197603E-2</v>
      </c>
      <c r="H41" t="str">
        <f>VLOOKUP(A41,Sheet1!$A$2:$D$272,1,FALSE)</f>
        <v>DG.36.3...18.2.</v>
      </c>
      <c r="I41">
        <f>VLOOKUP(A41,Sheet1!$A$2:$D$272,2,FALSE)</f>
        <v>0.54482346618186706</v>
      </c>
      <c r="J41">
        <f>VLOOKUP(A41,Sheet1!$A$2:$D$272,3,FALSE)</f>
        <v>0.92725643726587104</v>
      </c>
      <c r="L41">
        <f t="shared" si="0"/>
        <v>0.58756504057102654</v>
      </c>
      <c r="M41">
        <f t="shared" si="1"/>
        <v>1</v>
      </c>
    </row>
    <row r="42" spans="1:13" x14ac:dyDescent="0.25">
      <c r="A42" s="1" t="s">
        <v>52</v>
      </c>
      <c r="B42" s="1">
        <v>-2.56609670264878</v>
      </c>
      <c r="C42" s="1">
        <v>2.85023627304056E-2</v>
      </c>
      <c r="D42" s="1">
        <v>5.1153247019469703E-2</v>
      </c>
      <c r="E42" s="1">
        <v>-0.27625310316694102</v>
      </c>
      <c r="F42" s="1">
        <v>0.107654985442204</v>
      </c>
      <c r="H42" t="str">
        <f>VLOOKUP(A42,Sheet1!$A$2:$D$272,1,FALSE)</f>
        <v>DG.36.4...18.3.</v>
      </c>
      <c r="I42">
        <f>VLOOKUP(A42,Sheet1!$A$2:$D$272,2,FALSE)</f>
        <v>0.16797069825290181</v>
      </c>
      <c r="J42">
        <f>VLOOKUP(A42,Sheet1!$A$2:$D$272,3,FALSE)</f>
        <v>0.16070699830020005</v>
      </c>
      <c r="L42">
        <f t="shared" si="0"/>
        <v>1.0451984047336458</v>
      </c>
      <c r="M42">
        <f t="shared" si="1"/>
        <v>1</v>
      </c>
    </row>
    <row r="43" spans="1:13" x14ac:dyDescent="0.25">
      <c r="A43" s="1" t="s">
        <v>61</v>
      </c>
      <c r="B43" s="1">
        <v>26.752799344707</v>
      </c>
      <c r="C43" s="2">
        <v>2.7230183645527801E-8</v>
      </c>
      <c r="D43" s="2">
        <v>1.4758759535876101E-6</v>
      </c>
      <c r="E43" s="1">
        <v>1.1059539097911599</v>
      </c>
      <c r="F43" s="1">
        <v>4.1339745255854002E-2</v>
      </c>
      <c r="H43" t="str">
        <f>VLOOKUP(A43,Sheet1!$A$2:$D$272,1,FALSE)</f>
        <v>DG.38.4...20.3.</v>
      </c>
      <c r="I43">
        <f>VLOOKUP(A43,Sheet1!$A$2:$D$272,2,FALSE)</f>
        <v>0.23208233871107031</v>
      </c>
      <c r="J43">
        <f>VLOOKUP(A43,Sheet1!$A$2:$D$272,3,FALSE)</f>
        <v>0.6843480640610019</v>
      </c>
      <c r="L43">
        <f t="shared" si="0"/>
        <v>0.33912909365720484</v>
      </c>
      <c r="M43">
        <f t="shared" si="1"/>
        <v>1</v>
      </c>
    </row>
    <row r="44" spans="1:13" x14ac:dyDescent="0.25">
      <c r="A44" s="1" t="s">
        <v>65</v>
      </c>
      <c r="B44" s="1">
        <v>-5.43142478666263</v>
      </c>
      <c r="C44" s="1">
        <v>3.3747462491152302E-4</v>
      </c>
      <c r="D44" s="1">
        <v>1.45501338414605E-3</v>
      </c>
      <c r="E44" s="1">
        <v>-0.38876931813572901</v>
      </c>
      <c r="F44" s="1">
        <v>7.1577778098002601E-2</v>
      </c>
      <c r="H44" t="str">
        <f>VLOOKUP(A44,Sheet1!$A$2:$D$272,1,FALSE)</f>
        <v>DG.38.4...20.4.</v>
      </c>
      <c r="I44">
        <f>VLOOKUP(A44,Sheet1!$A$2:$D$272,2,FALSE)</f>
        <v>0.19690628603249818</v>
      </c>
      <c r="J44">
        <f>VLOOKUP(A44,Sheet1!$A$2:$D$272,3,FALSE)</f>
        <v>0.2094445614501258</v>
      </c>
      <c r="L44">
        <f t="shared" si="0"/>
        <v>0.94013558847832246</v>
      </c>
      <c r="M44">
        <f t="shared" si="1"/>
        <v>1</v>
      </c>
    </row>
    <row r="45" spans="1:13" x14ac:dyDescent="0.25">
      <c r="A45" s="1" t="s">
        <v>57</v>
      </c>
      <c r="B45" s="1">
        <v>5.8030641119811204</v>
      </c>
      <c r="C45" s="1">
        <v>1.3267877920725901E-3</v>
      </c>
      <c r="D45" s="1">
        <v>3.8912053726364998E-3</v>
      </c>
      <c r="E45" s="1">
        <v>0.87499936849485405</v>
      </c>
      <c r="F45" s="1">
        <v>0.15078230252330199</v>
      </c>
      <c r="H45" t="str">
        <f>VLOOKUP(A45,Sheet1!$A$2:$D$272,1,FALSE)</f>
        <v>DG.38.5...20.4.</v>
      </c>
      <c r="I45">
        <f>VLOOKUP(A45,Sheet1!$A$2:$D$272,2,FALSE)</f>
        <v>5.2195043554271243E-2</v>
      </c>
      <c r="J45">
        <f>VLOOKUP(A45,Sheet1!$A$2:$D$272,3,FALSE)</f>
        <v>0.11096791016574294</v>
      </c>
      <c r="L45">
        <f t="shared" si="0"/>
        <v>0.47036159801795069</v>
      </c>
      <c r="M45">
        <f t="shared" si="1"/>
        <v>1</v>
      </c>
    </row>
    <row r="46" spans="1:13" x14ac:dyDescent="0.25">
      <c r="A46" s="1" t="s">
        <v>55</v>
      </c>
      <c r="B46" s="1">
        <v>4.6646082809052798</v>
      </c>
      <c r="C46" s="1">
        <v>1.14281205070402E-3</v>
      </c>
      <c r="D46" s="1">
        <v>3.44113406378655E-3</v>
      </c>
      <c r="E46" s="1">
        <v>0.552224188683893</v>
      </c>
      <c r="F46" s="1">
        <v>0.118385972718104</v>
      </c>
      <c r="H46" t="str">
        <f>VLOOKUP(A46,Sheet1!$A$2:$D$272,1,FALSE)</f>
        <v>DG.38.5...22.5.</v>
      </c>
      <c r="I46">
        <f>VLOOKUP(A46,Sheet1!$A$2:$D$272,2,FALSE)</f>
        <v>5.3590989784349154E-2</v>
      </c>
      <c r="J46">
        <f>VLOOKUP(A46,Sheet1!$A$2:$D$272,3,FALSE)</f>
        <v>9.470874601486623E-2</v>
      </c>
      <c r="L46">
        <f t="shared" si="0"/>
        <v>0.56585048413519368</v>
      </c>
      <c r="M46">
        <f t="shared" si="1"/>
        <v>1</v>
      </c>
    </row>
    <row r="47" spans="1:13" x14ac:dyDescent="0.25">
      <c r="A47" s="1" t="s">
        <v>71</v>
      </c>
      <c r="B47" s="1">
        <v>-2.7752219682679802</v>
      </c>
      <c r="C47" s="1">
        <v>2.0380722972337902E-2</v>
      </c>
      <c r="D47" s="1">
        <v>3.8090868451748798E-2</v>
      </c>
      <c r="E47" s="1">
        <v>-0.30939066751067601</v>
      </c>
      <c r="F47" s="1">
        <v>0.11148321505388201</v>
      </c>
      <c r="H47" t="str">
        <f>VLOOKUP(A47,Sheet1!$A$2:$D$272,1,FALSE)</f>
        <v>dhCer.24.0</v>
      </c>
      <c r="I47">
        <f>VLOOKUP(A47,Sheet1!$A$2:$D$272,2,FALSE)</f>
        <v>2.6364797533665629</v>
      </c>
      <c r="J47">
        <f>VLOOKUP(A47,Sheet1!$A$2:$D$272,3,FALSE)</f>
        <v>2.2424531752664021</v>
      </c>
      <c r="L47">
        <f t="shared" si="0"/>
        <v>1.1757122879737949</v>
      </c>
      <c r="M47">
        <f t="shared" si="1"/>
        <v>1</v>
      </c>
    </row>
    <row r="48" spans="1:13" x14ac:dyDescent="0.25">
      <c r="A48" s="1" t="s">
        <v>70</v>
      </c>
      <c r="B48" s="1">
        <v>4.2590340841926597</v>
      </c>
      <c r="C48" s="1">
        <v>2.05733485373169E-3</v>
      </c>
      <c r="D48" s="1">
        <v>5.25979005057818E-3</v>
      </c>
      <c r="E48" s="1">
        <v>0.29823658475194598</v>
      </c>
      <c r="F48" s="1">
        <v>7.0024465373227901E-2</v>
      </c>
      <c r="H48" t="str">
        <f>VLOOKUP(A48,Sheet1!$A$2:$D$272,1,FALSE)</f>
        <v>dhCer.24.1</v>
      </c>
      <c r="I48">
        <f>VLOOKUP(A48,Sheet1!$A$2:$D$272,2,FALSE)</f>
        <v>0.14949680825501152</v>
      </c>
      <c r="J48">
        <f>VLOOKUP(A48,Sheet1!$A$2:$D$272,3,FALSE)</f>
        <v>0.19555926542509275</v>
      </c>
      <c r="L48">
        <f t="shared" si="0"/>
        <v>0.76445781246951428</v>
      </c>
      <c r="M48">
        <f t="shared" si="1"/>
        <v>1</v>
      </c>
    </row>
    <row r="49" spans="1:13" x14ac:dyDescent="0.25">
      <c r="A49" s="1" t="s">
        <v>51</v>
      </c>
      <c r="B49" s="1">
        <v>-28.134406524450998</v>
      </c>
      <c r="C49" s="2">
        <v>1.4755864449612701E-10</v>
      </c>
      <c r="D49" s="2">
        <v>3.9988392658450299E-8</v>
      </c>
      <c r="E49" s="1">
        <v>-2.0570695506280701</v>
      </c>
      <c r="F49" s="1">
        <v>7.3115796803472993E-2</v>
      </c>
      <c r="H49" t="str">
        <f>VLOOKUP(A49,Sheet1!$A$2:$D$272,1,FALSE)</f>
        <v>GM3.d18.1.16.0.</v>
      </c>
      <c r="I49">
        <f>VLOOKUP(A49,Sheet1!$A$2:$D$272,2,FALSE)</f>
        <v>0.48999526128870047</v>
      </c>
      <c r="J49">
        <f>VLOOKUP(A49,Sheet1!$A$2:$D$272,3,FALSE)</f>
        <v>0.13432986480023415</v>
      </c>
      <c r="L49">
        <f t="shared" si="0"/>
        <v>3.6477015890501092</v>
      </c>
      <c r="M49">
        <f t="shared" si="1"/>
        <v>1</v>
      </c>
    </row>
    <row r="50" spans="1:13" x14ac:dyDescent="0.25">
      <c r="A50" s="1" t="s">
        <v>75</v>
      </c>
      <c r="B50" s="1">
        <v>4.5221519791571598</v>
      </c>
      <c r="C50" s="1">
        <v>1.79533514042382E-3</v>
      </c>
      <c r="D50" s="1">
        <v>4.7236487675228504E-3</v>
      </c>
      <c r="E50" s="1">
        <v>0.39825926090817898</v>
      </c>
      <c r="F50" s="1">
        <v>8.8068526388272006E-2</v>
      </c>
      <c r="H50" t="str">
        <f>VLOOKUP(A50,Sheet1!$A$2:$D$272,1,FALSE)</f>
        <v>Hex1Cer.d18.1.24.1.</v>
      </c>
      <c r="I50">
        <f>VLOOKUP(A50,Sheet1!$A$2:$D$272,2,FALSE)</f>
        <v>3.9001635835648152</v>
      </c>
      <c r="J50">
        <f>VLOOKUP(A50,Sheet1!$A$2:$D$272,3,FALSE)</f>
        <v>5.9240878200253668</v>
      </c>
      <c r="L50">
        <f t="shared" si="0"/>
        <v>0.6583568140872218</v>
      </c>
      <c r="M50">
        <f t="shared" si="1"/>
        <v>1</v>
      </c>
    </row>
    <row r="51" spans="1:13" x14ac:dyDescent="0.25">
      <c r="A51" s="1" t="s">
        <v>78</v>
      </c>
      <c r="B51" s="1">
        <v>3.8841941597149501</v>
      </c>
      <c r="C51" s="1">
        <v>3.1304788865711198E-3</v>
      </c>
      <c r="D51" s="1">
        <v>7.1894896462777504E-3</v>
      </c>
      <c r="E51" s="1">
        <v>0.46648629781120898</v>
      </c>
      <c r="F51" s="1">
        <v>0.120098604402784</v>
      </c>
      <c r="H51" t="str">
        <f>VLOOKUP(A51,Sheet1!$A$2:$D$272,1,FALSE)</f>
        <v>Hex1Cer.d18.2.24.0.</v>
      </c>
      <c r="I51">
        <f>VLOOKUP(A51,Sheet1!$A$2:$D$272,2,FALSE)</f>
        <v>2.8210096916679681E-2</v>
      </c>
      <c r="J51">
        <f>VLOOKUP(A51,Sheet1!$A$2:$D$272,3,FALSE)</f>
        <v>5.2292178907288482E-2</v>
      </c>
      <c r="L51">
        <f t="shared" si="0"/>
        <v>0.53947067240580715</v>
      </c>
      <c r="M51">
        <f t="shared" si="1"/>
        <v>1</v>
      </c>
    </row>
    <row r="52" spans="1:13" x14ac:dyDescent="0.25">
      <c r="A52" s="1" t="s">
        <v>72</v>
      </c>
      <c r="B52" s="1">
        <v>-4.41420984476356</v>
      </c>
      <c r="C52" s="1">
        <v>2.93766662844015E-3</v>
      </c>
      <c r="D52" s="1">
        <v>6.8629970371317196E-3</v>
      </c>
      <c r="E52" s="1">
        <v>-0.423555565602799</v>
      </c>
      <c r="F52" s="1">
        <v>9.5952748169697705E-2</v>
      </c>
      <c r="H52" t="str">
        <f>VLOOKUP(A52,Sheet1!$A$2:$D$272,1,FALSE)</f>
        <v>Hex3Cer.d18.1.18.0.</v>
      </c>
      <c r="I52">
        <f>VLOOKUP(A52,Sheet1!$A$2:$D$272,2,FALSE)</f>
        <v>0.26902202950002618</v>
      </c>
      <c r="J52">
        <f>VLOOKUP(A52,Sheet1!$A$2:$D$272,3,FALSE)</f>
        <v>0.26964230934072125</v>
      </c>
      <c r="L52">
        <f t="shared" si="0"/>
        <v>0.99769961975844346</v>
      </c>
      <c r="M52">
        <f t="shared" si="1"/>
        <v>1</v>
      </c>
    </row>
    <row r="53" spans="1:13" x14ac:dyDescent="0.25">
      <c r="A53" s="1" t="s">
        <v>84</v>
      </c>
      <c r="B53" s="1">
        <v>9.5391399591787298</v>
      </c>
      <c r="C53" s="2">
        <v>9.7122585161724695E-5</v>
      </c>
      <c r="D53" s="1">
        <v>5.4616679754206001E-4</v>
      </c>
      <c r="E53" s="1">
        <v>0.91983818229657099</v>
      </c>
      <c r="F53" s="1">
        <v>9.6427789741305295E-2</v>
      </c>
      <c r="H53" t="str">
        <f>VLOOKUP(A53,Sheet1!$A$2:$D$272,1,FALSE)</f>
        <v>LPC.14.0</v>
      </c>
      <c r="I53">
        <f>VLOOKUP(A53,Sheet1!$A$2:$D$272,2,FALSE)</f>
        <v>0.2824047202314533</v>
      </c>
      <c r="J53">
        <f>VLOOKUP(A53,Sheet1!$A$2:$D$272,3,FALSE)</f>
        <v>0.4206453158714118</v>
      </c>
      <c r="L53">
        <f t="shared" si="0"/>
        <v>0.67136066794520632</v>
      </c>
      <c r="M53">
        <f t="shared" si="1"/>
        <v>1</v>
      </c>
    </row>
    <row r="54" spans="1:13" x14ac:dyDescent="0.25">
      <c r="A54" s="1" t="s">
        <v>95</v>
      </c>
      <c r="B54" s="1">
        <v>5.7993790920221899</v>
      </c>
      <c r="C54" s="1">
        <v>1.5058774494516401E-3</v>
      </c>
      <c r="D54" s="1">
        <v>4.1221493818322597E-3</v>
      </c>
      <c r="E54" s="1">
        <v>0.46917631739214599</v>
      </c>
      <c r="F54" s="1">
        <v>8.0901129232534494E-2</v>
      </c>
      <c r="H54" t="str">
        <f>VLOOKUP(A54,Sheet1!$A$2:$D$272,1,FALSE)</f>
        <v>LPC.16.0</v>
      </c>
      <c r="I54">
        <f>VLOOKUP(A54,Sheet1!$A$2:$D$272,2,FALSE)</f>
        <v>3.9573321744715582</v>
      </c>
      <c r="J54">
        <f>VLOOKUP(A54,Sheet1!$A$2:$D$272,3,FALSE)</f>
        <v>4.8686457382302857</v>
      </c>
      <c r="L54">
        <f t="shared" si="0"/>
        <v>0.8128199066523204</v>
      </c>
      <c r="M54">
        <f t="shared" si="1"/>
        <v>1</v>
      </c>
    </row>
    <row r="55" spans="1:13" x14ac:dyDescent="0.25">
      <c r="A55" s="3" t="s">
        <v>86</v>
      </c>
      <c r="B55" s="1">
        <v>12.9047423264731</v>
      </c>
      <c r="C55" s="2">
        <v>1.75452821930467E-5</v>
      </c>
      <c r="D55" s="1">
        <v>1.6660658331524601E-4</v>
      </c>
      <c r="E55" s="1">
        <v>1.3342463377199001</v>
      </c>
      <c r="F55" s="1">
        <v>0.103391939487455</v>
      </c>
      <c r="H55" t="str">
        <f>VLOOKUP(A55,Sheet1!$A$2:$D$272,1,FALSE)</f>
        <v>LPC.16.1</v>
      </c>
      <c r="I55">
        <f>VLOOKUP(A55,Sheet1!$A$2:$D$272,2,FALSE)</f>
        <v>0.96254437712193142</v>
      </c>
      <c r="J55">
        <f>VLOOKUP(A55,Sheet1!$A$2:$D$272,3,FALSE)</f>
        <v>2.023220366342751</v>
      </c>
      <c r="L55">
        <f t="shared" si="0"/>
        <v>0.47574865948085659</v>
      </c>
      <c r="M55">
        <f t="shared" si="1"/>
        <v>1</v>
      </c>
    </row>
    <row r="56" spans="1:13" x14ac:dyDescent="0.25">
      <c r="A56" s="1" t="s">
        <v>104</v>
      </c>
      <c r="B56" s="1">
        <v>-2.6973008447374198</v>
      </c>
      <c r="C56" s="1">
        <v>2.7665856436659302E-2</v>
      </c>
      <c r="D56" s="1">
        <v>5.06584263130722E-2</v>
      </c>
      <c r="E56" s="1">
        <v>-0.280787575562289</v>
      </c>
      <c r="F56" s="1">
        <v>0.10409946525250301</v>
      </c>
      <c r="H56" t="str">
        <f>VLOOKUP(A56,Sheet1!$A$2:$D$272,1,FALSE)</f>
        <v>LPC.18.0</v>
      </c>
      <c r="I56">
        <f>VLOOKUP(A56,Sheet1!$A$2:$D$272,2,FALSE)</f>
        <v>3.3749446246613952</v>
      </c>
      <c r="J56">
        <f>VLOOKUP(A56,Sheet1!$A$2:$D$272,3,FALSE)</f>
        <v>3.0402415560484335</v>
      </c>
      <c r="L56">
        <f t="shared" si="0"/>
        <v>1.1100909458812849</v>
      </c>
      <c r="M56">
        <f t="shared" si="1"/>
        <v>1</v>
      </c>
    </row>
    <row r="57" spans="1:13" x14ac:dyDescent="0.25">
      <c r="A57" s="3" t="s">
        <v>96</v>
      </c>
      <c r="B57" s="1">
        <v>6.0863864611211698</v>
      </c>
      <c r="C57" s="1">
        <v>1.4154553831486601E-3</v>
      </c>
      <c r="D57" s="1">
        <v>3.9957125920133899E-3</v>
      </c>
      <c r="E57" s="1">
        <v>0.54352030871967505</v>
      </c>
      <c r="F57" s="1">
        <v>8.9300985435544197E-2</v>
      </c>
      <c r="H57" t="str">
        <f>VLOOKUP(A57,Sheet1!$A$2:$D$272,1,FALSE)</f>
        <v>LPC.18.1</v>
      </c>
      <c r="I57">
        <f>VLOOKUP(A57,Sheet1!$A$2:$D$272,2,FALSE)</f>
        <v>4.962869413878793</v>
      </c>
      <c r="J57">
        <f>VLOOKUP(A57,Sheet1!$A$2:$D$272,3,FALSE)</f>
        <v>6.089640507026445</v>
      </c>
      <c r="L57">
        <f t="shared" si="0"/>
        <v>0.81496919369090126</v>
      </c>
      <c r="M57">
        <f t="shared" si="1"/>
        <v>1</v>
      </c>
    </row>
    <row r="58" spans="1:13" x14ac:dyDescent="0.25">
      <c r="A58" s="1" t="s">
        <v>91</v>
      </c>
      <c r="B58" s="1">
        <v>3.1645266105549399</v>
      </c>
      <c r="C58" s="1">
        <v>1.5005745190693901E-2</v>
      </c>
      <c r="D58" s="1">
        <v>2.88408294090641E-2</v>
      </c>
      <c r="E58" s="1">
        <v>0.29794470020378</v>
      </c>
      <c r="F58" s="1">
        <v>9.4151428276828805E-2</v>
      </c>
      <c r="H58" t="str">
        <f>VLOOKUP(A58,Sheet1!$A$2:$D$272,1,FALSE)</f>
        <v>LPC.18.2</v>
      </c>
      <c r="I58">
        <f>VLOOKUP(A58,Sheet1!$A$2:$D$272,2,FALSE)</f>
        <v>1.0890282875020623</v>
      </c>
      <c r="J58">
        <f>VLOOKUP(A58,Sheet1!$A$2:$D$272,3,FALSE)</f>
        <v>1.1338261883787755</v>
      </c>
      <c r="L58">
        <f t="shared" si="0"/>
        <v>0.9604896223637519</v>
      </c>
      <c r="M58">
        <f t="shared" si="1"/>
        <v>1</v>
      </c>
    </row>
    <row r="59" spans="1:13" x14ac:dyDescent="0.25">
      <c r="A59" s="1" t="s">
        <v>83</v>
      </c>
      <c r="B59" s="1">
        <v>2.9434656690290599</v>
      </c>
      <c r="C59" s="1">
        <v>1.77459650837479E-2</v>
      </c>
      <c r="D59" s="1">
        <v>3.3867299561237102E-2</v>
      </c>
      <c r="E59" s="1">
        <v>0.33271758612096702</v>
      </c>
      <c r="F59" s="1">
        <v>0.113036000257043</v>
      </c>
      <c r="H59" t="str">
        <f>VLOOKUP(A59,Sheet1!$A$2:$D$272,1,FALSE)</f>
        <v>LPC.18.3</v>
      </c>
      <c r="I59">
        <f>VLOOKUP(A59,Sheet1!$A$2:$D$272,2,FALSE)</f>
        <v>8.0706032331304592E-2</v>
      </c>
      <c r="J59">
        <f>VLOOKUP(A59,Sheet1!$A$2:$D$272,3,FALSE)</f>
        <v>8.818860145270746E-2</v>
      </c>
      <c r="L59">
        <f t="shared" si="0"/>
        <v>0.91515265013681479</v>
      </c>
      <c r="M59">
        <f t="shared" si="1"/>
        <v>1</v>
      </c>
    </row>
    <row r="60" spans="1:13" x14ac:dyDescent="0.25">
      <c r="A60" s="1" t="s">
        <v>85</v>
      </c>
      <c r="B60" s="1">
        <v>2.74531010771573</v>
      </c>
      <c r="C60" s="1">
        <v>3.4682566369598301E-2</v>
      </c>
      <c r="D60" s="1">
        <v>6.0638551523620202E-2</v>
      </c>
      <c r="E60" s="1">
        <v>0.355481327813783</v>
      </c>
      <c r="F60" s="1">
        <v>0.12948676610875301</v>
      </c>
      <c r="H60" t="str">
        <f>VLOOKUP(A60,Sheet1!$A$2:$D$272,1,FALSE)</f>
        <v>LPC.18.3.104.</v>
      </c>
      <c r="I60">
        <f>VLOOKUP(A60,Sheet1!$A$2:$D$272,2,FALSE)</f>
        <v>4.1725028321589162E-2</v>
      </c>
      <c r="J60">
        <f>VLOOKUP(A60,Sheet1!$A$2:$D$272,3,FALSE)</f>
        <v>4.5898347044090661E-2</v>
      </c>
      <c r="L60">
        <f t="shared" si="0"/>
        <v>0.90907474906465491</v>
      </c>
      <c r="M60">
        <f t="shared" si="1"/>
        <v>1</v>
      </c>
    </row>
    <row r="61" spans="1:13" x14ac:dyDescent="0.25">
      <c r="A61" s="1" t="s">
        <v>111</v>
      </c>
      <c r="B61" s="1">
        <v>-5.0841306395220203</v>
      </c>
      <c r="C61" s="1">
        <v>6.0286759018871299E-4</v>
      </c>
      <c r="D61" s="1">
        <v>2.1496989071202802E-3</v>
      </c>
      <c r="E61" s="1">
        <v>-0.52142279652991097</v>
      </c>
      <c r="F61" s="1">
        <v>0.10255889030006</v>
      </c>
      <c r="H61" t="str">
        <f>VLOOKUP(A61,Sheet1!$A$2:$D$272,1,FALSE)</f>
        <v>LPC.20.0</v>
      </c>
      <c r="I61">
        <f>VLOOKUP(A61,Sheet1!$A$2:$D$272,2,FALSE)</f>
        <v>0.15109066878235447</v>
      </c>
      <c r="J61">
        <f>VLOOKUP(A61,Sheet1!$A$2:$D$272,3,FALSE)</f>
        <v>0.12882513815645988</v>
      </c>
      <c r="L61">
        <f t="shared" si="0"/>
        <v>1.1728352939847253</v>
      </c>
      <c r="M61">
        <f t="shared" si="1"/>
        <v>1</v>
      </c>
    </row>
    <row r="62" spans="1:13" x14ac:dyDescent="0.25">
      <c r="A62" s="1" t="s">
        <v>94</v>
      </c>
      <c r="B62" s="1">
        <v>3.9427391519246</v>
      </c>
      <c r="C62" s="1">
        <v>3.6879273181469898E-3</v>
      </c>
      <c r="D62" s="1">
        <v>8.1920352722773294E-3</v>
      </c>
      <c r="E62" s="1">
        <v>0.33433989123205399</v>
      </c>
      <c r="F62" s="1">
        <v>8.4798886852266095E-2</v>
      </c>
      <c r="H62" t="str">
        <f>VLOOKUP(A62,Sheet1!$A$2:$D$272,1,FALSE)</f>
        <v>LPC.20.3</v>
      </c>
      <c r="I62">
        <f>VLOOKUP(A62,Sheet1!$A$2:$D$272,2,FALSE)</f>
        <v>0.29823524410665458</v>
      </c>
      <c r="J62">
        <f>VLOOKUP(A62,Sheet1!$A$2:$D$272,3,FALSE)</f>
        <v>0.29685209292867121</v>
      </c>
      <c r="L62">
        <f t="shared" si="0"/>
        <v>1.0046593950688962</v>
      </c>
      <c r="M62">
        <f t="shared" si="1"/>
        <v>1</v>
      </c>
    </row>
    <row r="63" spans="1:13" x14ac:dyDescent="0.25">
      <c r="A63" s="1" t="s">
        <v>87</v>
      </c>
      <c r="B63" s="1">
        <v>4.9257716268207803</v>
      </c>
      <c r="C63" s="1">
        <v>8.5822715977970101E-4</v>
      </c>
      <c r="D63" s="1">
        <v>2.87135259629999E-3</v>
      </c>
      <c r="E63" s="1">
        <v>0.50524743117543702</v>
      </c>
      <c r="F63" s="1">
        <v>0.102572240341872</v>
      </c>
      <c r="H63" t="str">
        <f>VLOOKUP(A63,Sheet1!$A$2:$D$272,1,FALSE)</f>
        <v>LPC.20.4</v>
      </c>
      <c r="I63">
        <f>VLOOKUP(A63,Sheet1!$A$2:$D$272,2,FALSE)</f>
        <v>0.19037621541688829</v>
      </c>
      <c r="J63">
        <f>VLOOKUP(A63,Sheet1!$A$2:$D$272,3,FALSE)</f>
        <v>0.25839124707390193</v>
      </c>
      <c r="L63">
        <f t="shared" si="0"/>
        <v>0.73677501685047087</v>
      </c>
      <c r="M63">
        <f t="shared" si="1"/>
        <v>1</v>
      </c>
    </row>
    <row r="64" spans="1:13" x14ac:dyDescent="0.25">
      <c r="A64" s="1" t="s">
        <v>109</v>
      </c>
      <c r="B64" s="1">
        <v>-8.2949308275433893</v>
      </c>
      <c r="C64" s="2">
        <v>1.7828748768052101E-5</v>
      </c>
      <c r="D64" s="1">
        <v>1.6660658331524601E-4</v>
      </c>
      <c r="E64" s="1">
        <v>-0.40490715519383902</v>
      </c>
      <c r="F64" s="1">
        <v>4.8813807325474197E-2</v>
      </c>
      <c r="H64" t="str">
        <f>VLOOKUP(A64,Sheet1!$A$2:$D$272,1,FALSE)</f>
        <v>LPC.O.18.0.</v>
      </c>
      <c r="I64">
        <f>VLOOKUP(A64,Sheet1!$A$2:$D$272,2,FALSE)</f>
        <v>0.49067889707142248</v>
      </c>
      <c r="J64">
        <f>VLOOKUP(A64,Sheet1!$A$2:$D$272,3,FALSE)</f>
        <v>0.3682187712641376</v>
      </c>
      <c r="L64">
        <f t="shared" si="0"/>
        <v>1.3325743698151649</v>
      </c>
      <c r="M64">
        <f t="shared" si="1"/>
        <v>1</v>
      </c>
    </row>
    <row r="65" spans="1:13" x14ac:dyDescent="0.25">
      <c r="A65" s="1" t="s">
        <v>112</v>
      </c>
      <c r="B65" s="1">
        <v>5.1931760583427202</v>
      </c>
      <c r="C65" s="1">
        <v>4.5538180791292101E-4</v>
      </c>
      <c r="D65" s="1">
        <v>1.81483044035885E-3</v>
      </c>
      <c r="E65" s="1">
        <v>0.85240612785454895</v>
      </c>
      <c r="F65" s="1">
        <v>0.16413965524723101</v>
      </c>
      <c r="H65" t="str">
        <f>VLOOKUP(A65,Sheet1!$A$2:$D$272,1,FALSE)</f>
        <v>LPC.O.20.0.</v>
      </c>
      <c r="I65">
        <f>VLOOKUP(A65,Sheet1!$A$2:$D$272,2,FALSE)</f>
        <v>0.24503185206919118</v>
      </c>
      <c r="J65">
        <f>VLOOKUP(A65,Sheet1!$A$2:$D$272,3,FALSE)</f>
        <v>0.36480484250247952</v>
      </c>
      <c r="L65">
        <f t="shared" si="0"/>
        <v>0.67167927483727341</v>
      </c>
      <c r="M65">
        <f t="shared" si="1"/>
        <v>1</v>
      </c>
    </row>
    <row r="66" spans="1:13" x14ac:dyDescent="0.25">
      <c r="A66" s="1" t="s">
        <v>97</v>
      </c>
      <c r="B66" s="1">
        <v>8.3600447023289597</v>
      </c>
      <c r="C66" s="2">
        <v>3.6621927291799099E-5</v>
      </c>
      <c r="D66" s="1">
        <v>3.0123341525770001E-4</v>
      </c>
      <c r="E66" s="1">
        <v>0.83138347990886896</v>
      </c>
      <c r="F66" s="1">
        <v>9.9447252916872605E-2</v>
      </c>
      <c r="H66" t="str">
        <f>VLOOKUP(A66,Sheet1!$A$2:$D$272,1,FALSE)</f>
        <v>LPE.16.0</v>
      </c>
      <c r="I66">
        <f>VLOOKUP(A66,Sheet1!$A$2:$D$272,2,FALSE)</f>
        <v>6.5655946535011389E-2</v>
      </c>
      <c r="J66">
        <f>VLOOKUP(A66,Sheet1!$A$2:$D$272,3,FALSE)</f>
        <v>0.10711359538370367</v>
      </c>
      <c r="L66">
        <f t="shared" si="0"/>
        <v>0.61295623865315907</v>
      </c>
      <c r="M66">
        <f t="shared" si="1"/>
        <v>1</v>
      </c>
    </row>
    <row r="67" spans="1:13" x14ac:dyDescent="0.25">
      <c r="A67" s="1" t="s">
        <v>100</v>
      </c>
      <c r="B67" s="1">
        <v>8.4549398736330694</v>
      </c>
      <c r="C67" s="2">
        <v>1.0627237167795601E-5</v>
      </c>
      <c r="D67" s="1">
        <v>1.2393474290162601E-4</v>
      </c>
      <c r="E67" s="1">
        <v>1.07331468753047</v>
      </c>
      <c r="F67" s="1">
        <v>0.12694527738483699</v>
      </c>
      <c r="H67" t="str">
        <f>VLOOKUP(A67,Sheet1!$A$2:$D$272,1,FALSE)</f>
        <v>LPE.18.1</v>
      </c>
      <c r="I67">
        <f>VLOOKUP(A67,Sheet1!$A$2:$D$272,2,FALSE)</f>
        <v>0.66259659796425152</v>
      </c>
      <c r="J67">
        <f>VLOOKUP(A67,Sheet1!$A$2:$D$272,3,FALSE)</f>
        <v>1.3764124297106848</v>
      </c>
      <c r="L67">
        <f t="shared" ref="L67:L130" si="2">I67/J67</f>
        <v>0.48139393662953633</v>
      </c>
      <c r="M67">
        <f t="shared" ref="M67:M130" si="3">J67/J67</f>
        <v>1</v>
      </c>
    </row>
    <row r="68" spans="1:13" x14ac:dyDescent="0.25">
      <c r="A68" s="1" t="s">
        <v>110</v>
      </c>
      <c r="B68" s="1">
        <v>-3.8690345299198898</v>
      </c>
      <c r="C68" s="1">
        <v>5.6363460306485102E-3</v>
      </c>
      <c r="D68" s="1">
        <v>1.14845847692161E-2</v>
      </c>
      <c r="E68" s="1">
        <v>-0.28054106724417099</v>
      </c>
      <c r="F68" s="1">
        <v>7.2509321143220506E-2</v>
      </c>
      <c r="H68" t="str">
        <f>VLOOKUP(A68,Sheet1!$A$2:$D$272,1,FALSE)</f>
        <v>LPE.P.18.0.</v>
      </c>
      <c r="I68">
        <f>VLOOKUP(A68,Sheet1!$A$2:$D$272,2,FALSE)</f>
        <v>0.12394782536188143</v>
      </c>
      <c r="J68">
        <f>VLOOKUP(A68,Sheet1!$A$2:$D$272,3,FALSE)</f>
        <v>0.10405583345130935</v>
      </c>
      <c r="L68">
        <f t="shared" si="2"/>
        <v>1.1911665233057798</v>
      </c>
      <c r="M68">
        <f t="shared" si="3"/>
        <v>1</v>
      </c>
    </row>
    <row r="69" spans="1:13" x14ac:dyDescent="0.25">
      <c r="A69" s="1" t="s">
        <v>103</v>
      </c>
      <c r="B69" s="1">
        <v>2.4857523293829402</v>
      </c>
      <c r="C69" s="1">
        <v>3.7687827222232302E-2</v>
      </c>
      <c r="D69" s="1">
        <v>6.4641779602689603E-2</v>
      </c>
      <c r="E69" s="1">
        <v>0.243093925100824</v>
      </c>
      <c r="F69" s="1">
        <v>9.7794909906076102E-2</v>
      </c>
      <c r="H69" t="str">
        <f>VLOOKUP(A69,Sheet1!$A$2:$D$272,1,FALSE)</f>
        <v>LPE.P.18.1.</v>
      </c>
      <c r="I69">
        <f>VLOOKUP(A69,Sheet1!$A$2:$D$272,2,FALSE)</f>
        <v>3.723717354193929E-2</v>
      </c>
      <c r="J69">
        <f>VLOOKUP(A69,Sheet1!$A$2:$D$272,3,FALSE)</f>
        <v>4.0600090181352341E-2</v>
      </c>
      <c r="L69">
        <f t="shared" si="2"/>
        <v>0.91716972488505355</v>
      </c>
      <c r="M69">
        <f t="shared" si="3"/>
        <v>1</v>
      </c>
    </row>
    <row r="70" spans="1:13" x14ac:dyDescent="0.25">
      <c r="A70" s="1" t="s">
        <v>98</v>
      </c>
      <c r="B70" s="1">
        <v>-11.4564085084684</v>
      </c>
      <c r="C70" s="2">
        <v>1.0592357936569999E-5</v>
      </c>
      <c r="D70" s="1">
        <v>1.2393474290162601E-4</v>
      </c>
      <c r="E70" s="1">
        <v>-1.12573389130544</v>
      </c>
      <c r="F70" s="1">
        <v>9.8262373454413798E-2</v>
      </c>
      <c r="H70" t="str">
        <f>VLOOKUP(A70,Sheet1!$A$2:$D$272,1,FALSE)</f>
        <v>LPI.18.0</v>
      </c>
      <c r="I70">
        <f>VLOOKUP(A70,Sheet1!$A$2:$D$272,2,FALSE)</f>
        <v>0.16164738669850406</v>
      </c>
      <c r="J70">
        <f>VLOOKUP(A70,Sheet1!$A$2:$D$272,3,FALSE)</f>
        <v>6.4112069456304766E-2</v>
      </c>
      <c r="L70">
        <f t="shared" si="2"/>
        <v>2.5213253615011442</v>
      </c>
      <c r="M70">
        <f t="shared" si="3"/>
        <v>1</v>
      </c>
    </row>
    <row r="71" spans="1:13" x14ac:dyDescent="0.25">
      <c r="A71" s="1" t="s">
        <v>89</v>
      </c>
      <c r="B71" s="1">
        <v>-5.35002511359537</v>
      </c>
      <c r="C71" s="1">
        <v>3.23671843863386E-4</v>
      </c>
      <c r="D71" s="1">
        <v>1.43895889124041E-3</v>
      </c>
      <c r="E71" s="1">
        <v>-1.0583469058299599</v>
      </c>
      <c r="F71" s="1">
        <v>0.19782092295987799</v>
      </c>
      <c r="H71" t="str">
        <f>VLOOKUP(A71,Sheet1!$A$2:$D$272,1,FALSE)</f>
        <v>LPI.18.1</v>
      </c>
      <c r="I71">
        <f>VLOOKUP(A71,Sheet1!$A$2:$D$272,2,FALSE)</f>
        <v>0.26319407604040207</v>
      </c>
      <c r="J71">
        <f>VLOOKUP(A71,Sheet1!$A$2:$D$272,3,FALSE)</f>
        <v>9.8514088126971863E-2</v>
      </c>
      <c r="L71">
        <f t="shared" si="2"/>
        <v>2.6716389609289091</v>
      </c>
      <c r="M71">
        <f t="shared" si="3"/>
        <v>1</v>
      </c>
    </row>
    <row r="72" spans="1:13" x14ac:dyDescent="0.25">
      <c r="A72" s="1" t="s">
        <v>82</v>
      </c>
      <c r="B72" s="1">
        <v>-12.820957695791799</v>
      </c>
      <c r="C72" s="2">
        <v>1.4887037283008401E-6</v>
      </c>
      <c r="D72" s="2">
        <v>3.6676246397229699E-5</v>
      </c>
      <c r="E72" s="1">
        <v>-0.89074114700569995</v>
      </c>
      <c r="F72" s="1">
        <v>6.9475398651230702E-2</v>
      </c>
      <c r="H72" t="str">
        <f>VLOOKUP(A72,Sheet1!$A$2:$D$272,1,FALSE)</f>
        <v>LPI.18.2</v>
      </c>
      <c r="I72">
        <f>VLOOKUP(A72,Sheet1!$A$2:$D$272,2,FALSE)</f>
        <v>5.2678429546120446E-2</v>
      </c>
      <c r="J72">
        <f>VLOOKUP(A72,Sheet1!$A$2:$D$272,3,FALSE)</f>
        <v>1.7330992770976477E-2</v>
      </c>
      <c r="L72">
        <f t="shared" si="2"/>
        <v>3.0395506040680433</v>
      </c>
      <c r="M72">
        <f t="shared" si="3"/>
        <v>1</v>
      </c>
    </row>
    <row r="73" spans="1:13" x14ac:dyDescent="0.25">
      <c r="A73" s="1" t="s">
        <v>80</v>
      </c>
      <c r="B73" s="1">
        <v>-5.9334822748813396</v>
      </c>
      <c r="C73" s="1">
        <v>3.38250343915871E-4</v>
      </c>
      <c r="D73" s="1">
        <v>1.45501338414605E-3</v>
      </c>
      <c r="E73" s="1">
        <v>-0.54771557934254</v>
      </c>
      <c r="F73" s="1">
        <v>9.2309297301051293E-2</v>
      </c>
      <c r="H73" t="str">
        <f>VLOOKUP(A73,Sheet1!$A$2:$D$272,1,FALSE)</f>
        <v>LPI.20.4</v>
      </c>
      <c r="I73">
        <f>VLOOKUP(A73,Sheet1!$A$2:$D$272,2,FALSE)</f>
        <v>5.1828574815253887E-2</v>
      </c>
      <c r="J73">
        <f>VLOOKUP(A73,Sheet1!$A$2:$D$272,3,FALSE)</f>
        <v>3.0978488227396298E-2</v>
      </c>
      <c r="L73">
        <f t="shared" si="2"/>
        <v>1.6730504869962795</v>
      </c>
      <c r="M73">
        <f t="shared" si="3"/>
        <v>1</v>
      </c>
    </row>
    <row r="74" spans="1:13" x14ac:dyDescent="0.25">
      <c r="A74" s="1" t="s">
        <v>156</v>
      </c>
      <c r="B74" s="1">
        <v>-4.5781676301627998</v>
      </c>
      <c r="C74" s="1">
        <v>2.71075809670538E-3</v>
      </c>
      <c r="D74" s="1">
        <v>6.5010216301518301E-3</v>
      </c>
      <c r="E74" s="1">
        <v>-0.35849962043417</v>
      </c>
      <c r="F74" s="1">
        <v>7.8306355161010394E-2</v>
      </c>
      <c r="H74" t="str">
        <f>VLOOKUP(A74,Sheet1!$A$2:$D$272,1,FALSE)</f>
        <v>oxCE.18.2..2O.NH4</v>
      </c>
      <c r="I74">
        <f>VLOOKUP(A74,Sheet1!$A$2:$D$272,2,FALSE)</f>
        <v>0.32270095425879525</v>
      </c>
      <c r="J74">
        <f>VLOOKUP(A74,Sheet1!$A$2:$D$272,3,FALSE)</f>
        <v>0.26005869473987908</v>
      </c>
      <c r="L74">
        <f t="shared" si="2"/>
        <v>1.2408773895507452</v>
      </c>
      <c r="M74">
        <f t="shared" si="3"/>
        <v>1</v>
      </c>
    </row>
    <row r="75" spans="1:13" x14ac:dyDescent="0.25">
      <c r="A75" s="1" t="s">
        <v>157</v>
      </c>
      <c r="B75" s="1">
        <v>-4.1082801337112</v>
      </c>
      <c r="C75" s="1">
        <v>2.6901732687477E-3</v>
      </c>
      <c r="D75" s="1">
        <v>6.5010216301518301E-3</v>
      </c>
      <c r="E75" s="1">
        <v>-0.50728693051164697</v>
      </c>
      <c r="F75" s="1">
        <v>0.123479147964867</v>
      </c>
      <c r="H75" t="str">
        <f>VLOOKUP(A75,Sheet1!$A$2:$D$272,1,FALSE)</f>
        <v>oxCE.18.2..O.NH4</v>
      </c>
      <c r="I75">
        <f>VLOOKUP(A75,Sheet1!$A$2:$D$272,2,FALSE)</f>
        <v>8.1321940083604827E-2</v>
      </c>
      <c r="J75">
        <f>VLOOKUP(A75,Sheet1!$A$2:$D$272,3,FALSE)</f>
        <v>6.8656773849040467E-2</v>
      </c>
      <c r="L75">
        <f t="shared" si="2"/>
        <v>1.184470745194232</v>
      </c>
      <c r="M75">
        <f t="shared" si="3"/>
        <v>1</v>
      </c>
    </row>
    <row r="76" spans="1:13" x14ac:dyDescent="0.25">
      <c r="A76" s="1" t="s">
        <v>114</v>
      </c>
      <c r="B76" s="1">
        <v>6.4604150344055302</v>
      </c>
      <c r="C76" s="2">
        <v>7.32920585158295E-5</v>
      </c>
      <c r="D76" s="1">
        <v>4.6397858743905599E-4</v>
      </c>
      <c r="E76" s="1">
        <v>0.69323217913079505</v>
      </c>
      <c r="F76" s="1">
        <v>0.107304588859837</v>
      </c>
      <c r="H76" t="str">
        <f>VLOOKUP(A76,Sheet1!$A$2:$D$272,1,FALSE)</f>
        <v>PC.19.0.19.0..IS._1</v>
      </c>
      <c r="I76">
        <f>VLOOKUP(A76,Sheet1!$A$2:$D$272,2,FALSE)</f>
        <v>0.65889012321462681</v>
      </c>
      <c r="J76">
        <f>VLOOKUP(A76,Sheet1!$A$2:$D$272,3,FALSE)</f>
        <v>0.89613959755414463</v>
      </c>
      <c r="L76">
        <f t="shared" si="2"/>
        <v>0.73525388791316826</v>
      </c>
      <c r="M76">
        <f t="shared" si="3"/>
        <v>1</v>
      </c>
    </row>
    <row r="77" spans="1:13" x14ac:dyDescent="0.25">
      <c r="A77" s="1" t="s">
        <v>122</v>
      </c>
      <c r="B77" s="1">
        <v>-7.9300587963663203</v>
      </c>
      <c r="C77" s="2">
        <v>4.0465593892043697E-5</v>
      </c>
      <c r="D77" s="1">
        <v>3.04615998465106E-4</v>
      </c>
      <c r="E77" s="1">
        <v>-0.63830767603832195</v>
      </c>
      <c r="F77" s="1">
        <v>8.0492174450308596E-2</v>
      </c>
      <c r="H77" t="str">
        <f>VLOOKUP(A77,Sheet1!$A$2:$D$272,1,FALSE)</f>
        <v>PC.31.1.PC.O.32.1..PC.P.32.0.</v>
      </c>
      <c r="I77">
        <f>VLOOKUP(A77,Sheet1!$A$2:$D$272,2,FALSE)</f>
        <v>13.666589788245197</v>
      </c>
      <c r="J77">
        <f>VLOOKUP(A77,Sheet1!$A$2:$D$272,3,FALSE)</f>
        <v>10.267516763929882</v>
      </c>
      <c r="L77">
        <f t="shared" si="2"/>
        <v>1.3310511297392149</v>
      </c>
      <c r="M77">
        <f t="shared" si="3"/>
        <v>1</v>
      </c>
    </row>
    <row r="78" spans="1:13" x14ac:dyDescent="0.25">
      <c r="A78" s="1" t="s">
        <v>134</v>
      </c>
      <c r="B78" s="1">
        <v>4.09603644322035</v>
      </c>
      <c r="C78" s="1">
        <v>3.3384362493944701E-3</v>
      </c>
      <c r="D78" s="1">
        <v>7.5939874847271403E-3</v>
      </c>
      <c r="E78" s="1">
        <v>0.26150316093193299</v>
      </c>
      <c r="F78" s="1">
        <v>6.3842977121154804E-2</v>
      </c>
      <c r="H78" t="str">
        <f>VLOOKUP(A78,Sheet1!$A$2:$D$272,1,FALSE)</f>
        <v>PC.32.1</v>
      </c>
      <c r="I78">
        <f>VLOOKUP(A78,Sheet1!$A$2:$D$272,2,FALSE)</f>
        <v>1235.4973497933818</v>
      </c>
      <c r="J78">
        <f>VLOOKUP(A78,Sheet1!$A$2:$D$272,3,FALSE)</f>
        <v>1505.0027863155465</v>
      </c>
      <c r="L78">
        <f t="shared" si="2"/>
        <v>0.82092695178196251</v>
      </c>
      <c r="M78">
        <f t="shared" si="3"/>
        <v>1</v>
      </c>
    </row>
    <row r="79" spans="1:13" x14ac:dyDescent="0.25">
      <c r="A79" s="1" t="s">
        <v>118</v>
      </c>
      <c r="B79" s="1">
        <v>7.1961379729978896</v>
      </c>
      <c r="C79" s="2">
        <v>3.2592590487833098E-5</v>
      </c>
      <c r="D79" s="1">
        <v>2.8492232329686401E-4</v>
      </c>
      <c r="E79" s="1">
        <v>0.59068756567383596</v>
      </c>
      <c r="F79" s="1">
        <v>8.2083968913641794E-2</v>
      </c>
      <c r="H79" t="str">
        <f>VLOOKUP(A79,Sheet1!$A$2:$D$272,1,FALSE)</f>
        <v>PC.32.2</v>
      </c>
      <c r="I79">
        <f>VLOOKUP(A79,Sheet1!$A$2:$D$272,2,FALSE)</f>
        <v>80.14119902026134</v>
      </c>
      <c r="J79">
        <f>VLOOKUP(A79,Sheet1!$A$2:$D$272,3,FALSE)</f>
        <v>125.68286054259642</v>
      </c>
      <c r="L79">
        <f t="shared" si="2"/>
        <v>0.63764620469550737</v>
      </c>
      <c r="M79">
        <f t="shared" si="3"/>
        <v>1</v>
      </c>
    </row>
    <row r="80" spans="1:13" x14ac:dyDescent="0.25">
      <c r="A80" s="1" t="s">
        <v>136</v>
      </c>
      <c r="B80" s="1">
        <v>4.0128175550563503</v>
      </c>
      <c r="C80" s="1">
        <v>2.54915146967541E-3</v>
      </c>
      <c r="D80" s="1">
        <v>6.2801822571094202E-3</v>
      </c>
      <c r="E80" s="1">
        <v>0.409471060449621</v>
      </c>
      <c r="F80" s="1">
        <v>0.102040786761827</v>
      </c>
      <c r="H80" t="str">
        <f>VLOOKUP(A80,Sheet1!$A$2:$D$272,1,FALSE)</f>
        <v>PC.34.2</v>
      </c>
      <c r="I80">
        <f>VLOOKUP(A80,Sheet1!$A$2:$D$272,2,FALSE)</f>
        <v>943.36599629712089</v>
      </c>
      <c r="J80">
        <f>VLOOKUP(A80,Sheet1!$A$2:$D$272,3,FALSE)</f>
        <v>1240.3144813741339</v>
      </c>
      <c r="L80">
        <f t="shared" si="2"/>
        <v>0.76058613397142127</v>
      </c>
      <c r="M80">
        <f t="shared" si="3"/>
        <v>1</v>
      </c>
    </row>
    <row r="81" spans="1:13" x14ac:dyDescent="0.25">
      <c r="A81" s="1" t="s">
        <v>127</v>
      </c>
      <c r="B81" s="1">
        <v>3.9393670219858601</v>
      </c>
      <c r="C81" s="1">
        <v>2.8243488952097401E-3</v>
      </c>
      <c r="D81" s="1">
        <v>6.7140223737003398E-3</v>
      </c>
      <c r="E81" s="1">
        <v>0.29128069071839102</v>
      </c>
      <c r="F81" s="1">
        <v>7.3940988258452495E-2</v>
      </c>
      <c r="H81" t="str">
        <f>VLOOKUP(A81,Sheet1!$A$2:$D$272,1,FALSE)</f>
        <v>PC.34.3.a.b.c.</v>
      </c>
      <c r="I81">
        <f>VLOOKUP(A81,Sheet1!$A$2:$D$272,2,FALSE)</f>
        <v>118.42191189406516</v>
      </c>
      <c r="J81">
        <f>VLOOKUP(A81,Sheet1!$A$2:$D$272,3,FALSE)</f>
        <v>157.09462199316036</v>
      </c>
      <c r="L81">
        <f t="shared" si="2"/>
        <v>0.75382537219651646</v>
      </c>
      <c r="M81">
        <f t="shared" si="3"/>
        <v>1</v>
      </c>
    </row>
    <row r="82" spans="1:13" x14ac:dyDescent="0.25">
      <c r="A82" s="1" t="s">
        <v>119</v>
      </c>
      <c r="B82" s="1">
        <v>4.6699283149806003</v>
      </c>
      <c r="C82" s="1">
        <v>2.2223659204244801E-3</v>
      </c>
      <c r="D82" s="1">
        <v>5.5764922632873604E-3</v>
      </c>
      <c r="E82" s="1">
        <v>0.34858796932817698</v>
      </c>
      <c r="F82" s="1">
        <v>7.4645250594092799E-2</v>
      </c>
      <c r="H82" t="str">
        <f>VLOOKUP(A82,Sheet1!$A$2:$D$272,1,FALSE)</f>
        <v>PC.34.4</v>
      </c>
      <c r="I82">
        <f>VLOOKUP(A82,Sheet1!$A$2:$D$272,2,FALSE)</f>
        <v>12.45268191831819</v>
      </c>
      <c r="J82">
        <f>VLOOKUP(A82,Sheet1!$A$2:$D$272,3,FALSE)</f>
        <v>17.514492045250872</v>
      </c>
      <c r="L82">
        <f t="shared" si="2"/>
        <v>0.71099303857315044</v>
      </c>
      <c r="M82">
        <f t="shared" si="3"/>
        <v>1</v>
      </c>
    </row>
    <row r="83" spans="1:13" x14ac:dyDescent="0.25">
      <c r="A83" s="1" t="s">
        <v>155</v>
      </c>
      <c r="B83" s="1">
        <v>-5.1985584670684704</v>
      </c>
      <c r="C83" s="1">
        <v>4.3200023851104499E-4</v>
      </c>
      <c r="D83" s="1">
        <v>1.7473442483058701E-3</v>
      </c>
      <c r="E83" s="1">
        <v>-0.48109482861767799</v>
      </c>
      <c r="F83" s="1">
        <v>9.2543891093134795E-2</v>
      </c>
      <c r="H83" t="str">
        <f>VLOOKUP(A83,Sheet1!$A$2:$D$272,1,FALSE)</f>
        <v>PC.36.0</v>
      </c>
      <c r="I83">
        <f>VLOOKUP(A83,Sheet1!$A$2:$D$272,2,FALSE)</f>
        <v>13.244325538638245</v>
      </c>
      <c r="J83">
        <f>VLOOKUP(A83,Sheet1!$A$2:$D$272,3,FALSE)</f>
        <v>12.028658103500199</v>
      </c>
      <c r="L83">
        <f t="shared" si="2"/>
        <v>1.1010642604252174</v>
      </c>
      <c r="M83">
        <f t="shared" si="3"/>
        <v>1</v>
      </c>
    </row>
    <row r="84" spans="1:13" x14ac:dyDescent="0.25">
      <c r="A84" s="1" t="s">
        <v>138</v>
      </c>
      <c r="B84" s="1">
        <v>2.82668870906994</v>
      </c>
      <c r="C84" s="1">
        <v>1.9044081578252801E-2</v>
      </c>
      <c r="D84" s="1">
        <v>3.6090532221723801E-2</v>
      </c>
      <c r="E84" s="1">
        <v>0.17419845032887399</v>
      </c>
      <c r="F84" s="1">
        <v>6.1626329694503303E-2</v>
      </c>
      <c r="H84" t="str">
        <f>VLOOKUP(A84,Sheet1!$A$2:$D$272,1,FALSE)</f>
        <v>PC.36.4.a.b.</v>
      </c>
      <c r="I84">
        <f>VLOOKUP(A84,Sheet1!$A$2:$D$272,2,FALSE)</f>
        <v>131.19854718337012</v>
      </c>
      <c r="J84">
        <f>VLOOKUP(A84,Sheet1!$A$2:$D$272,3,FALSE)</f>
        <v>164.66133035935934</v>
      </c>
      <c r="L84">
        <f t="shared" si="2"/>
        <v>0.79677813179961843</v>
      </c>
      <c r="M84">
        <f t="shared" si="3"/>
        <v>1</v>
      </c>
    </row>
    <row r="85" spans="1:13" x14ac:dyDescent="0.25">
      <c r="A85" s="1" t="s">
        <v>124</v>
      </c>
      <c r="B85" s="1">
        <v>-5.9985173179275897</v>
      </c>
      <c r="C85" s="1">
        <v>1.50565223139356E-4</v>
      </c>
      <c r="D85" s="1">
        <v>7.6987123529746E-4</v>
      </c>
      <c r="E85" s="1">
        <v>-0.96245682884477801</v>
      </c>
      <c r="F85" s="1">
        <v>0.16044912064658301</v>
      </c>
      <c r="H85" t="str">
        <f>VLOOKUP(A85,Sheet1!$A$2:$D$272,1,FALSE)</f>
        <v>PC.37.6</v>
      </c>
      <c r="I85">
        <f>VLOOKUP(A85,Sheet1!$A$2:$D$272,2,FALSE)</f>
        <v>34.215682884886625</v>
      </c>
      <c r="J85">
        <f>VLOOKUP(A85,Sheet1!$A$2:$D$272,3,FALSE)</f>
        <v>16.172203373837903</v>
      </c>
      <c r="L85">
        <f t="shared" si="2"/>
        <v>2.1157094116339161</v>
      </c>
      <c r="M85">
        <f t="shared" si="3"/>
        <v>1</v>
      </c>
    </row>
    <row r="86" spans="1:13" x14ac:dyDescent="0.25">
      <c r="A86" s="1" t="s">
        <v>141</v>
      </c>
      <c r="B86" s="1">
        <v>4.2900014191603804</v>
      </c>
      <c r="C86" s="1">
        <v>4.84290925597625E-3</v>
      </c>
      <c r="D86" s="1">
        <v>1.0173863630771799E-2</v>
      </c>
      <c r="E86" s="1">
        <v>1.6334699792460201</v>
      </c>
      <c r="F86" s="1">
        <v>0.38076210696585699</v>
      </c>
      <c r="H86" t="str">
        <f>VLOOKUP(A86,Sheet1!$A$2:$D$272,1,FALSE)</f>
        <v>PC.38.4.a.b.c.</v>
      </c>
      <c r="I86">
        <f>VLOOKUP(A86,Sheet1!$A$2:$D$272,2,FALSE)</f>
        <v>4.3646804343046393</v>
      </c>
      <c r="J86">
        <f>VLOOKUP(A86,Sheet1!$A$2:$D$272,3,FALSE)</f>
        <v>15.659959175981314</v>
      </c>
      <c r="L86">
        <f t="shared" si="2"/>
        <v>0.27871595227393892</v>
      </c>
      <c r="M86">
        <f t="shared" si="3"/>
        <v>1</v>
      </c>
    </row>
    <row r="87" spans="1:13" x14ac:dyDescent="0.25">
      <c r="A87" s="1" t="s">
        <v>121</v>
      </c>
      <c r="B87" s="1">
        <v>-6.1929078814294503</v>
      </c>
      <c r="C87" s="1">
        <v>1.0368325839466E-4</v>
      </c>
      <c r="D87" s="1">
        <v>5.4616679754206001E-4</v>
      </c>
      <c r="E87" s="1">
        <v>-0.35374698976937602</v>
      </c>
      <c r="F87" s="1">
        <v>5.7121306588484799E-2</v>
      </c>
      <c r="H87" t="str">
        <f>VLOOKUP(A87,Sheet1!$A$2:$D$272,1,FALSE)</f>
        <v>PC.38.7.a.b.c.</v>
      </c>
      <c r="I87">
        <f>VLOOKUP(A87,Sheet1!$A$2:$D$272,2,FALSE)</f>
        <v>2.856433927060305</v>
      </c>
      <c r="J87">
        <f>VLOOKUP(A87,Sheet1!$A$2:$D$272,3,FALSE)</f>
        <v>2.4437122894791443</v>
      </c>
      <c r="L87">
        <f t="shared" si="2"/>
        <v>1.1688912558806703</v>
      </c>
      <c r="M87">
        <f t="shared" si="3"/>
        <v>1</v>
      </c>
    </row>
    <row r="88" spans="1:13" x14ac:dyDescent="0.25">
      <c r="A88" s="1" t="s">
        <v>133</v>
      </c>
      <c r="B88" s="1">
        <v>-2.90798985991588</v>
      </c>
      <c r="C88" s="1">
        <v>2.40433357996486E-2</v>
      </c>
      <c r="D88" s="1">
        <v>4.4324789127243303E-2</v>
      </c>
      <c r="E88" s="1">
        <v>-0.45361029732784097</v>
      </c>
      <c r="F88" s="1">
        <v>0.15598757876719799</v>
      </c>
      <c r="H88" t="str">
        <f>VLOOKUP(A88,Sheet1!$A$2:$D$272,1,FALSE)</f>
        <v>PC.O.32.2..PC.P.32.1.</v>
      </c>
      <c r="I88">
        <f>VLOOKUP(A88,Sheet1!$A$2:$D$272,2,FALSE)</f>
        <v>14.211764960918288</v>
      </c>
      <c r="J88">
        <f>VLOOKUP(A88,Sheet1!$A$2:$D$272,3,FALSE)</f>
        <v>11.31701541286651</v>
      </c>
      <c r="L88">
        <f t="shared" si="2"/>
        <v>1.2557873646403881</v>
      </c>
      <c r="M88">
        <f t="shared" si="3"/>
        <v>1</v>
      </c>
    </row>
    <row r="89" spans="1:13" x14ac:dyDescent="0.25">
      <c r="A89" s="1" t="s">
        <v>147</v>
      </c>
      <c r="B89" s="1">
        <v>-2.26950760254176</v>
      </c>
      <c r="C89" s="1">
        <v>4.8205788068361899E-2</v>
      </c>
      <c r="D89" s="1">
        <v>8.1648553540787996E-2</v>
      </c>
      <c r="E89" s="1">
        <v>-0.25988639735907298</v>
      </c>
      <c r="F89" s="1">
        <v>0.114512239160605</v>
      </c>
      <c r="H89" t="str">
        <f>VLOOKUP(A89,Sheet1!$A$2:$D$272,1,FALSE)</f>
        <v>PC.O.34.1.</v>
      </c>
      <c r="I89">
        <f>VLOOKUP(A89,Sheet1!$A$2:$D$272,2,FALSE)</f>
        <v>20.363113201543264</v>
      </c>
      <c r="J89">
        <f>VLOOKUP(A89,Sheet1!$A$2:$D$272,3,FALSE)</f>
        <v>19.903280798741608</v>
      </c>
      <c r="L89">
        <f t="shared" si="2"/>
        <v>1.0231033470035116</v>
      </c>
      <c r="M89">
        <f t="shared" si="3"/>
        <v>1</v>
      </c>
    </row>
    <row r="90" spans="1:13" x14ac:dyDescent="0.25">
      <c r="A90" s="1" t="s">
        <v>130</v>
      </c>
      <c r="B90" s="1">
        <v>-4.9695523876463099</v>
      </c>
      <c r="C90" s="1">
        <v>1.34971699272262E-3</v>
      </c>
      <c r="D90" s="1">
        <v>3.8912053726364998E-3</v>
      </c>
      <c r="E90" s="1">
        <v>-0.49477134819166102</v>
      </c>
      <c r="F90" s="1">
        <v>9.9560545819297699E-2</v>
      </c>
      <c r="H90" t="str">
        <f>VLOOKUP(A90,Sheet1!$A$2:$D$272,1,FALSE)</f>
        <v>PC.O.34.2..PC.P.34.1.</v>
      </c>
      <c r="I90">
        <f>VLOOKUP(A90,Sheet1!$A$2:$D$272,2,FALSE)</f>
        <v>8.6515228725470532</v>
      </c>
      <c r="J90">
        <f>VLOOKUP(A90,Sheet1!$A$2:$D$272,3,FALSE)</f>
        <v>4.7938403282540909</v>
      </c>
      <c r="L90">
        <f t="shared" si="2"/>
        <v>1.8047165279069535</v>
      </c>
      <c r="M90">
        <f t="shared" si="3"/>
        <v>1</v>
      </c>
    </row>
    <row r="91" spans="1:13" x14ac:dyDescent="0.25">
      <c r="A91" s="1" t="s">
        <v>120</v>
      </c>
      <c r="B91" s="1">
        <v>4.6230468203913597</v>
      </c>
      <c r="C91" s="1">
        <v>2.3828478481667699E-3</v>
      </c>
      <c r="D91" s="1">
        <v>5.9243281362678403E-3</v>
      </c>
      <c r="E91" s="1">
        <v>0.34938218873172799</v>
      </c>
      <c r="F91" s="1">
        <v>7.5574010453597795E-2</v>
      </c>
      <c r="H91" t="str">
        <f>VLOOKUP(A91,Sheet1!$A$2:$D$272,1,FALSE)</f>
        <v>PC.O.35.4.</v>
      </c>
      <c r="I91">
        <f>VLOOKUP(A91,Sheet1!$A$2:$D$272,2,FALSE)</f>
        <v>12.461473043893156</v>
      </c>
      <c r="J91">
        <f>VLOOKUP(A91,Sheet1!$A$2:$D$272,3,FALSE)</f>
        <v>17.718517940788502</v>
      </c>
      <c r="L91">
        <f t="shared" si="2"/>
        <v>0.70330222231547435</v>
      </c>
      <c r="M91">
        <f t="shared" si="3"/>
        <v>1</v>
      </c>
    </row>
    <row r="92" spans="1:13" x14ac:dyDescent="0.25">
      <c r="A92" s="1" t="s">
        <v>142</v>
      </c>
      <c r="B92" s="1">
        <v>-3.6426405848586301</v>
      </c>
      <c r="C92" s="1">
        <v>4.93754137938644E-3</v>
      </c>
      <c r="D92" s="1">
        <v>1.0292874721644E-2</v>
      </c>
      <c r="E92" s="1">
        <v>-0.19694086720576201</v>
      </c>
      <c r="F92" s="1">
        <v>5.4065412883276598E-2</v>
      </c>
      <c r="H92" t="str">
        <f>VLOOKUP(A92,Sheet1!$A$2:$D$272,1,FALSE)</f>
        <v>PC.O.36.3..a.b.</v>
      </c>
      <c r="I92">
        <f>VLOOKUP(A92,Sheet1!$A$2:$D$272,2,FALSE)</f>
        <v>13.714225097369591</v>
      </c>
      <c r="J92">
        <f>VLOOKUP(A92,Sheet1!$A$2:$D$272,3,FALSE)</f>
        <v>12.211612865304142</v>
      </c>
      <c r="L92">
        <f t="shared" si="2"/>
        <v>1.1230478110172242</v>
      </c>
      <c r="M92">
        <f t="shared" si="3"/>
        <v>1</v>
      </c>
    </row>
    <row r="93" spans="1:13" x14ac:dyDescent="0.25">
      <c r="A93" s="1" t="s">
        <v>154</v>
      </c>
      <c r="B93" s="1">
        <v>-4.6533419337737998</v>
      </c>
      <c r="C93" s="1">
        <v>1.12601480934342E-3</v>
      </c>
      <c r="D93" s="1">
        <v>3.44113406378655E-3</v>
      </c>
      <c r="E93" s="1">
        <v>-0.29574674973999798</v>
      </c>
      <c r="F93" s="1">
        <v>6.3555774312108598E-2</v>
      </c>
      <c r="H93" t="str">
        <f>VLOOKUP(A93,Sheet1!$A$2:$D$272,1,FALSE)</f>
        <v>PC.O.38.4.</v>
      </c>
      <c r="I93">
        <f>VLOOKUP(A93,Sheet1!$A$2:$D$272,2,FALSE)</f>
        <v>16.650098492445732</v>
      </c>
      <c r="J93">
        <f>VLOOKUP(A93,Sheet1!$A$2:$D$272,3,FALSE)</f>
        <v>13.232431817029623</v>
      </c>
      <c r="L93">
        <f t="shared" si="2"/>
        <v>1.2582795606033432</v>
      </c>
      <c r="M93">
        <f t="shared" si="3"/>
        <v>1</v>
      </c>
    </row>
    <row r="94" spans="1:13" x14ac:dyDescent="0.25">
      <c r="A94" s="1" t="s">
        <v>125</v>
      </c>
      <c r="B94" s="1">
        <v>-7.1790267770495504</v>
      </c>
      <c r="C94" s="2">
        <v>3.6681559791528002E-5</v>
      </c>
      <c r="D94" s="1">
        <v>3.0123341525770001E-4</v>
      </c>
      <c r="E94" s="1">
        <v>-0.98484518770526996</v>
      </c>
      <c r="F94" s="1">
        <v>0.13718366267328799</v>
      </c>
      <c r="H94" t="str">
        <f>VLOOKUP(A94,Sheet1!$A$2:$D$272,1,FALSE)</f>
        <v>PC.O.38.6..PC.P.38.5..a.b..PC.38.6.a.b.</v>
      </c>
      <c r="I94">
        <f>VLOOKUP(A94,Sheet1!$A$2:$D$272,2,FALSE)</f>
        <v>35.263449685774738</v>
      </c>
      <c r="J94">
        <f>VLOOKUP(A94,Sheet1!$A$2:$D$272,3,FALSE)</f>
        <v>16.058700520194332</v>
      </c>
      <c r="L94">
        <f t="shared" si="2"/>
        <v>2.1959092917530789</v>
      </c>
      <c r="M94">
        <f t="shared" si="3"/>
        <v>1</v>
      </c>
    </row>
    <row r="95" spans="1:13" x14ac:dyDescent="0.25">
      <c r="A95" s="1" t="s">
        <v>150</v>
      </c>
      <c r="B95" s="1">
        <v>-7.0010623372783298</v>
      </c>
      <c r="C95" s="2">
        <v>4.0403946783659203E-5</v>
      </c>
      <c r="D95" s="1">
        <v>3.04615998465106E-4</v>
      </c>
      <c r="E95" s="1">
        <v>-0.61948334351234802</v>
      </c>
      <c r="F95" s="1">
        <v>8.8484191922389405E-2</v>
      </c>
      <c r="H95" t="str">
        <f>VLOOKUP(A95,Sheet1!$A$2:$D$272,1,FALSE)</f>
        <v>PC.O.40.6.</v>
      </c>
      <c r="I95">
        <f>VLOOKUP(A95,Sheet1!$A$2:$D$272,2,FALSE)</f>
        <v>146.44406850453478</v>
      </c>
      <c r="J95">
        <f>VLOOKUP(A95,Sheet1!$A$2:$D$272,3,FALSE)</f>
        <v>97.450505526887653</v>
      </c>
      <c r="L95">
        <f t="shared" si="2"/>
        <v>1.5027532973046434</v>
      </c>
      <c r="M95">
        <f t="shared" si="3"/>
        <v>1</v>
      </c>
    </row>
    <row r="96" spans="1:13" x14ac:dyDescent="0.25">
      <c r="A96" s="1" t="s">
        <v>128</v>
      </c>
      <c r="B96" s="1">
        <v>-7.62652760877479</v>
      </c>
      <c r="C96" s="2">
        <v>9.4370139598727197E-5</v>
      </c>
      <c r="D96" s="1">
        <v>5.4413420917563996E-4</v>
      </c>
      <c r="E96" s="1">
        <v>-0.52223772206311703</v>
      </c>
      <c r="F96" s="1">
        <v>6.8476474334433698E-2</v>
      </c>
      <c r="H96" t="str">
        <f>VLOOKUP(A96,Sheet1!$A$2:$D$272,1,FALSE)</f>
        <v>PC.P.30.0.</v>
      </c>
      <c r="I96">
        <f>VLOOKUP(A96,Sheet1!$A$2:$D$272,2,FALSE)</f>
        <v>1.271865807145647</v>
      </c>
      <c r="J96">
        <f>VLOOKUP(A96,Sheet1!$A$2:$D$272,3,FALSE)</f>
        <v>0.87539974670486831</v>
      </c>
      <c r="L96">
        <f t="shared" si="2"/>
        <v>1.4528971614775243</v>
      </c>
      <c r="M96">
        <f t="shared" si="3"/>
        <v>1</v>
      </c>
    </row>
    <row r="97" spans="1:13" x14ac:dyDescent="0.25">
      <c r="A97" s="1" t="s">
        <v>132</v>
      </c>
      <c r="B97" s="1">
        <v>-8.7477389289403806</v>
      </c>
      <c r="C97" s="2">
        <v>6.2308676214299701E-6</v>
      </c>
      <c r="D97" s="2">
        <v>8.4428256270376094E-5</v>
      </c>
      <c r="E97" s="1">
        <v>-0.60961128923922203</v>
      </c>
      <c r="F97" s="1">
        <v>6.9687869538770597E-2</v>
      </c>
      <c r="H97" t="str">
        <f>VLOOKUP(A97,Sheet1!$A$2:$D$272,1,FALSE)</f>
        <v>PC.P.36.5.</v>
      </c>
      <c r="I97">
        <f>VLOOKUP(A97,Sheet1!$A$2:$D$272,2,FALSE)</f>
        <v>22.254888119656695</v>
      </c>
      <c r="J97">
        <f>VLOOKUP(A97,Sheet1!$A$2:$D$272,3,FALSE)</f>
        <v>13.957319783779694</v>
      </c>
      <c r="L97">
        <f t="shared" si="2"/>
        <v>1.5944958247298959</v>
      </c>
      <c r="M97">
        <f t="shared" si="3"/>
        <v>1</v>
      </c>
    </row>
    <row r="98" spans="1:13" x14ac:dyDescent="0.25">
      <c r="A98" s="1" t="s">
        <v>151</v>
      </c>
      <c r="B98" s="1">
        <v>-7.0010623372783298</v>
      </c>
      <c r="C98" s="2">
        <v>4.0403946783659203E-5</v>
      </c>
      <c r="D98" s="1">
        <v>3.04615998465106E-4</v>
      </c>
      <c r="E98" s="1">
        <v>-0.61948334351234802</v>
      </c>
      <c r="F98" s="1">
        <v>8.8484191922389405E-2</v>
      </c>
      <c r="H98" t="str">
        <f>VLOOKUP(A98,Sheet1!$A$2:$D$272,1,FALSE)</f>
        <v>PC.P.40.5..a.b.</v>
      </c>
      <c r="I98">
        <f>VLOOKUP(A98,Sheet1!$A$2:$D$272,2,FALSE)</f>
        <v>146.44406850453478</v>
      </c>
      <c r="J98">
        <f>VLOOKUP(A98,Sheet1!$A$2:$D$272,3,FALSE)</f>
        <v>97.450505526887653</v>
      </c>
      <c r="L98">
        <f t="shared" si="2"/>
        <v>1.5027532973046434</v>
      </c>
      <c r="M98">
        <f t="shared" si="3"/>
        <v>1</v>
      </c>
    </row>
    <row r="99" spans="1:13" x14ac:dyDescent="0.25">
      <c r="A99" s="1" t="s">
        <v>161</v>
      </c>
      <c r="B99" s="1">
        <v>3.72739412869567</v>
      </c>
      <c r="C99" s="1">
        <v>3.9863350917845397E-3</v>
      </c>
      <c r="D99" s="1">
        <v>8.7120710473678198E-3</v>
      </c>
      <c r="E99" s="1">
        <v>0.43271027700237802</v>
      </c>
      <c r="F99" s="1">
        <v>0.11608921999182201</v>
      </c>
      <c r="H99" t="str">
        <f>VLOOKUP(A99,Sheet1!$A$2:$D$272,1,FALSE)</f>
        <v>PE.32.0</v>
      </c>
      <c r="I99">
        <f>VLOOKUP(A99,Sheet1!$A$2:$D$272,2,FALSE)</f>
        <v>0.54916295698106954</v>
      </c>
      <c r="J99">
        <f>VLOOKUP(A99,Sheet1!$A$2:$D$272,3,FALSE)</f>
        <v>0.76898027192902807</v>
      </c>
      <c r="L99">
        <f t="shared" si="2"/>
        <v>0.71414440269509771</v>
      </c>
      <c r="M99">
        <f t="shared" si="3"/>
        <v>1</v>
      </c>
    </row>
    <row r="100" spans="1:13" x14ac:dyDescent="0.25">
      <c r="A100" s="1" t="s">
        <v>164</v>
      </c>
      <c r="B100" s="1">
        <v>-4.61128813367442</v>
      </c>
      <c r="C100" s="1">
        <v>1.1315563035927999E-3</v>
      </c>
      <c r="D100" s="1">
        <v>3.44113406378655E-3</v>
      </c>
      <c r="E100" s="1">
        <v>-0.44716296638721997</v>
      </c>
      <c r="F100" s="1">
        <v>9.6971378370777697E-2</v>
      </c>
      <c r="H100" t="str">
        <f>VLOOKUP(A100,Sheet1!$A$2:$D$272,1,FALSE)</f>
        <v>PE.36.3.a.b.</v>
      </c>
      <c r="I100">
        <f>VLOOKUP(A100,Sheet1!$A$2:$D$272,2,FALSE)</f>
        <v>25.767430643814972</v>
      </c>
      <c r="J100">
        <f>VLOOKUP(A100,Sheet1!$A$2:$D$272,3,FALSE)</f>
        <v>18.609078382335952</v>
      </c>
      <c r="L100">
        <f t="shared" si="2"/>
        <v>1.3846698968323896</v>
      </c>
      <c r="M100">
        <f t="shared" si="3"/>
        <v>1</v>
      </c>
    </row>
    <row r="101" spans="1:13" x14ac:dyDescent="0.25">
      <c r="A101" s="1" t="s">
        <v>168</v>
      </c>
      <c r="B101" s="1">
        <v>-3.1816537213907101</v>
      </c>
      <c r="C101" s="1">
        <v>1.04474686212631E-2</v>
      </c>
      <c r="D101" s="1">
        <v>2.0516405770741399E-2</v>
      </c>
      <c r="E101" s="1">
        <v>-0.29150480448074001</v>
      </c>
      <c r="F101" s="1">
        <v>9.1620531335924904E-2</v>
      </c>
      <c r="H101" t="str">
        <f>VLOOKUP(A101,Sheet1!$A$2:$D$272,1,FALSE)</f>
        <v>PE.38.5.a.b.</v>
      </c>
      <c r="I101">
        <f>VLOOKUP(A101,Sheet1!$A$2:$D$272,2,FALSE)</f>
        <v>20.042049548944302</v>
      </c>
      <c r="J101">
        <f>VLOOKUP(A101,Sheet1!$A$2:$D$272,3,FALSE)</f>
        <v>19.284344523176909</v>
      </c>
      <c r="L101">
        <f t="shared" si="2"/>
        <v>1.0392911993900931</v>
      </c>
      <c r="M101">
        <f t="shared" si="3"/>
        <v>1</v>
      </c>
    </row>
    <row r="102" spans="1:13" x14ac:dyDescent="0.25">
      <c r="A102" s="1" t="s">
        <v>177</v>
      </c>
      <c r="B102" s="1">
        <v>-5.3542233550231604</v>
      </c>
      <c r="C102" s="1">
        <v>3.5411006780977498E-4</v>
      </c>
      <c r="D102" s="1">
        <v>1.4793988978528999E-3</v>
      </c>
      <c r="E102" s="1">
        <v>-0.45912783717608202</v>
      </c>
      <c r="F102" s="1">
        <v>8.5750594760927001E-2</v>
      </c>
      <c r="H102" t="str">
        <f>VLOOKUP(A102,Sheet1!$A$2:$D$272,1,FALSE)</f>
        <v>PE.O.34.1.</v>
      </c>
      <c r="I102">
        <f>VLOOKUP(A102,Sheet1!$A$2:$D$272,2,FALSE)</f>
        <v>1.0963213580440907</v>
      </c>
      <c r="J102">
        <f>VLOOKUP(A102,Sheet1!$A$2:$D$272,3,FALSE)</f>
        <v>0.82879302878977457</v>
      </c>
      <c r="L102">
        <f t="shared" si="2"/>
        <v>1.322792687632723</v>
      </c>
      <c r="M102">
        <f t="shared" si="3"/>
        <v>1</v>
      </c>
    </row>
    <row r="103" spans="1:13" x14ac:dyDescent="0.25">
      <c r="A103" s="1" t="s">
        <v>172</v>
      </c>
      <c r="B103" s="1">
        <v>-5.0925644298416204</v>
      </c>
      <c r="C103" s="1">
        <v>4.9860328199919095E-4</v>
      </c>
      <c r="D103" s="1">
        <v>1.93030699173973E-3</v>
      </c>
      <c r="E103" s="1">
        <v>-0.45355075075102602</v>
      </c>
      <c r="F103" s="1">
        <v>8.90613672147752E-2</v>
      </c>
      <c r="H103" t="str">
        <f>VLOOKUP(A103,Sheet1!$A$2:$D$272,1,FALSE)</f>
        <v>PE.O.34.2.</v>
      </c>
      <c r="I103">
        <f>VLOOKUP(A103,Sheet1!$A$2:$D$272,2,FALSE)</f>
        <v>4.0235038544826205</v>
      </c>
      <c r="J103">
        <f>VLOOKUP(A103,Sheet1!$A$2:$D$272,3,FALSE)</f>
        <v>3.0210079363354239</v>
      </c>
      <c r="L103">
        <f t="shared" si="2"/>
        <v>1.3318415374185528</v>
      </c>
      <c r="M103">
        <f t="shared" si="3"/>
        <v>1</v>
      </c>
    </row>
    <row r="104" spans="1:13" x14ac:dyDescent="0.25">
      <c r="A104" s="1" t="s">
        <v>166</v>
      </c>
      <c r="B104" s="1">
        <v>-7.0492196267894203</v>
      </c>
      <c r="C104" s="2">
        <v>5.3533973586204498E-5</v>
      </c>
      <c r="D104" s="1">
        <v>3.81781758996353E-4</v>
      </c>
      <c r="E104" s="1">
        <v>-0.33546998120632399</v>
      </c>
      <c r="F104" s="1">
        <v>4.7589662255865098E-2</v>
      </c>
      <c r="H104" t="str">
        <f>VLOOKUP(A104,Sheet1!$A$2:$D$272,1,FALSE)</f>
        <v>PE.O.38.5..a.b.</v>
      </c>
      <c r="I104">
        <f>VLOOKUP(A104,Sheet1!$A$2:$D$272,2,FALSE)</f>
        <v>3.6436780020984769</v>
      </c>
      <c r="J104">
        <f>VLOOKUP(A104,Sheet1!$A$2:$D$272,3,FALSE)</f>
        <v>3.2191477895969549</v>
      </c>
      <c r="L104">
        <f t="shared" si="2"/>
        <v>1.1318765835707947</v>
      </c>
      <c r="M104">
        <f t="shared" si="3"/>
        <v>1</v>
      </c>
    </row>
    <row r="105" spans="1:13" x14ac:dyDescent="0.25">
      <c r="A105" s="1" t="s">
        <v>167</v>
      </c>
      <c r="B105" s="1">
        <v>-4.7264792533020703</v>
      </c>
      <c r="C105" s="1">
        <v>1.3944822093536599E-3</v>
      </c>
      <c r="D105" s="1">
        <v>3.9779439866825398E-3</v>
      </c>
      <c r="E105" s="1">
        <v>-0.252877542917887</v>
      </c>
      <c r="F105" s="1">
        <v>5.3502306762738601E-2</v>
      </c>
      <c r="H105" t="str">
        <f>VLOOKUP(A105,Sheet1!$A$2:$D$272,1,FALSE)</f>
        <v>PE.O.38.6.</v>
      </c>
      <c r="I105">
        <f>VLOOKUP(A105,Sheet1!$A$2:$D$272,2,FALSE)</f>
        <v>69.322844802381326</v>
      </c>
      <c r="J105">
        <f>VLOOKUP(A105,Sheet1!$A$2:$D$272,3,FALSE)</f>
        <v>58.877806603840334</v>
      </c>
      <c r="L105">
        <f t="shared" si="2"/>
        <v>1.1774019584122841</v>
      </c>
      <c r="M105">
        <f t="shared" si="3"/>
        <v>1</v>
      </c>
    </row>
    <row r="106" spans="1:13" x14ac:dyDescent="0.25">
      <c r="A106" s="1" t="s">
        <v>194</v>
      </c>
      <c r="B106" s="1">
        <v>-5.6459758356554897</v>
      </c>
      <c r="C106" s="1">
        <v>2.4983861086270298E-4</v>
      </c>
      <c r="D106" s="1">
        <v>1.20904042042487E-3</v>
      </c>
      <c r="E106" s="1">
        <v>-0.572489744120938</v>
      </c>
      <c r="F106" s="1">
        <v>0.101397838174501</v>
      </c>
      <c r="H106" t="str">
        <f>VLOOKUP(A106,Sheet1!$A$2:$D$272,1,FALSE)</f>
        <v>PE.O.40.6.</v>
      </c>
      <c r="I106">
        <f>VLOOKUP(A106,Sheet1!$A$2:$D$272,2,FALSE)</f>
        <v>4.2437741215877027</v>
      </c>
      <c r="J106">
        <f>VLOOKUP(A106,Sheet1!$A$2:$D$272,3,FALSE)</f>
        <v>3.3003869633165213</v>
      </c>
      <c r="L106">
        <f t="shared" si="2"/>
        <v>1.2858413782252922</v>
      </c>
      <c r="M106">
        <f t="shared" si="3"/>
        <v>1</v>
      </c>
    </row>
    <row r="107" spans="1:13" x14ac:dyDescent="0.25">
      <c r="A107" s="1" t="s">
        <v>182</v>
      </c>
      <c r="B107" s="1">
        <v>-9.9270850273144102</v>
      </c>
      <c r="C107" s="2">
        <v>1.6244552873848298E-5</v>
      </c>
      <c r="D107" s="1">
        <v>1.6304717884492201E-4</v>
      </c>
      <c r="E107" s="1">
        <v>-0.72950768058042303</v>
      </c>
      <c r="F107" s="1">
        <v>7.3486595367439594E-2</v>
      </c>
      <c r="H107" t="str">
        <f>VLOOKUP(A107,Sheet1!$A$2:$D$272,1,FALSE)</f>
        <v>PE.O.40.7.</v>
      </c>
      <c r="I107">
        <f>VLOOKUP(A107,Sheet1!$A$2:$D$272,2,FALSE)</f>
        <v>0.22260258904277741</v>
      </c>
      <c r="J107">
        <f>VLOOKUP(A107,Sheet1!$A$2:$D$272,3,FALSE)</f>
        <v>0.19857914535939761</v>
      </c>
      <c r="L107">
        <f t="shared" si="2"/>
        <v>1.1209766697298504</v>
      </c>
      <c r="M107">
        <f t="shared" si="3"/>
        <v>1</v>
      </c>
    </row>
    <row r="108" spans="1:13" x14ac:dyDescent="0.25">
      <c r="A108" s="1" t="s">
        <v>176</v>
      </c>
      <c r="B108" s="1">
        <v>-5.48459258227797</v>
      </c>
      <c r="C108" s="1">
        <v>2.7747886530833801E-4</v>
      </c>
      <c r="D108" s="1">
        <v>1.2964960775613699E-3</v>
      </c>
      <c r="E108" s="1">
        <v>-0.46099656085674401</v>
      </c>
      <c r="F108" s="1">
        <v>8.4053018331085097E-2</v>
      </c>
      <c r="H108" t="str">
        <f>VLOOKUP(A108,Sheet1!$A$2:$D$272,1,FALSE)</f>
        <v>PE.P.16.0.18.1.</v>
      </c>
      <c r="I108">
        <f>VLOOKUP(A108,Sheet1!$A$2:$D$272,2,FALSE)</f>
        <v>17.873302669256525</v>
      </c>
      <c r="J108">
        <f>VLOOKUP(A108,Sheet1!$A$2:$D$272,3,FALSE)</f>
        <v>14.192840137109281</v>
      </c>
      <c r="L108">
        <f t="shared" si="2"/>
        <v>1.2593182545982555</v>
      </c>
      <c r="M108">
        <f t="shared" si="3"/>
        <v>1</v>
      </c>
    </row>
    <row r="109" spans="1:13" x14ac:dyDescent="0.25">
      <c r="A109" s="1" t="s">
        <v>171</v>
      </c>
      <c r="B109" s="1">
        <v>-3.8177711340770601</v>
      </c>
      <c r="C109" s="1">
        <v>4.6567407106330701E-3</v>
      </c>
      <c r="D109" s="1">
        <v>9.9931560001479004E-3</v>
      </c>
      <c r="E109" s="1">
        <v>-0.43476990465529902</v>
      </c>
      <c r="F109" s="1">
        <v>0.11388055736882299</v>
      </c>
      <c r="H109" t="str">
        <f>VLOOKUP(A109,Sheet1!$A$2:$D$272,1,FALSE)</f>
        <v>PE.P.16.0.18.2.</v>
      </c>
      <c r="I109">
        <f>VLOOKUP(A109,Sheet1!$A$2:$D$272,2,FALSE)</f>
        <v>4.6390846087277806</v>
      </c>
      <c r="J109">
        <f>VLOOKUP(A109,Sheet1!$A$2:$D$272,3,FALSE)</f>
        <v>2.9827650233548391</v>
      </c>
      <c r="L109">
        <f t="shared" si="2"/>
        <v>1.5552967036974339</v>
      </c>
      <c r="M109">
        <f t="shared" si="3"/>
        <v>1</v>
      </c>
    </row>
    <row r="110" spans="1:13" x14ac:dyDescent="0.25">
      <c r="A110" s="1" t="s">
        <v>159</v>
      </c>
      <c r="B110" s="1">
        <v>-10.7636575541155</v>
      </c>
      <c r="C110" s="2">
        <v>1.0978652822331301E-6</v>
      </c>
      <c r="D110" s="2">
        <v>2.9752149148517802E-5</v>
      </c>
      <c r="E110" s="1">
        <v>-0.66226836303376202</v>
      </c>
      <c r="F110" s="1">
        <v>6.1528189623660197E-2</v>
      </c>
      <c r="H110" t="str">
        <f>VLOOKUP(A110,Sheet1!$A$2:$D$272,1,FALSE)</f>
        <v>PE.P.16.0.18.3.</v>
      </c>
      <c r="I110">
        <f>VLOOKUP(A110,Sheet1!$A$2:$D$272,2,FALSE)</f>
        <v>0.6517717737319878</v>
      </c>
      <c r="J110">
        <f>VLOOKUP(A110,Sheet1!$A$2:$D$272,3,FALSE)</f>
        <v>0.427801326498016</v>
      </c>
      <c r="L110">
        <f t="shared" si="2"/>
        <v>1.5235384590024419</v>
      </c>
      <c r="M110">
        <f t="shared" si="3"/>
        <v>1</v>
      </c>
    </row>
    <row r="111" spans="1:13" x14ac:dyDescent="0.25">
      <c r="A111" s="1" t="s">
        <v>158</v>
      </c>
      <c r="B111" s="1">
        <v>-2.87671292887747</v>
      </c>
      <c r="C111" s="1">
        <v>2.8016931470170901E-2</v>
      </c>
      <c r="D111" s="1">
        <v>5.0948947893436798E-2</v>
      </c>
      <c r="E111" s="1">
        <v>-0.43919318716153199</v>
      </c>
      <c r="F111" s="1">
        <v>0.152671885593016</v>
      </c>
      <c r="H111" t="str">
        <f>VLOOKUP(A111,Sheet1!$A$2:$D$272,1,FALSE)</f>
        <v>PE.P.16.0.20.5.</v>
      </c>
      <c r="I111">
        <f>VLOOKUP(A111,Sheet1!$A$2:$D$272,2,FALSE)</f>
        <v>33.479695971003622</v>
      </c>
      <c r="J111">
        <f>VLOOKUP(A111,Sheet1!$A$2:$D$272,3,FALSE)</f>
        <v>23.827828380110933</v>
      </c>
      <c r="L111">
        <f t="shared" si="2"/>
        <v>1.4050670265423388</v>
      </c>
      <c r="M111">
        <f t="shared" si="3"/>
        <v>1</v>
      </c>
    </row>
    <row r="112" spans="1:13" x14ac:dyDescent="0.25">
      <c r="A112" s="1" t="s">
        <v>162</v>
      </c>
      <c r="B112" s="1">
        <v>-6.7663287456754997</v>
      </c>
      <c r="C112" s="1">
        <v>1.04799533107702E-4</v>
      </c>
      <c r="D112" s="1">
        <v>5.4616679754206001E-4</v>
      </c>
      <c r="E112" s="1">
        <v>-0.27315703827758903</v>
      </c>
      <c r="F112" s="1">
        <v>4.0370051255959001E-2</v>
      </c>
      <c r="H112" t="str">
        <f>VLOOKUP(A112,Sheet1!$A$2:$D$272,1,FALSE)</f>
        <v>PE.P.16.0.22.5..a.b.</v>
      </c>
      <c r="I112">
        <f>VLOOKUP(A112,Sheet1!$A$2:$D$272,2,FALSE)</f>
        <v>79.827395693153662</v>
      </c>
      <c r="J112">
        <f>VLOOKUP(A112,Sheet1!$A$2:$D$272,3,FALSE)</f>
        <v>64.989001463468966</v>
      </c>
      <c r="L112">
        <f t="shared" si="2"/>
        <v>1.2283216220520872</v>
      </c>
      <c r="M112">
        <f t="shared" si="3"/>
        <v>1</v>
      </c>
    </row>
    <row r="113" spans="1:13" x14ac:dyDescent="0.25">
      <c r="A113" s="1" t="s">
        <v>192</v>
      </c>
      <c r="B113" s="1">
        <v>-4.8729255847521404</v>
      </c>
      <c r="C113" s="1">
        <v>1.9763320820722799E-3</v>
      </c>
      <c r="D113" s="1">
        <v>5.1008189927770299E-3</v>
      </c>
      <c r="E113" s="1">
        <v>-0.32806320566025798</v>
      </c>
      <c r="F113" s="1">
        <v>6.7323664183750395E-2</v>
      </c>
      <c r="H113" t="str">
        <f>VLOOKUP(A113,Sheet1!$A$2:$D$272,1,FALSE)</f>
        <v>PE.P.18.0.18.1.</v>
      </c>
      <c r="I113">
        <f>VLOOKUP(A113,Sheet1!$A$2:$D$272,2,FALSE)</f>
        <v>4.2414229937057115</v>
      </c>
      <c r="J113">
        <f>VLOOKUP(A113,Sheet1!$A$2:$D$272,3,FALSE)</f>
        <v>3.8832270678513918</v>
      </c>
      <c r="L113">
        <f t="shared" si="2"/>
        <v>1.0922418183628162</v>
      </c>
      <c r="M113">
        <f t="shared" si="3"/>
        <v>1</v>
      </c>
    </row>
    <row r="114" spans="1:13" x14ac:dyDescent="0.25">
      <c r="A114" s="1" t="s">
        <v>186</v>
      </c>
      <c r="B114" s="1">
        <v>-5.2046189975489501</v>
      </c>
      <c r="C114" s="1">
        <v>1.8154501899844599E-3</v>
      </c>
      <c r="D114" s="1">
        <v>4.7306442450556598E-3</v>
      </c>
      <c r="E114" s="1">
        <v>-0.79765453347035897</v>
      </c>
      <c r="F114" s="1">
        <v>0.153258967437579</v>
      </c>
      <c r="H114" t="str">
        <f>VLOOKUP(A114,Sheet1!$A$2:$D$272,1,FALSE)</f>
        <v>PE.P.18.0.18.2.</v>
      </c>
      <c r="I114">
        <f>VLOOKUP(A114,Sheet1!$A$2:$D$272,2,FALSE)</f>
        <v>2.6266301013618025</v>
      </c>
      <c r="J114">
        <f>VLOOKUP(A114,Sheet1!$A$2:$D$272,3,FALSE)</f>
        <v>1.5048791882511789</v>
      </c>
      <c r="L114">
        <f t="shared" si="2"/>
        <v>1.7454092806042529</v>
      </c>
      <c r="M114">
        <f t="shared" si="3"/>
        <v>1</v>
      </c>
    </row>
    <row r="115" spans="1:13" x14ac:dyDescent="0.25">
      <c r="A115" s="1" t="s">
        <v>190</v>
      </c>
      <c r="B115" s="1">
        <v>-8.2208637000405602</v>
      </c>
      <c r="C115" s="2">
        <v>9.2990192687150807E-6</v>
      </c>
      <c r="D115" s="1">
        <v>1.20001629610561E-4</v>
      </c>
      <c r="E115" s="1">
        <v>-0.30278950086909401</v>
      </c>
      <c r="F115" s="1">
        <v>3.6831835670453998E-2</v>
      </c>
      <c r="H115" t="str">
        <f>VLOOKUP(A115,Sheet1!$A$2:$D$272,1,FALSE)</f>
        <v>PE.P.18.0.20.3.</v>
      </c>
      <c r="I115">
        <f>VLOOKUP(A115,Sheet1!$A$2:$D$272,2,FALSE)</f>
        <v>4.5471674507223172</v>
      </c>
      <c r="J115">
        <f>VLOOKUP(A115,Sheet1!$A$2:$D$272,3,FALSE)</f>
        <v>3.9396710676012954</v>
      </c>
      <c r="L115">
        <f t="shared" si="2"/>
        <v>1.1541997726959732</v>
      </c>
      <c r="M115">
        <f t="shared" si="3"/>
        <v>1</v>
      </c>
    </row>
    <row r="116" spans="1:13" x14ac:dyDescent="0.25">
      <c r="A116" s="1" t="s">
        <v>181</v>
      </c>
      <c r="B116" s="1">
        <v>-5.8684457686943796</v>
      </c>
      <c r="C116" s="1">
        <v>6.3161467169156995E-4</v>
      </c>
      <c r="D116" s="1">
        <v>2.22295553283657E-3</v>
      </c>
      <c r="E116" s="1">
        <v>-0.47379957270108097</v>
      </c>
      <c r="F116" s="1">
        <v>8.0736806877997599E-2</v>
      </c>
      <c r="H116" t="str">
        <f>VLOOKUP(A116,Sheet1!$A$2:$D$272,1,FALSE)</f>
        <v>PE.P.18.0.20.4.</v>
      </c>
      <c r="I116">
        <f>VLOOKUP(A116,Sheet1!$A$2:$D$272,2,FALSE)</f>
        <v>9.0818162629248835</v>
      </c>
      <c r="J116">
        <f>VLOOKUP(A116,Sheet1!$A$2:$D$272,3,FALSE)</f>
        <v>10.087519750928537</v>
      </c>
      <c r="L116">
        <f t="shared" si="2"/>
        <v>0.90030220382853965</v>
      </c>
      <c r="M116">
        <f t="shared" si="3"/>
        <v>1</v>
      </c>
    </row>
    <row r="117" spans="1:13" x14ac:dyDescent="0.25">
      <c r="A117" s="1" t="s">
        <v>175</v>
      </c>
      <c r="B117" s="1">
        <v>-4.5858666962792798</v>
      </c>
      <c r="C117" s="1">
        <v>1.0025461383085901E-3</v>
      </c>
      <c r="D117" s="1">
        <v>3.1591860869956698E-3</v>
      </c>
      <c r="E117" s="1">
        <v>-0.69098430197304905</v>
      </c>
      <c r="F117" s="1">
        <v>0.15067692711907099</v>
      </c>
      <c r="H117" t="str">
        <f>VLOOKUP(A117,Sheet1!$A$2:$D$272,1,FALSE)</f>
        <v>PE.P.18.0.20.5.</v>
      </c>
      <c r="I117">
        <f>VLOOKUP(A117,Sheet1!$A$2:$D$272,2,FALSE)</f>
        <v>16.05626828729563</v>
      </c>
      <c r="J117">
        <f>VLOOKUP(A117,Sheet1!$A$2:$D$272,3,FALSE)</f>
        <v>10.308518242305757</v>
      </c>
      <c r="L117">
        <f t="shared" si="2"/>
        <v>1.5575728644880629</v>
      </c>
      <c r="M117">
        <f t="shared" si="3"/>
        <v>1</v>
      </c>
    </row>
    <row r="118" spans="1:13" x14ac:dyDescent="0.25">
      <c r="A118" s="1" t="s">
        <v>191</v>
      </c>
      <c r="B118" s="1">
        <v>-2.5498220192215602</v>
      </c>
      <c r="C118" s="1">
        <v>3.89020342096532E-2</v>
      </c>
      <c r="D118" s="1">
        <v>6.6304724973685697E-2</v>
      </c>
      <c r="E118" s="1">
        <v>-0.237938334770119</v>
      </c>
      <c r="F118" s="1">
        <v>9.3315663986131697E-2</v>
      </c>
      <c r="H118" t="str">
        <f>VLOOKUP(A118,Sheet1!$A$2:$D$272,1,FALSE)</f>
        <v>PE.P.18.0.22.4.</v>
      </c>
      <c r="I118">
        <f>VLOOKUP(A118,Sheet1!$A$2:$D$272,2,FALSE)</f>
        <v>0.7985859538801785</v>
      </c>
      <c r="J118">
        <f>VLOOKUP(A118,Sheet1!$A$2:$D$272,3,FALSE)</f>
        <v>0.81560782404317822</v>
      </c>
      <c r="L118">
        <f t="shared" si="2"/>
        <v>0.97912983463226488</v>
      </c>
      <c r="M118">
        <f t="shared" si="3"/>
        <v>1</v>
      </c>
    </row>
    <row r="119" spans="1:13" x14ac:dyDescent="0.25">
      <c r="A119" s="1" t="s">
        <v>184</v>
      </c>
      <c r="B119" s="1">
        <v>-6.8532302808149801</v>
      </c>
      <c r="C119" s="2">
        <v>6.6079648802691099E-5</v>
      </c>
      <c r="D119" s="1">
        <v>4.4734569359147801E-4</v>
      </c>
      <c r="E119" s="1">
        <v>-0.59696758842110498</v>
      </c>
      <c r="F119" s="1">
        <v>8.7107475447346899E-2</v>
      </c>
      <c r="H119" t="str">
        <f>VLOOKUP(A119,Sheet1!$A$2:$D$272,1,FALSE)</f>
        <v>PE.P.18.0.22.5..a.b.</v>
      </c>
      <c r="I119">
        <f>VLOOKUP(A119,Sheet1!$A$2:$D$272,2,FALSE)</f>
        <v>21.095513677015024</v>
      </c>
      <c r="J119">
        <f>VLOOKUP(A119,Sheet1!$A$2:$D$272,3,FALSE)</f>
        <v>16.336110334671229</v>
      </c>
      <c r="L119">
        <f t="shared" si="2"/>
        <v>1.2913425071721383</v>
      </c>
      <c r="M119">
        <f t="shared" si="3"/>
        <v>1</v>
      </c>
    </row>
    <row r="120" spans="1:13" x14ac:dyDescent="0.25">
      <c r="A120" s="1" t="s">
        <v>173</v>
      </c>
      <c r="B120" s="1">
        <v>-6.86542559526983</v>
      </c>
      <c r="C120" s="2">
        <v>4.9315083699571001E-5</v>
      </c>
      <c r="D120" s="1">
        <v>3.6119966709685799E-4</v>
      </c>
      <c r="E120" s="1">
        <v>-0.65797316664921002</v>
      </c>
      <c r="F120" s="1">
        <v>9.5838656689039597E-2</v>
      </c>
      <c r="H120" t="str">
        <f>VLOOKUP(A120,Sheet1!$A$2:$D$272,1,FALSE)</f>
        <v>PE.P.18.0.22.6.</v>
      </c>
      <c r="I120">
        <f>VLOOKUP(A120,Sheet1!$A$2:$D$272,2,FALSE)</f>
        <v>1.2962195159442225</v>
      </c>
      <c r="J120">
        <f>VLOOKUP(A120,Sheet1!$A$2:$D$272,3,FALSE)</f>
        <v>1.1909344217991598</v>
      </c>
      <c r="L120">
        <f t="shared" si="2"/>
        <v>1.0884054505587362</v>
      </c>
      <c r="M120">
        <f t="shared" si="3"/>
        <v>1</v>
      </c>
    </row>
    <row r="121" spans="1:13" x14ac:dyDescent="0.25">
      <c r="A121" s="1" t="s">
        <v>179</v>
      </c>
      <c r="B121" s="1">
        <v>-6.1979079501458401</v>
      </c>
      <c r="C121" s="1">
        <v>1.02404974333466E-4</v>
      </c>
      <c r="D121" s="1">
        <v>5.4616679754206001E-4</v>
      </c>
      <c r="E121" s="1">
        <v>-0.46739252920794799</v>
      </c>
      <c r="F121" s="1">
        <v>7.5411337659016101E-2</v>
      </c>
      <c r="H121" t="str">
        <f>VLOOKUP(A121,Sheet1!$A$2:$D$272,1,FALSE)</f>
        <v>PE.P.18.1.18.1.</v>
      </c>
      <c r="I121">
        <f>VLOOKUP(A121,Sheet1!$A$2:$D$272,2,FALSE)</f>
        <v>6.1780272711823949</v>
      </c>
      <c r="J121">
        <f>VLOOKUP(A121,Sheet1!$A$2:$D$272,3,FALSE)</f>
        <v>4.989675282797589</v>
      </c>
      <c r="L121">
        <f t="shared" si="2"/>
        <v>1.2381621891271701</v>
      </c>
      <c r="M121">
        <f t="shared" si="3"/>
        <v>1</v>
      </c>
    </row>
    <row r="122" spans="1:13" x14ac:dyDescent="0.25">
      <c r="A122" s="1" t="s">
        <v>174</v>
      </c>
      <c r="B122" s="1">
        <v>-5.2669392830010802</v>
      </c>
      <c r="C122" s="1">
        <v>1.54437431605042E-3</v>
      </c>
      <c r="D122" s="1">
        <v>4.18525439649663E-3</v>
      </c>
      <c r="E122" s="1">
        <v>-0.54481602631636195</v>
      </c>
      <c r="F122" s="1">
        <v>0.103440726585693</v>
      </c>
      <c r="H122" t="str">
        <f>VLOOKUP(A122,Sheet1!$A$2:$D$272,1,FALSE)</f>
        <v>PE.P.18.1.18.2.</v>
      </c>
      <c r="I122">
        <f>VLOOKUP(A122,Sheet1!$A$2:$D$272,2,FALSE)</f>
        <v>1.651223728423818</v>
      </c>
      <c r="J122">
        <f>VLOOKUP(A122,Sheet1!$A$2:$D$272,3,FALSE)</f>
        <v>1.2790828758846917</v>
      </c>
      <c r="L122">
        <f t="shared" si="2"/>
        <v>1.2909435030015011</v>
      </c>
      <c r="M122">
        <f t="shared" si="3"/>
        <v>1</v>
      </c>
    </row>
    <row r="123" spans="1:13" x14ac:dyDescent="0.25">
      <c r="A123" s="1" t="s">
        <v>178</v>
      </c>
      <c r="B123" s="1">
        <v>-6.4720346687039703</v>
      </c>
      <c r="C123" s="2">
        <v>7.3620218671141798E-5</v>
      </c>
      <c r="D123" s="1">
        <v>4.6397858743905599E-4</v>
      </c>
      <c r="E123" s="1">
        <v>-0.59612677343112497</v>
      </c>
      <c r="F123" s="1">
        <v>9.2108093350263098E-2</v>
      </c>
      <c r="H123" t="str">
        <f>VLOOKUP(A123,Sheet1!$A$2:$D$272,1,FALSE)</f>
        <v>PE.P.18.1.20.3.</v>
      </c>
      <c r="I123">
        <f>VLOOKUP(A123,Sheet1!$A$2:$D$272,2,FALSE)</f>
        <v>1.5403667835220876</v>
      </c>
      <c r="J123">
        <f>VLOOKUP(A123,Sheet1!$A$2:$D$272,3,FALSE)</f>
        <v>0.97491009378123039</v>
      </c>
      <c r="L123">
        <f t="shared" si="2"/>
        <v>1.5800090627308097</v>
      </c>
      <c r="M123">
        <f t="shared" si="3"/>
        <v>1</v>
      </c>
    </row>
    <row r="124" spans="1:13" x14ac:dyDescent="0.25">
      <c r="A124" s="1" t="s">
        <v>165</v>
      </c>
      <c r="B124" s="1">
        <v>-5.2977947464329596</v>
      </c>
      <c r="C124" s="1">
        <v>1.3475141783260199E-3</v>
      </c>
      <c r="D124" s="1">
        <v>3.8912053726364998E-3</v>
      </c>
      <c r="E124" s="1">
        <v>-0.33674785449776001</v>
      </c>
      <c r="F124" s="1">
        <v>6.3563779009085802E-2</v>
      </c>
      <c r="H124" t="str">
        <f>VLOOKUP(A124,Sheet1!$A$2:$D$272,1,FALSE)</f>
        <v>PE.P.18.1.20.4.</v>
      </c>
      <c r="I124">
        <f>VLOOKUP(A124,Sheet1!$A$2:$D$272,2,FALSE)</f>
        <v>10.443060536736249</v>
      </c>
      <c r="J124">
        <f>VLOOKUP(A124,Sheet1!$A$2:$D$272,3,FALSE)</f>
        <v>11.467388981595308</v>
      </c>
      <c r="L124">
        <f t="shared" si="2"/>
        <v>0.91067465780544599</v>
      </c>
      <c r="M124">
        <f t="shared" si="3"/>
        <v>1</v>
      </c>
    </row>
    <row r="125" spans="1:13" x14ac:dyDescent="0.25">
      <c r="A125" s="1" t="s">
        <v>223</v>
      </c>
      <c r="B125" s="1">
        <v>-4.7148972077821103</v>
      </c>
      <c r="C125" s="1">
        <v>9.4221147738442603E-4</v>
      </c>
      <c r="D125" s="1">
        <v>3.0039918867197598E-3</v>
      </c>
      <c r="E125" s="1">
        <v>-0.26783210247064898</v>
      </c>
      <c r="F125" s="1">
        <v>5.6805501937260097E-2</v>
      </c>
      <c r="H125" t="str">
        <f>VLOOKUP(A125,Sheet1!$A$2:$D$272,1,FALSE)</f>
        <v>PG.17.0.17.0..IS.</v>
      </c>
      <c r="I125">
        <f>VLOOKUP(A125,Sheet1!$A$2:$D$272,2,FALSE)</f>
        <v>239.86542492368895</v>
      </c>
      <c r="J125">
        <f>VLOOKUP(A125,Sheet1!$A$2:$D$272,3,FALSE)</f>
        <v>192.10142619979388</v>
      </c>
      <c r="L125">
        <f t="shared" si="2"/>
        <v>1.248639480032899</v>
      </c>
      <c r="M125">
        <f t="shared" si="3"/>
        <v>1</v>
      </c>
    </row>
    <row r="126" spans="1:13" x14ac:dyDescent="0.25">
      <c r="A126" s="1" t="s">
        <v>217</v>
      </c>
      <c r="B126" s="1">
        <v>4.33894215830981</v>
      </c>
      <c r="C126" s="1">
        <v>1.4741095209872201E-3</v>
      </c>
      <c r="D126" s="1">
        <v>4.07636408354628E-3</v>
      </c>
      <c r="E126" s="1">
        <v>0.55359545185811199</v>
      </c>
      <c r="F126" s="1">
        <v>0.127587654239152</v>
      </c>
      <c r="H126" t="str">
        <f>VLOOKUP(A126,Sheet1!$A$2:$D$272,1,FALSE)</f>
        <v>PG.34.1</v>
      </c>
      <c r="I126">
        <f>VLOOKUP(A126,Sheet1!$A$2:$D$272,2,FALSE)</f>
        <v>1.9465457783022775</v>
      </c>
      <c r="J126">
        <f>VLOOKUP(A126,Sheet1!$A$2:$D$272,3,FALSE)</f>
        <v>3.1071897848020438</v>
      </c>
      <c r="L126">
        <f t="shared" si="2"/>
        <v>0.62646504176322471</v>
      </c>
      <c r="M126">
        <f t="shared" si="3"/>
        <v>1</v>
      </c>
    </row>
    <row r="127" spans="1:13" x14ac:dyDescent="0.25">
      <c r="A127" s="1" t="s">
        <v>208</v>
      </c>
      <c r="B127" s="1">
        <v>4.8998059148384598</v>
      </c>
      <c r="C127" s="1">
        <v>1.0928486561000599E-3</v>
      </c>
      <c r="D127" s="1">
        <v>3.4041607563576499E-3</v>
      </c>
      <c r="E127" s="1">
        <v>0.46075491967465898</v>
      </c>
      <c r="F127" s="1">
        <v>9.4035340926325206E-2</v>
      </c>
      <c r="H127" t="str">
        <f>VLOOKUP(A127,Sheet1!$A$2:$D$272,1,FALSE)</f>
        <v>PI.32.1</v>
      </c>
      <c r="I127">
        <f>VLOOKUP(A127,Sheet1!$A$2:$D$272,2,FALSE)</f>
        <v>1.689485646009766</v>
      </c>
      <c r="J127">
        <f>VLOOKUP(A127,Sheet1!$A$2:$D$272,3,FALSE)</f>
        <v>1.8382362176707641</v>
      </c>
      <c r="L127">
        <f t="shared" si="2"/>
        <v>0.9190797296718044</v>
      </c>
      <c r="M127">
        <f t="shared" si="3"/>
        <v>1</v>
      </c>
    </row>
    <row r="128" spans="1:13" x14ac:dyDescent="0.25">
      <c r="A128" s="1" t="s">
        <v>207</v>
      </c>
      <c r="B128" s="1">
        <v>2.6962759613093801</v>
      </c>
      <c r="C128" s="1">
        <v>2.2564578737241301E-2</v>
      </c>
      <c r="D128" s="1">
        <v>4.1883567382139601E-2</v>
      </c>
      <c r="E128" s="1">
        <v>0.119680420814662</v>
      </c>
      <c r="F128" s="1">
        <v>4.4387304019334002E-2</v>
      </c>
      <c r="H128" t="str">
        <f>VLOOKUP(A128,Sheet1!$A$2:$D$272,1,FALSE)</f>
        <v>PI.36.3.a.b.c.</v>
      </c>
      <c r="I128">
        <f>VLOOKUP(A128,Sheet1!$A$2:$D$272,2,FALSE)</f>
        <v>10.796707630547649</v>
      </c>
      <c r="J128">
        <f>VLOOKUP(A128,Sheet1!$A$2:$D$272,3,FALSE)</f>
        <v>11.626926506895913</v>
      </c>
      <c r="L128">
        <f t="shared" si="2"/>
        <v>0.92859515574852369</v>
      </c>
      <c r="M128">
        <f t="shared" si="3"/>
        <v>1</v>
      </c>
    </row>
    <row r="129" spans="1:13" x14ac:dyDescent="0.25">
      <c r="A129" s="1" t="s">
        <v>222</v>
      </c>
      <c r="B129" s="1">
        <v>-6.0022289889832203</v>
      </c>
      <c r="C129" s="1">
        <v>2.5494695345743001E-4</v>
      </c>
      <c r="D129" s="1">
        <v>1.2121162173151501E-3</v>
      </c>
      <c r="E129" s="1">
        <v>-0.43027443315527097</v>
      </c>
      <c r="F129" s="1">
        <v>7.1685774392316201E-2</v>
      </c>
      <c r="H129" t="str">
        <f>VLOOKUP(A129,Sheet1!$A$2:$D$272,1,FALSE)</f>
        <v>PI.38.2</v>
      </c>
      <c r="I129">
        <f>VLOOKUP(A129,Sheet1!$A$2:$D$272,2,FALSE)</f>
        <v>13.367946928844527</v>
      </c>
      <c r="J129">
        <f>VLOOKUP(A129,Sheet1!$A$2:$D$272,3,FALSE)</f>
        <v>10.094384291920006</v>
      </c>
      <c r="L129">
        <f t="shared" si="2"/>
        <v>1.324295424292973</v>
      </c>
      <c r="M129">
        <f t="shared" si="3"/>
        <v>1</v>
      </c>
    </row>
    <row r="130" spans="1:13" x14ac:dyDescent="0.25">
      <c r="A130" s="1" t="s">
        <v>218</v>
      </c>
      <c r="B130" s="1">
        <v>-5.4067400559645398</v>
      </c>
      <c r="C130" s="1">
        <v>5.8879633791157203E-4</v>
      </c>
      <c r="D130" s="1">
        <v>2.1323643452531098E-3</v>
      </c>
      <c r="E130" s="1">
        <v>-0.440719466154252</v>
      </c>
      <c r="F130" s="1">
        <v>8.1512974841108601E-2</v>
      </c>
      <c r="H130" t="str">
        <f>VLOOKUP(A130,Sheet1!$A$2:$D$272,1,FALSE)</f>
        <v>PI.38.3.a.b.</v>
      </c>
      <c r="I130">
        <f>VLOOKUP(A130,Sheet1!$A$2:$D$272,2,FALSE)</f>
        <v>142.93244508759028</v>
      </c>
      <c r="J130">
        <f>VLOOKUP(A130,Sheet1!$A$2:$D$272,3,FALSE)</f>
        <v>97.295651581436857</v>
      </c>
      <c r="L130">
        <f t="shared" si="2"/>
        <v>1.4690527558464959</v>
      </c>
      <c r="M130">
        <f t="shared" si="3"/>
        <v>1</v>
      </c>
    </row>
    <row r="131" spans="1:13" x14ac:dyDescent="0.25">
      <c r="A131" s="1" t="s">
        <v>211</v>
      </c>
      <c r="B131" s="1">
        <v>-5.7898912931148496</v>
      </c>
      <c r="C131" s="1">
        <v>2.9522503666847298E-4</v>
      </c>
      <c r="D131" s="1">
        <v>1.35603364300265E-3</v>
      </c>
      <c r="E131" s="1">
        <v>-0.67014380124208595</v>
      </c>
      <c r="F131" s="1">
        <v>0.115743762242825</v>
      </c>
      <c r="H131" t="str">
        <f>VLOOKUP(A131,Sheet1!$A$2:$D$272,1,FALSE)</f>
        <v>PI.38.4</v>
      </c>
      <c r="I131">
        <f>VLOOKUP(A131,Sheet1!$A$2:$D$272,2,FALSE)</f>
        <v>43.581030014897898</v>
      </c>
      <c r="J131">
        <f>VLOOKUP(A131,Sheet1!$A$2:$D$272,3,FALSE)</f>
        <v>33.07834455916128</v>
      </c>
      <c r="L131">
        <f t="shared" ref="L131:L161" si="4">I131/J131</f>
        <v>1.3175094036810806</v>
      </c>
      <c r="M131">
        <f t="shared" ref="M131:M161" si="5">J131/J131</f>
        <v>1</v>
      </c>
    </row>
    <row r="132" spans="1:13" x14ac:dyDescent="0.25">
      <c r="A132" s="1" t="s">
        <v>202</v>
      </c>
      <c r="B132" s="1">
        <v>-4.3785655125428198</v>
      </c>
      <c r="C132" s="1">
        <v>1.70679638539003E-3</v>
      </c>
      <c r="D132" s="1">
        <v>4.5347237298107596E-3</v>
      </c>
      <c r="E132" s="1">
        <v>-0.24341520901279701</v>
      </c>
      <c r="F132" s="1">
        <v>5.5592455637699399E-2</v>
      </c>
      <c r="H132" t="str">
        <f>VLOOKUP(A132,Sheet1!$A$2:$D$272,1,FALSE)</f>
        <v>PI.38.5.a.b.</v>
      </c>
      <c r="I132">
        <f>VLOOKUP(A132,Sheet1!$A$2:$D$272,2,FALSE)</f>
        <v>11.684323953497632</v>
      </c>
      <c r="J132">
        <f>VLOOKUP(A132,Sheet1!$A$2:$D$272,3,FALSE)</f>
        <v>13.045964692998426</v>
      </c>
      <c r="L132">
        <f t="shared" si="4"/>
        <v>0.89562743947700807</v>
      </c>
      <c r="M132">
        <f t="shared" si="5"/>
        <v>1</v>
      </c>
    </row>
    <row r="133" spans="1:13" x14ac:dyDescent="0.25">
      <c r="A133" s="1" t="s">
        <v>203</v>
      </c>
      <c r="B133" s="1">
        <v>-3.2230273425434501</v>
      </c>
      <c r="C133" s="1">
        <v>9.35818618258988E-3</v>
      </c>
      <c r="D133" s="1">
        <v>1.85114485801595E-2</v>
      </c>
      <c r="E133" s="1">
        <v>-0.216198316290657</v>
      </c>
      <c r="F133" s="1">
        <v>6.7079268437122197E-2</v>
      </c>
      <c r="H133" t="str">
        <f>VLOOKUP(A133,Sheet1!$A$2:$D$272,1,FALSE)</f>
        <v>PI.38.6</v>
      </c>
      <c r="I133">
        <f>VLOOKUP(A133,Sheet1!$A$2:$D$272,2,FALSE)</f>
        <v>1.2111545892154008</v>
      </c>
      <c r="J133">
        <f>VLOOKUP(A133,Sheet1!$A$2:$D$272,3,FALSE)</f>
        <v>1.3619746165264113</v>
      </c>
      <c r="L133">
        <f t="shared" si="4"/>
        <v>0.88926370177466096</v>
      </c>
      <c r="M133">
        <f t="shared" si="5"/>
        <v>1</v>
      </c>
    </row>
    <row r="134" spans="1:13" x14ac:dyDescent="0.25">
      <c r="A134" s="1" t="s">
        <v>198</v>
      </c>
      <c r="B134" s="1">
        <v>-9.13541009503294</v>
      </c>
      <c r="C134" s="2">
        <v>4.3109156671152404E-6</v>
      </c>
      <c r="D134" s="2">
        <v>7.3016134111764398E-5</v>
      </c>
      <c r="E134" s="1">
        <v>-0.54788406731332095</v>
      </c>
      <c r="F134" s="1">
        <v>5.9973669667135597E-2</v>
      </c>
      <c r="H134" t="str">
        <f>VLOOKUP(A134,Sheet1!$A$2:$D$272,1,FALSE)</f>
        <v>SM.31.1</v>
      </c>
      <c r="I134">
        <f>VLOOKUP(A134,Sheet1!$A$2:$D$272,2,FALSE)</f>
        <v>0.16857995612541854</v>
      </c>
      <c r="J134">
        <f>VLOOKUP(A134,Sheet1!$A$2:$D$272,3,FALSE)</f>
        <v>0.12764922924413247</v>
      </c>
      <c r="L134">
        <f t="shared" si="4"/>
        <v>1.3206500119401818</v>
      </c>
      <c r="M134">
        <f t="shared" si="5"/>
        <v>1</v>
      </c>
    </row>
    <row r="135" spans="1:13" x14ac:dyDescent="0.25">
      <c r="A135" s="1" t="s">
        <v>196</v>
      </c>
      <c r="B135" s="1">
        <v>2.41756001021932</v>
      </c>
      <c r="C135" s="1">
        <v>3.6795031643576302E-2</v>
      </c>
      <c r="D135" s="1">
        <v>6.3512443155472498E-2</v>
      </c>
      <c r="E135" s="1">
        <v>0.42035285054127303</v>
      </c>
      <c r="F135" s="1">
        <v>0.173874836101023</v>
      </c>
      <c r="H135" t="str">
        <f>VLOOKUP(A135,Sheet1!$A$2:$D$272,1,FALSE)</f>
        <v>SM.32.0</v>
      </c>
      <c r="I135">
        <f>VLOOKUP(A135,Sheet1!$A$2:$D$272,2,FALSE)</f>
        <v>1.2656682683038512</v>
      </c>
      <c r="J135">
        <f>VLOOKUP(A135,Sheet1!$A$2:$D$272,3,FALSE)</f>
        <v>2.1581430865264029</v>
      </c>
      <c r="L135">
        <f t="shared" si="4"/>
        <v>0.58646170228730421</v>
      </c>
      <c r="M135">
        <f t="shared" si="5"/>
        <v>1</v>
      </c>
    </row>
    <row r="136" spans="1:13" x14ac:dyDescent="0.25">
      <c r="A136" s="1" t="s">
        <v>197</v>
      </c>
      <c r="B136" s="1">
        <v>-4.9762260065868</v>
      </c>
      <c r="C136" s="1">
        <v>9.2878422420103002E-4</v>
      </c>
      <c r="D136" s="1">
        <v>2.9964348185533198E-3</v>
      </c>
      <c r="E136" s="1">
        <v>-0.25578461979043399</v>
      </c>
      <c r="F136" s="1">
        <v>5.1401326919610101E-2</v>
      </c>
      <c r="H136" t="str">
        <f>VLOOKUP(A136,Sheet1!$A$2:$D$272,1,FALSE)</f>
        <v>SM.32.1</v>
      </c>
      <c r="I136">
        <f>VLOOKUP(A136,Sheet1!$A$2:$D$272,2,FALSE)</f>
        <v>25.109047858611131</v>
      </c>
      <c r="J136">
        <f>VLOOKUP(A136,Sheet1!$A$2:$D$272,3,FALSE)</f>
        <v>22.718362910312091</v>
      </c>
      <c r="L136">
        <f t="shared" si="4"/>
        <v>1.1052313917924907</v>
      </c>
      <c r="M136">
        <f t="shared" si="5"/>
        <v>1</v>
      </c>
    </row>
    <row r="137" spans="1:13" x14ac:dyDescent="0.25">
      <c r="A137" s="1" t="s">
        <v>195</v>
      </c>
      <c r="B137" s="1">
        <v>9.0481662106938696</v>
      </c>
      <c r="C137" s="2">
        <v>5.1836634308613399E-6</v>
      </c>
      <c r="D137" s="2">
        <v>8.2604919645279306E-5</v>
      </c>
      <c r="E137" s="1">
        <v>0.63676437977282396</v>
      </c>
      <c r="F137" s="1">
        <v>7.0374964931594994E-2</v>
      </c>
      <c r="H137" t="str">
        <f>VLOOKUP(A137,Sheet1!$A$2:$D$272,1,FALSE)</f>
        <v>SM.32.2</v>
      </c>
      <c r="I137">
        <f>VLOOKUP(A137,Sheet1!$A$2:$D$272,2,FALSE)</f>
        <v>0.20482417287677937</v>
      </c>
      <c r="J137">
        <f>VLOOKUP(A137,Sheet1!$A$2:$D$272,3,FALSE)</f>
        <v>0.37300340646131275</v>
      </c>
      <c r="L137">
        <f t="shared" si="4"/>
        <v>0.54912145392973344</v>
      </c>
      <c r="M137">
        <f t="shared" si="5"/>
        <v>1</v>
      </c>
    </row>
    <row r="138" spans="1:13" x14ac:dyDescent="0.25">
      <c r="A138" s="1" t="s">
        <v>204</v>
      </c>
      <c r="B138" s="1">
        <v>-8.5333002094667698</v>
      </c>
      <c r="C138" s="2">
        <v>1.09757705890739E-5</v>
      </c>
      <c r="D138" s="1">
        <v>1.2393474290162601E-4</v>
      </c>
      <c r="E138" s="1">
        <v>-0.51988124345540399</v>
      </c>
      <c r="F138" s="1">
        <v>6.0923819705610803E-2</v>
      </c>
      <c r="H138" t="str">
        <f>VLOOKUP(A138,Sheet1!$A$2:$D$272,1,FALSE)</f>
        <v>SM.33.1</v>
      </c>
      <c r="I138">
        <f>VLOOKUP(A138,Sheet1!$A$2:$D$272,2,FALSE)</f>
        <v>4.0397318810866194</v>
      </c>
      <c r="J138">
        <f>VLOOKUP(A138,Sheet1!$A$2:$D$272,3,FALSE)</f>
        <v>3.0603278712574915</v>
      </c>
      <c r="L138">
        <f t="shared" si="4"/>
        <v>1.3200323792191226</v>
      </c>
      <c r="M138">
        <f t="shared" si="5"/>
        <v>1</v>
      </c>
    </row>
    <row r="139" spans="1:13" x14ac:dyDescent="0.25">
      <c r="A139" s="1" t="s">
        <v>201</v>
      </c>
      <c r="B139" s="1">
        <v>8.6348318578968595</v>
      </c>
      <c r="C139" s="2">
        <v>1.54317758069526E-5</v>
      </c>
      <c r="D139" s="1">
        <v>1.6084658629554401E-4</v>
      </c>
      <c r="E139" s="1">
        <v>0.59571332421228496</v>
      </c>
      <c r="F139" s="1">
        <v>6.8989568530797005E-2</v>
      </c>
      <c r="H139" t="str">
        <f>VLOOKUP(A139,Sheet1!$A$2:$D$272,1,FALSE)</f>
        <v>SM.34.2</v>
      </c>
      <c r="I139">
        <f>VLOOKUP(A139,Sheet1!$A$2:$D$272,2,FALSE)</f>
        <v>3.369779344800639</v>
      </c>
      <c r="J139">
        <f>VLOOKUP(A139,Sheet1!$A$2:$D$272,3,FALSE)</f>
        <v>5.4308909927670124</v>
      </c>
      <c r="L139">
        <f t="shared" si="4"/>
        <v>0.62048370134635178</v>
      </c>
      <c r="M139">
        <f t="shared" si="5"/>
        <v>1</v>
      </c>
    </row>
    <row r="140" spans="1:13" x14ac:dyDescent="0.25">
      <c r="A140" s="1" t="s">
        <v>216</v>
      </c>
      <c r="B140" s="1">
        <v>4.1424037200401402</v>
      </c>
      <c r="C140" s="1">
        <v>2.1168047767993999E-3</v>
      </c>
      <c r="D140" s="1">
        <v>5.3612532197442799E-3</v>
      </c>
      <c r="E140" s="1">
        <v>0.35839778835929698</v>
      </c>
      <c r="F140" s="1">
        <v>8.6519280249155603E-2</v>
      </c>
      <c r="H140" t="str">
        <f>VLOOKUP(A140,Sheet1!$A$2:$D$272,1,FALSE)</f>
        <v>SM.38.2</v>
      </c>
      <c r="I140">
        <f>VLOOKUP(A140,Sheet1!$A$2:$D$272,2,FALSE)</f>
        <v>71.589081761282586</v>
      </c>
      <c r="J140">
        <f>VLOOKUP(A140,Sheet1!$A$2:$D$272,3,FALSE)</f>
        <v>105.34284004442105</v>
      </c>
      <c r="L140">
        <f t="shared" si="4"/>
        <v>0.67958184657917753</v>
      </c>
      <c r="M140">
        <f t="shared" si="5"/>
        <v>1</v>
      </c>
    </row>
    <row r="141" spans="1:13" x14ac:dyDescent="0.25">
      <c r="A141" s="1" t="s">
        <v>206</v>
      </c>
      <c r="B141" s="1">
        <v>4.4606427025500901</v>
      </c>
      <c r="C141" s="1">
        <v>1.6890652063305501E-3</v>
      </c>
      <c r="D141" s="1">
        <v>4.5320462466888999E-3</v>
      </c>
      <c r="E141" s="1">
        <v>0.29621033518626499</v>
      </c>
      <c r="F141" s="1">
        <v>6.6405304109411395E-2</v>
      </c>
      <c r="H141" t="str">
        <f>VLOOKUP(A141,Sheet1!$A$2:$D$272,1,FALSE)</f>
        <v>SM.38.3..a.b.</v>
      </c>
      <c r="I141">
        <f>VLOOKUP(A141,Sheet1!$A$2:$D$272,2,FALSE)</f>
        <v>4.9021954092546789</v>
      </c>
      <c r="J141">
        <f>VLOOKUP(A141,Sheet1!$A$2:$D$272,3,FALSE)</f>
        <v>6.809661812316544</v>
      </c>
      <c r="L141">
        <f t="shared" si="4"/>
        <v>0.71988823297922722</v>
      </c>
      <c r="M141">
        <f t="shared" si="5"/>
        <v>1</v>
      </c>
    </row>
    <row r="142" spans="1:13" x14ac:dyDescent="0.25">
      <c r="A142" s="1" t="s">
        <v>227</v>
      </c>
      <c r="B142" s="1">
        <v>-2.9789769051243198</v>
      </c>
      <c r="C142" s="1">
        <v>1.3832127841954599E-2</v>
      </c>
      <c r="D142" s="1">
        <v>2.67750474654978E-2</v>
      </c>
      <c r="E142" s="1">
        <v>-0.29857120641218898</v>
      </c>
      <c r="F142" s="1">
        <v>0.1002260896681</v>
      </c>
      <c r="H142" t="str">
        <f>VLOOKUP(A142,Sheet1!$A$2:$D$272,1,FALSE)</f>
        <v>SM.39.1</v>
      </c>
      <c r="I142">
        <f>VLOOKUP(A142,Sheet1!$A$2:$D$272,2,FALSE)</f>
        <v>11.935044876411157</v>
      </c>
      <c r="J142">
        <f>VLOOKUP(A142,Sheet1!$A$2:$D$272,3,FALSE)</f>
        <v>11.23760776871678</v>
      </c>
      <c r="L142">
        <f t="shared" si="4"/>
        <v>1.0620627736835504</v>
      </c>
      <c r="M142">
        <f t="shared" si="5"/>
        <v>1</v>
      </c>
    </row>
    <row r="143" spans="1:13" x14ac:dyDescent="0.25">
      <c r="A143" s="1" t="s">
        <v>230</v>
      </c>
      <c r="B143" s="1">
        <v>-4.3045061769488298</v>
      </c>
      <c r="C143" s="1">
        <v>4.0717262218671899E-3</v>
      </c>
      <c r="D143" s="1">
        <v>8.8275024490080799E-3</v>
      </c>
      <c r="E143" s="1">
        <v>-0.57405961811445705</v>
      </c>
      <c r="F143" s="1">
        <v>0.13336247980979099</v>
      </c>
      <c r="H143" t="str">
        <f>VLOOKUP(A143,Sheet1!$A$2:$D$272,1,FALSE)</f>
        <v>SM.40.0</v>
      </c>
      <c r="I143">
        <f>VLOOKUP(A143,Sheet1!$A$2:$D$272,2,FALSE)</f>
        <v>84.150376048222427</v>
      </c>
      <c r="J143">
        <f>VLOOKUP(A143,Sheet1!$A$2:$D$272,3,FALSE)</f>
        <v>80.16767097281793</v>
      </c>
      <c r="L143">
        <f t="shared" si="4"/>
        <v>1.0496796904172867</v>
      </c>
      <c r="M143">
        <f t="shared" si="5"/>
        <v>1</v>
      </c>
    </row>
    <row r="144" spans="1:13" x14ac:dyDescent="0.25">
      <c r="A144" s="1" t="s">
        <v>229</v>
      </c>
      <c r="B144" s="1">
        <v>-3.77330579740768</v>
      </c>
      <c r="C144" s="1">
        <v>4.8295600701838901E-3</v>
      </c>
      <c r="D144" s="1">
        <v>1.0173863630771799E-2</v>
      </c>
      <c r="E144" s="1">
        <v>-0.37124694869816699</v>
      </c>
      <c r="F144" s="1">
        <v>9.8387718523428494E-2</v>
      </c>
      <c r="H144" t="str">
        <f>VLOOKUP(A144,Sheet1!$A$2:$D$272,1,FALSE)</f>
        <v>SM.41.1</v>
      </c>
      <c r="I144">
        <f>VLOOKUP(A144,Sheet1!$A$2:$D$272,2,FALSE)</f>
        <v>0.65354132133420162</v>
      </c>
      <c r="J144">
        <f>VLOOKUP(A144,Sheet1!$A$2:$D$272,3,FALSE)</f>
        <v>0.52226603858415577</v>
      </c>
      <c r="L144">
        <f t="shared" si="4"/>
        <v>1.2513571112261643</v>
      </c>
      <c r="M144">
        <f t="shared" si="5"/>
        <v>1</v>
      </c>
    </row>
    <row r="145" spans="1:13" x14ac:dyDescent="0.25">
      <c r="A145" s="1" t="s">
        <v>224</v>
      </c>
      <c r="B145" s="1">
        <v>-2.6422866742480098</v>
      </c>
      <c r="C145" s="1">
        <v>3.05807015262489E-2</v>
      </c>
      <c r="D145" s="1">
        <v>5.4165817736035599E-2</v>
      </c>
      <c r="E145" s="1">
        <v>-0.21586842902720799</v>
      </c>
      <c r="F145" s="1">
        <v>8.1697580785265705E-2</v>
      </c>
      <c r="H145" t="str">
        <f>VLOOKUP(A145,Sheet1!$A$2:$D$272,1,FALSE)</f>
        <v>SM.41.2.a.b.</v>
      </c>
      <c r="I145">
        <f>VLOOKUP(A145,Sheet1!$A$2:$D$272,2,FALSE)</f>
        <v>3.0786409988132952</v>
      </c>
      <c r="J145">
        <f>VLOOKUP(A145,Sheet1!$A$2:$D$272,3,FALSE)</f>
        <v>2.7324950409914757</v>
      </c>
      <c r="L145">
        <f t="shared" si="4"/>
        <v>1.1266776161087639</v>
      </c>
      <c r="M145">
        <f t="shared" si="5"/>
        <v>1</v>
      </c>
    </row>
    <row r="146" spans="1:13" x14ac:dyDescent="0.25">
      <c r="A146" s="1" t="s">
        <v>240</v>
      </c>
      <c r="B146" s="1">
        <v>-2.5645010280883902</v>
      </c>
      <c r="C146" s="1">
        <v>2.8200524664263898E-2</v>
      </c>
      <c r="D146" s="1">
        <v>5.0948947893436798E-2</v>
      </c>
      <c r="E146" s="1">
        <v>-0.12543507229751599</v>
      </c>
      <c r="F146" s="1">
        <v>4.8912077212547402E-2</v>
      </c>
      <c r="H146" t="str">
        <f>VLOOKUP(A146,Sheet1!$A$2:$D$272,1,FALSE)</f>
        <v>TG.14.1.16.1.18.0</v>
      </c>
      <c r="I146">
        <f>VLOOKUP(A146,Sheet1!$A$2:$D$272,2,FALSE)</f>
        <v>2.9315000027204725</v>
      </c>
      <c r="J146">
        <f>VLOOKUP(A146,Sheet1!$A$2:$D$272,3,FALSE)</f>
        <v>2.6453013709239563</v>
      </c>
      <c r="L146">
        <f t="shared" si="4"/>
        <v>1.1081913142080111</v>
      </c>
      <c r="M146">
        <f t="shared" si="5"/>
        <v>1</v>
      </c>
    </row>
    <row r="147" spans="1:13" x14ac:dyDescent="0.25">
      <c r="A147" s="1" t="s">
        <v>243</v>
      </c>
      <c r="B147" s="1">
        <v>6.53947397602313</v>
      </c>
      <c r="C147" s="2">
        <v>6.7679606779522502E-5</v>
      </c>
      <c r="D147" s="1">
        <v>4.4734569359147801E-4</v>
      </c>
      <c r="E147" s="1">
        <v>0.64739979513411094</v>
      </c>
      <c r="F147" s="1">
        <v>9.8998757011311805E-2</v>
      </c>
      <c r="H147" t="str">
        <f>VLOOKUP(A147,Sheet1!$A$2:$D$272,1,FALSE)</f>
        <v>TG.14.1.18.0.18.2</v>
      </c>
      <c r="I147">
        <f>VLOOKUP(A147,Sheet1!$A$2:$D$272,2,FALSE)</f>
        <v>9.5645976043386302E-2</v>
      </c>
      <c r="J147">
        <f>VLOOKUP(A147,Sheet1!$A$2:$D$272,3,FALSE)</f>
        <v>0.14718304117941092</v>
      </c>
      <c r="L147">
        <f t="shared" si="4"/>
        <v>0.6498437270826416</v>
      </c>
      <c r="M147">
        <f t="shared" si="5"/>
        <v>1</v>
      </c>
    </row>
    <row r="148" spans="1:13" x14ac:dyDescent="0.25">
      <c r="A148" s="1" t="s">
        <v>242</v>
      </c>
      <c r="B148" s="1">
        <v>5.9414592071997898</v>
      </c>
      <c r="C148" s="1">
        <v>5.4634541833301499E-4</v>
      </c>
      <c r="D148" s="1">
        <v>2.02821381326366E-3</v>
      </c>
      <c r="E148" s="1">
        <v>0.38252506291680499</v>
      </c>
      <c r="F148" s="1">
        <v>6.4382342716965094E-2</v>
      </c>
      <c r="H148" t="str">
        <f>VLOOKUP(A148,Sheet1!$A$2:$D$272,1,FALSE)</f>
        <v>TG.14.1.18.1.18.1</v>
      </c>
      <c r="I148">
        <f>VLOOKUP(A148,Sheet1!$A$2:$D$272,2,FALSE)</f>
        <v>1.1330590378393299</v>
      </c>
      <c r="J148">
        <f>VLOOKUP(A148,Sheet1!$A$2:$D$272,3,FALSE)</f>
        <v>1.5284168367258477</v>
      </c>
      <c r="L148">
        <f t="shared" si="4"/>
        <v>0.74132855030997469</v>
      </c>
      <c r="M148">
        <f t="shared" si="5"/>
        <v>1</v>
      </c>
    </row>
    <row r="149" spans="1:13" x14ac:dyDescent="0.25">
      <c r="A149" s="1" t="s">
        <v>255</v>
      </c>
      <c r="B149" s="1">
        <v>-3.4820497373896302</v>
      </c>
      <c r="C149" s="1">
        <v>7.0237438997678503E-3</v>
      </c>
      <c r="D149" s="1">
        <v>1.40995155321266E-2</v>
      </c>
      <c r="E149" s="1">
        <v>-0.31920993382356799</v>
      </c>
      <c r="F149" s="1">
        <v>9.1672996624932807E-2</v>
      </c>
      <c r="H149" t="str">
        <f>VLOOKUP(A149,Sheet1!$A$2:$D$272,1,FALSE)</f>
        <v>TG.15.0.18.1.16.0</v>
      </c>
      <c r="I149">
        <f>VLOOKUP(A149,Sheet1!$A$2:$D$272,2,FALSE)</f>
        <v>0.51311058223861605</v>
      </c>
      <c r="J149">
        <f>VLOOKUP(A149,Sheet1!$A$2:$D$272,3,FALSE)</f>
        <v>0.4013465232441214</v>
      </c>
      <c r="L149">
        <f t="shared" si="4"/>
        <v>1.2784727225019799</v>
      </c>
      <c r="M149">
        <f t="shared" si="5"/>
        <v>1</v>
      </c>
    </row>
    <row r="150" spans="1:13" x14ac:dyDescent="0.25">
      <c r="A150" s="1" t="s">
        <v>260</v>
      </c>
      <c r="B150" s="1">
        <v>-3.5317844818251598</v>
      </c>
      <c r="C150" s="1">
        <v>5.4347760104259896E-3</v>
      </c>
      <c r="D150" s="1">
        <v>1.11577598395867E-2</v>
      </c>
      <c r="E150" s="1">
        <v>-0.33837022956933599</v>
      </c>
      <c r="F150" s="1">
        <v>9.5807156781682404E-2</v>
      </c>
      <c r="H150" t="str">
        <f>VLOOKUP(A150,Sheet1!$A$2:$D$272,1,FALSE)</f>
        <v>TG.15.0.18.1.18.1</v>
      </c>
      <c r="I150">
        <f>VLOOKUP(A150,Sheet1!$A$2:$D$272,2,FALSE)</f>
        <v>0.15290998967569297</v>
      </c>
      <c r="J150">
        <f>VLOOKUP(A150,Sheet1!$A$2:$D$272,3,FALSE)</f>
        <v>0.10239489258894581</v>
      </c>
      <c r="L150">
        <f t="shared" si="4"/>
        <v>1.4933361011426129</v>
      </c>
      <c r="M150">
        <f t="shared" si="5"/>
        <v>1</v>
      </c>
    </row>
    <row r="151" spans="1:13" x14ac:dyDescent="0.25">
      <c r="A151" s="1" t="s">
        <v>262</v>
      </c>
      <c r="B151" s="1">
        <v>-3.60613787882422</v>
      </c>
      <c r="C151" s="1">
        <v>6.8730674825960899E-3</v>
      </c>
      <c r="D151" s="1">
        <v>1.39000096103249E-2</v>
      </c>
      <c r="E151" s="1">
        <v>-0.550728006338989</v>
      </c>
      <c r="F151" s="1">
        <v>0.15271961994934999</v>
      </c>
      <c r="H151" t="str">
        <f>VLOOKUP(A151,Sheet1!$A$2:$D$272,1,FALSE)</f>
        <v>TG.16.0.16.0.16.0</v>
      </c>
      <c r="I151">
        <f>VLOOKUP(A151,Sheet1!$A$2:$D$272,2,FALSE)</f>
        <v>17.357397340626246</v>
      </c>
      <c r="J151">
        <f>VLOOKUP(A151,Sheet1!$A$2:$D$272,3,FALSE)</f>
        <v>10.283402469992758</v>
      </c>
      <c r="L151">
        <f t="shared" si="4"/>
        <v>1.6879041145453164</v>
      </c>
      <c r="M151">
        <f t="shared" si="5"/>
        <v>1</v>
      </c>
    </row>
    <row r="152" spans="1:13" x14ac:dyDescent="0.25">
      <c r="A152" s="1" t="s">
        <v>263</v>
      </c>
      <c r="B152" s="1">
        <v>-4.0427090919821502</v>
      </c>
      <c r="C152" s="1">
        <v>3.4560194589178298E-3</v>
      </c>
      <c r="D152" s="1">
        <v>7.7403411022043999E-3</v>
      </c>
      <c r="E152" s="1">
        <v>-0.237352703217455</v>
      </c>
      <c r="F152" s="1">
        <v>5.8711299234514201E-2</v>
      </c>
      <c r="H152" t="str">
        <f>VLOOKUP(A152,Sheet1!$A$2:$D$272,1,FALSE)</f>
        <v>TG.16.0.16.0.18.1</v>
      </c>
      <c r="I152">
        <f>VLOOKUP(A152,Sheet1!$A$2:$D$272,2,FALSE)</f>
        <v>7.3881849177988821</v>
      </c>
      <c r="J152">
        <f>VLOOKUP(A152,Sheet1!$A$2:$D$272,3,FALSE)</f>
        <v>6.3165398557191077</v>
      </c>
      <c r="L152">
        <f t="shared" si="4"/>
        <v>1.1696569778008268</v>
      </c>
      <c r="M152">
        <f t="shared" si="5"/>
        <v>1</v>
      </c>
    </row>
    <row r="153" spans="1:13" x14ac:dyDescent="0.25">
      <c r="A153" s="1" t="s">
        <v>251</v>
      </c>
      <c r="B153" s="1">
        <v>-4.4688783669202303</v>
      </c>
      <c r="C153" s="1">
        <v>1.44657540849776E-3</v>
      </c>
      <c r="D153" s="1">
        <v>4.0414632546690102E-3</v>
      </c>
      <c r="E153" s="1">
        <v>-0.23761464247681799</v>
      </c>
      <c r="F153" s="1">
        <v>5.3170980046291297E-2</v>
      </c>
      <c r="H153" t="str">
        <f>VLOOKUP(A153,Sheet1!$A$2:$D$272,1,FALSE)</f>
        <v>TG.16.0.16.0.18.2</v>
      </c>
      <c r="I153">
        <f>VLOOKUP(A153,Sheet1!$A$2:$D$272,2,FALSE)</f>
        <v>0.95991417838210047</v>
      </c>
      <c r="J153">
        <f>VLOOKUP(A153,Sheet1!$A$2:$D$272,3,FALSE)</f>
        <v>0.88866251819189968</v>
      </c>
      <c r="L153">
        <f t="shared" si="4"/>
        <v>1.080178536544077</v>
      </c>
      <c r="M153">
        <f t="shared" si="5"/>
        <v>1</v>
      </c>
    </row>
    <row r="154" spans="1:13" x14ac:dyDescent="0.25">
      <c r="A154" s="1" t="s">
        <v>246</v>
      </c>
      <c r="B154" s="1">
        <v>-5.1021155096922302</v>
      </c>
      <c r="C154" s="1">
        <v>6.4141775425866901E-4</v>
      </c>
      <c r="D154" s="1">
        <v>2.2285155308217901E-3</v>
      </c>
      <c r="E154" s="1">
        <v>-0.32895068281946699</v>
      </c>
      <c r="F154" s="1">
        <v>6.44733899486548E-2</v>
      </c>
      <c r="H154" t="str">
        <f>VLOOKUP(A154,Sheet1!$A$2:$D$272,1,FALSE)</f>
        <v>TG.16.0.18.2.18.2</v>
      </c>
      <c r="I154">
        <f>VLOOKUP(A154,Sheet1!$A$2:$D$272,2,FALSE)</f>
        <v>0.41770473480288112</v>
      </c>
      <c r="J154">
        <f>VLOOKUP(A154,Sheet1!$A$2:$D$272,3,FALSE)</f>
        <v>0.36732799200773131</v>
      </c>
      <c r="L154">
        <f t="shared" si="4"/>
        <v>1.1371437622267826</v>
      </c>
      <c r="M154">
        <f t="shared" si="5"/>
        <v>1</v>
      </c>
    </row>
    <row r="155" spans="1:13" x14ac:dyDescent="0.25">
      <c r="A155" s="1" t="s">
        <v>233</v>
      </c>
      <c r="B155" s="1">
        <v>4.8122936087803998</v>
      </c>
      <c r="C155" s="1">
        <v>7.9882052478328399E-4</v>
      </c>
      <c r="D155" s="1">
        <v>2.7402577495730402E-3</v>
      </c>
      <c r="E155" s="1">
        <v>0.25639721225485201</v>
      </c>
      <c r="F155" s="1">
        <v>5.3279627782277302E-2</v>
      </c>
      <c r="H155" t="str">
        <f>VLOOKUP(A155,Sheet1!$A$2:$D$272,1,FALSE)</f>
        <v>TG.16.1.16.1.16.1</v>
      </c>
      <c r="I155">
        <f>VLOOKUP(A155,Sheet1!$A$2:$D$272,2,FALSE)</f>
        <v>0.71622130982690579</v>
      </c>
      <c r="J155">
        <f>VLOOKUP(A155,Sheet1!$A$2:$D$272,3,FALSE)</f>
        <v>0.84800728466755049</v>
      </c>
      <c r="L155">
        <f t="shared" si="4"/>
        <v>0.84459334580797907</v>
      </c>
      <c r="M155">
        <f t="shared" si="5"/>
        <v>1</v>
      </c>
    </row>
    <row r="156" spans="1:13" x14ac:dyDescent="0.25">
      <c r="A156" s="1" t="s">
        <v>241</v>
      </c>
      <c r="B156" s="1">
        <v>5.2221644262995497</v>
      </c>
      <c r="C156" s="1">
        <v>5.9013773392613701E-4</v>
      </c>
      <c r="D156" s="1">
        <v>2.1323643452531098E-3</v>
      </c>
      <c r="E156" s="1">
        <v>0.31680853425772798</v>
      </c>
      <c r="F156" s="1">
        <v>6.0666135417382798E-2</v>
      </c>
      <c r="H156" t="str">
        <f>VLOOKUP(A156,Sheet1!$A$2:$D$272,1,FALSE)</f>
        <v>TG.16.1.16.1.18.1</v>
      </c>
      <c r="I156">
        <f>VLOOKUP(A156,Sheet1!$A$2:$D$272,2,FALSE)</f>
        <v>1.7258964236881136</v>
      </c>
      <c r="J156">
        <f>VLOOKUP(A156,Sheet1!$A$2:$D$272,3,FALSE)</f>
        <v>2.1320074267328457</v>
      </c>
      <c r="L156">
        <f t="shared" si="4"/>
        <v>0.80951707862149935</v>
      </c>
      <c r="M156">
        <f t="shared" si="5"/>
        <v>1</v>
      </c>
    </row>
    <row r="157" spans="1:13" x14ac:dyDescent="0.25">
      <c r="A157" s="1" t="s">
        <v>250</v>
      </c>
      <c r="B157" s="1">
        <v>5.2336828096476804</v>
      </c>
      <c r="C157" s="1">
        <v>4.6759599275306699E-4</v>
      </c>
      <c r="D157" s="1">
        <v>1.83650020342147E-3</v>
      </c>
      <c r="E157" s="1">
        <v>0.33404727586289801</v>
      </c>
      <c r="F157" s="1">
        <v>6.38264273958523E-2</v>
      </c>
      <c r="H157" t="str">
        <f>VLOOKUP(A157,Sheet1!$A$2:$D$272,1,FALSE)</f>
        <v>TG.16.1.18.1.18.1</v>
      </c>
      <c r="I157">
        <f>VLOOKUP(A157,Sheet1!$A$2:$D$272,2,FALSE)</f>
        <v>1.9807069283930661</v>
      </c>
      <c r="J157">
        <f>VLOOKUP(A157,Sheet1!$A$2:$D$272,3,FALSE)</f>
        <v>2.5337529745427112</v>
      </c>
      <c r="L157">
        <f t="shared" si="4"/>
        <v>0.78172850640680225</v>
      </c>
      <c r="M157">
        <f t="shared" si="5"/>
        <v>1</v>
      </c>
    </row>
    <row r="158" spans="1:13" x14ac:dyDescent="0.25">
      <c r="A158" s="1" t="s">
        <v>261</v>
      </c>
      <c r="B158" s="1">
        <v>-2.6405594785622699</v>
      </c>
      <c r="C158" s="1">
        <v>3.1638098670300902E-2</v>
      </c>
      <c r="D158" s="1">
        <v>5.5674835971763197E-2</v>
      </c>
      <c r="E158" s="1">
        <v>-0.29421559509519402</v>
      </c>
      <c r="F158" s="1">
        <v>0.11142168827622401</v>
      </c>
      <c r="H158" t="str">
        <f>VLOOKUP(A158,Sheet1!$A$2:$D$272,1,FALSE)</f>
        <v>TG.18.0.18.2.18.2</v>
      </c>
      <c r="I158">
        <f>VLOOKUP(A158,Sheet1!$A$2:$D$272,2,FALSE)</f>
        <v>0.13031222730323858</v>
      </c>
      <c r="J158">
        <f>VLOOKUP(A158,Sheet1!$A$2:$D$272,3,FALSE)</f>
        <v>0.1038278716605493</v>
      </c>
      <c r="L158">
        <f t="shared" si="4"/>
        <v>1.2550794427268641</v>
      </c>
      <c r="M158">
        <f t="shared" si="5"/>
        <v>1</v>
      </c>
    </row>
    <row r="159" spans="1:13" x14ac:dyDescent="0.25">
      <c r="A159" s="1" t="s">
        <v>254</v>
      </c>
      <c r="B159" s="1">
        <v>2.78146585011755</v>
      </c>
      <c r="C159" s="1">
        <v>1.9498105816966201E-2</v>
      </c>
      <c r="D159" s="1">
        <v>3.6694351919429498E-2</v>
      </c>
      <c r="E159" s="1">
        <v>0.11650043474581299</v>
      </c>
      <c r="F159" s="1">
        <v>4.1884546143498298E-2</v>
      </c>
      <c r="H159" t="str">
        <f>VLOOKUP(A159,Sheet1!$A$2:$D$272,1,FALSE)</f>
        <v>TG.18.1.18.1.18.2</v>
      </c>
      <c r="I159">
        <f>VLOOKUP(A159,Sheet1!$A$2:$D$272,2,FALSE)</f>
        <v>0.55262806656062313</v>
      </c>
      <c r="J159">
        <f>VLOOKUP(A159,Sheet1!$A$2:$D$272,3,FALSE)</f>
        <v>0.57434023461242256</v>
      </c>
      <c r="L159">
        <f t="shared" si="4"/>
        <v>0.96219633112339542</v>
      </c>
      <c r="M159">
        <f t="shared" si="5"/>
        <v>1</v>
      </c>
    </row>
    <row r="160" spans="1:13" x14ac:dyDescent="0.25">
      <c r="A160" s="1" t="s">
        <v>236</v>
      </c>
      <c r="B160" s="1">
        <v>-4.9961220239204103</v>
      </c>
      <c r="C160" s="1">
        <v>5.43507232804688E-4</v>
      </c>
      <c r="D160" s="1">
        <v>2.02821381326366E-3</v>
      </c>
      <c r="E160" s="1">
        <v>-0.191297124777283</v>
      </c>
      <c r="F160" s="1">
        <v>3.82891218151582E-2</v>
      </c>
      <c r="H160" t="str">
        <f>VLOOKUP(A160,Sheet1!$A$2:$D$272,1,FALSE)</f>
        <v>TG.18.2.18.2.18.2</v>
      </c>
      <c r="I160">
        <f>VLOOKUP(A160,Sheet1!$A$2:$D$272,2,FALSE)</f>
        <v>0.15602729110097241</v>
      </c>
      <c r="J160">
        <f>VLOOKUP(A160,Sheet1!$A$2:$D$272,3,FALSE)</f>
        <v>0.14908750912415533</v>
      </c>
      <c r="L160">
        <f t="shared" si="4"/>
        <v>1.0465483796569293</v>
      </c>
      <c r="M160">
        <f t="shared" si="5"/>
        <v>1</v>
      </c>
    </row>
    <row r="161" spans="1:13" x14ac:dyDescent="0.25">
      <c r="A161" s="1" t="s">
        <v>235</v>
      </c>
      <c r="B161" s="1">
        <v>-10.3434949343794</v>
      </c>
      <c r="C161" s="2">
        <v>3.8848404961599503E-6</v>
      </c>
      <c r="D161" s="2">
        <v>7.2098875279639796E-5</v>
      </c>
      <c r="E161" s="1">
        <v>-0.90425009482740004</v>
      </c>
      <c r="F161" s="1">
        <v>8.7422104478620893E-2</v>
      </c>
      <c r="H161" t="str">
        <f>VLOOKUP(A161,Sheet1!$A$2:$D$272,1,FALSE)</f>
        <v>Ubiquinone</v>
      </c>
      <c r="I161">
        <f>VLOOKUP(A161,Sheet1!$A$2:$D$272,2,FALSE)</f>
        <v>4.0821501143026984</v>
      </c>
      <c r="J161">
        <f>VLOOKUP(A161,Sheet1!$A$2:$D$272,3,FALSE)</f>
        <v>2.0842958823412321</v>
      </c>
      <c r="L161">
        <f t="shared" si="4"/>
        <v>1.9585271692411212</v>
      </c>
      <c r="M161">
        <f t="shared" si="5"/>
        <v>1</v>
      </c>
    </row>
  </sheetData>
  <sortState ref="A2:F161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workbookViewId="0">
      <selection activeCell="A13" sqref="A13"/>
    </sheetView>
  </sheetViews>
  <sheetFormatPr defaultRowHeight="15" x14ac:dyDescent="0.25"/>
  <cols>
    <col min="1" max="1" width="28.42578125" customWidth="1"/>
  </cols>
  <sheetData>
    <row r="1" spans="1:4" x14ac:dyDescent="0.25">
      <c r="B1" t="s">
        <v>276</v>
      </c>
      <c r="C1" t="s">
        <v>277</v>
      </c>
      <c r="D1" t="s">
        <v>278</v>
      </c>
    </row>
    <row r="2" spans="1:4" x14ac:dyDescent="0.25">
      <c r="A2" t="s">
        <v>5</v>
      </c>
      <c r="B2">
        <v>5.3881084653482826E-2</v>
      </c>
      <c r="C2">
        <v>2.3053100126785905E-2</v>
      </c>
      <c r="D2">
        <v>2.0973964556775429E-2</v>
      </c>
    </row>
    <row r="3" spans="1:4" x14ac:dyDescent="0.25">
      <c r="A3" t="s">
        <v>6</v>
      </c>
      <c r="B3">
        <v>0.15768359243470745</v>
      </c>
      <c r="C3">
        <v>5.8965390475879363E-2</v>
      </c>
      <c r="D3">
        <v>9.1262940359013611E-2</v>
      </c>
    </row>
    <row r="4" spans="1:4" x14ac:dyDescent="0.25">
      <c r="A4" t="s">
        <v>7</v>
      </c>
      <c r="B4">
        <v>8.8471245442070787E-2</v>
      </c>
      <c r="C4">
        <v>6.4245731576615853E-2</v>
      </c>
      <c r="D4">
        <v>0.11201938909909531</v>
      </c>
    </row>
    <row r="5" spans="1:4" x14ac:dyDescent="0.25">
      <c r="A5" t="s">
        <v>8</v>
      </c>
      <c r="B5">
        <v>0.21914830831514645</v>
      </c>
      <c r="C5">
        <v>8.8981895401877245E-2</v>
      </c>
      <c r="D5">
        <v>0.10661723525723295</v>
      </c>
    </row>
    <row r="6" spans="1:4" x14ac:dyDescent="0.25">
      <c r="A6" t="s">
        <v>9</v>
      </c>
      <c r="B6">
        <v>0.10675624831551085</v>
      </c>
      <c r="C6">
        <v>6.7787617976015513E-2</v>
      </c>
      <c r="D6">
        <v>7.1654718048700439E-2</v>
      </c>
    </row>
    <row r="7" spans="1:4" x14ac:dyDescent="0.25">
      <c r="A7" t="s">
        <v>10</v>
      </c>
      <c r="B7">
        <v>0.13509196648467242</v>
      </c>
      <c r="C7">
        <v>5.1513790832737466E-2</v>
      </c>
      <c r="D7">
        <v>4.2049150842540704E-2</v>
      </c>
    </row>
    <row r="8" spans="1:4" x14ac:dyDescent="0.25">
      <c r="A8" t="s">
        <v>11</v>
      </c>
      <c r="B8">
        <v>0.39033343231257517</v>
      </c>
      <c r="C8">
        <v>0.28706913674174733</v>
      </c>
      <c r="D8">
        <v>0.2457470794760416</v>
      </c>
    </row>
    <row r="9" spans="1:4" x14ac:dyDescent="0.25">
      <c r="A9" t="s">
        <v>12</v>
      </c>
      <c r="B9">
        <v>0.31896813602209068</v>
      </c>
      <c r="C9">
        <v>0.23860330884678582</v>
      </c>
      <c r="D9">
        <v>0.17020121697964818</v>
      </c>
    </row>
    <row r="10" spans="1:4" x14ac:dyDescent="0.25">
      <c r="A10" t="s">
        <v>13</v>
      </c>
      <c r="B10">
        <v>0.74756062456747285</v>
      </c>
      <c r="C10">
        <v>0.54783610757408463</v>
      </c>
      <c r="D10">
        <v>0.44427353789045071</v>
      </c>
    </row>
    <row r="11" spans="1:4" x14ac:dyDescent="0.25">
      <c r="A11" t="s">
        <v>14</v>
      </c>
      <c r="B11">
        <v>0.53511507322426288</v>
      </c>
      <c r="C11">
        <v>0.39909529328989385</v>
      </c>
      <c r="D11">
        <v>0.37689073302261705</v>
      </c>
    </row>
    <row r="12" spans="1:4" x14ac:dyDescent="0.25">
      <c r="A12" t="s">
        <v>15</v>
      </c>
      <c r="B12">
        <v>0.21107379568401854</v>
      </c>
      <c r="C12">
        <v>0.19544639099697517</v>
      </c>
      <c r="D12">
        <v>0.19474163674968711</v>
      </c>
    </row>
    <row r="13" spans="1:4" x14ac:dyDescent="0.25">
      <c r="A13" t="s">
        <v>16</v>
      </c>
      <c r="B13">
        <v>7.9683492336923836</v>
      </c>
      <c r="C13">
        <v>5.6916265567386901</v>
      </c>
      <c r="D13">
        <v>5.3230856203293504</v>
      </c>
    </row>
    <row r="14" spans="1:4" x14ac:dyDescent="0.25">
      <c r="A14" t="s">
        <v>17</v>
      </c>
      <c r="B14">
        <v>0.66299433289977405</v>
      </c>
      <c r="C14">
        <v>0.7978513411697844</v>
      </c>
      <c r="D14">
        <v>0.94481108245205414</v>
      </c>
    </row>
    <row r="15" spans="1:4" x14ac:dyDescent="0.25">
      <c r="A15" t="s">
        <v>18</v>
      </c>
      <c r="B15">
        <v>0.10071217233871436</v>
      </c>
      <c r="C15">
        <v>0.20216190518142393</v>
      </c>
      <c r="D15">
        <v>0.24621109737146066</v>
      </c>
    </row>
    <row r="16" spans="1:4" x14ac:dyDescent="0.25">
      <c r="A16" t="s">
        <v>19</v>
      </c>
      <c r="B16">
        <v>0.88556908513097321</v>
      </c>
      <c r="C16">
        <v>0.75705747789395683</v>
      </c>
      <c r="D16">
        <v>0.82649957411270158</v>
      </c>
    </row>
    <row r="17" spans="1:4" x14ac:dyDescent="0.25">
      <c r="A17" t="s">
        <v>20</v>
      </c>
      <c r="B17">
        <v>7.9170717437354932E-2</v>
      </c>
      <c r="C17">
        <v>6.6805582658175724E-2</v>
      </c>
      <c r="D17">
        <v>6.6035045140711388E-2</v>
      </c>
    </row>
    <row r="18" spans="1:4" x14ac:dyDescent="0.25">
      <c r="A18" t="s">
        <v>21</v>
      </c>
      <c r="B18">
        <v>0.32335265727717988</v>
      </c>
      <c r="C18">
        <v>0.3143935238086572</v>
      </c>
      <c r="D18">
        <v>0.46032602574467868</v>
      </c>
    </row>
    <row r="19" spans="1:4" x14ac:dyDescent="0.25">
      <c r="A19" t="s">
        <v>22</v>
      </c>
      <c r="B19">
        <v>0.15309934265333458</v>
      </c>
      <c r="C19">
        <v>0.55371150136095737</v>
      </c>
      <c r="D19">
        <v>0.71509000986338245</v>
      </c>
    </row>
    <row r="20" spans="1:4" x14ac:dyDescent="0.25">
      <c r="A20" t="s">
        <v>23</v>
      </c>
      <c r="B20">
        <v>8.3525951560490933E-2</v>
      </c>
      <c r="C20">
        <v>7.5125070022911175E-2</v>
      </c>
      <c r="D20">
        <v>9.2395501521102485E-2</v>
      </c>
    </row>
    <row r="21" spans="1:4" x14ac:dyDescent="0.25">
      <c r="A21" t="s">
        <v>24</v>
      </c>
      <c r="B21">
        <v>0.11405322753502906</v>
      </c>
      <c r="C21">
        <v>9.1676027338048513E-2</v>
      </c>
      <c r="D21">
        <v>9.494730409331488E-2</v>
      </c>
    </row>
    <row r="22" spans="1:4" x14ac:dyDescent="0.25">
      <c r="A22" t="s">
        <v>25</v>
      </c>
      <c r="B22">
        <v>3.5329227169569218E-2</v>
      </c>
      <c r="C22">
        <v>3.4632085184103108E-2</v>
      </c>
      <c r="D22">
        <v>3.111431354921948E-2</v>
      </c>
    </row>
    <row r="23" spans="1:4" x14ac:dyDescent="0.25">
      <c r="A23" t="s">
        <v>26</v>
      </c>
      <c r="B23">
        <v>2.1826418000954539E-2</v>
      </c>
      <c r="C23">
        <v>2.1909072933743085E-2</v>
      </c>
      <c r="D23">
        <v>2.3976984734005852E-2</v>
      </c>
    </row>
    <row r="24" spans="1:4" x14ac:dyDescent="0.25">
      <c r="A24" t="s">
        <v>27</v>
      </c>
      <c r="B24">
        <v>6.7345666240759716E-2</v>
      </c>
      <c r="C24">
        <v>6.2201400728503858E-2</v>
      </c>
      <c r="D24">
        <v>7.0181110666362567E-2</v>
      </c>
    </row>
    <row r="25" spans="1:4" x14ac:dyDescent="0.25">
      <c r="A25" t="s">
        <v>28</v>
      </c>
      <c r="B25">
        <v>0.34149487293136666</v>
      </c>
      <c r="C25">
        <v>0.13904574841832798</v>
      </c>
      <c r="D25">
        <v>0.1355171091293996</v>
      </c>
    </row>
    <row r="26" spans="1:4" x14ac:dyDescent="0.25">
      <c r="A26" t="s">
        <v>29</v>
      </c>
      <c r="B26">
        <v>0.20069006712071721</v>
      </c>
      <c r="C26">
        <v>0.36665802381083606</v>
      </c>
      <c r="D26">
        <v>0.34795732163475496</v>
      </c>
    </row>
    <row r="27" spans="1:4" x14ac:dyDescent="0.25">
      <c r="A27" t="s">
        <v>30</v>
      </c>
      <c r="B27">
        <v>1.5049673565202324E-2</v>
      </c>
      <c r="C27">
        <v>6.0807645280408634E-2</v>
      </c>
      <c r="D27">
        <v>0.15003920093086276</v>
      </c>
    </row>
    <row r="28" spans="1:4" x14ac:dyDescent="0.25">
      <c r="A28" t="s">
        <v>31</v>
      </c>
      <c r="B28">
        <v>5.6547135969911989E-2</v>
      </c>
      <c r="C28">
        <v>4.8880552928722482E-2</v>
      </c>
      <c r="D28">
        <v>4.6635743346952717E-2</v>
      </c>
    </row>
    <row r="29" spans="1:4" x14ac:dyDescent="0.25">
      <c r="A29" t="s">
        <v>32</v>
      </c>
      <c r="B29">
        <v>4.5598597386870783E-2</v>
      </c>
      <c r="C29">
        <v>2.1934066989234047E-2</v>
      </c>
      <c r="D29">
        <v>2.1717154602690705E-2</v>
      </c>
    </row>
    <row r="30" spans="1:4" x14ac:dyDescent="0.25">
      <c r="A30" t="s">
        <v>33</v>
      </c>
      <c r="B30">
        <v>0.89186783417531501</v>
      </c>
      <c r="C30">
        <v>0.43733546163140619</v>
      </c>
      <c r="D30">
        <v>0.38562063980185113</v>
      </c>
    </row>
    <row r="31" spans="1:4" x14ac:dyDescent="0.25">
      <c r="A31" t="s">
        <v>34</v>
      </c>
      <c r="B31">
        <v>3.1488372109912954E-2</v>
      </c>
      <c r="C31">
        <v>6.2270607779023067E-2</v>
      </c>
      <c r="D31">
        <v>8.057142935891011E-2</v>
      </c>
    </row>
    <row r="32" spans="1:4" x14ac:dyDescent="0.25">
      <c r="A32" t="s">
        <v>35</v>
      </c>
      <c r="B32">
        <v>0.60411194089722275</v>
      </c>
      <c r="C32">
        <v>1.22177090943084</v>
      </c>
      <c r="D32">
        <v>1.3941566137308123</v>
      </c>
    </row>
    <row r="33" spans="1:4" x14ac:dyDescent="0.25">
      <c r="A33" t="s">
        <v>36</v>
      </c>
      <c r="B33">
        <v>9.105841057972526E-2</v>
      </c>
      <c r="C33">
        <v>3.5911227372744929E-2</v>
      </c>
      <c r="D33">
        <v>2.6998733379438072E-2</v>
      </c>
    </row>
    <row r="34" spans="1:4" x14ac:dyDescent="0.25">
      <c r="A34" t="s">
        <v>37</v>
      </c>
      <c r="B34">
        <v>0.62712418490391997</v>
      </c>
      <c r="C34">
        <v>0.54949127664493147</v>
      </c>
      <c r="D34">
        <v>0.49429120871458948</v>
      </c>
    </row>
    <row r="35" spans="1:4" x14ac:dyDescent="0.25">
      <c r="A35" t="s">
        <v>38</v>
      </c>
      <c r="B35">
        <v>10.61073771575556</v>
      </c>
      <c r="C35">
        <v>8.4532582774841902</v>
      </c>
      <c r="D35">
        <v>8.0488068951889726</v>
      </c>
    </row>
    <row r="36" spans="1:4" x14ac:dyDescent="0.25">
      <c r="A36" t="s">
        <v>39</v>
      </c>
      <c r="B36">
        <v>0.16062852682946371</v>
      </c>
      <c r="C36">
        <v>8.2097159473148329E-2</v>
      </c>
      <c r="D36">
        <v>6.4477357475234767E-2</v>
      </c>
    </row>
    <row r="37" spans="1:4" x14ac:dyDescent="0.25">
      <c r="A37" t="s">
        <v>40</v>
      </c>
      <c r="B37">
        <v>0.13460403579241614</v>
      </c>
      <c r="C37">
        <v>0.25097963735497369</v>
      </c>
      <c r="D37">
        <v>0.26282222049824611</v>
      </c>
    </row>
    <row r="38" spans="1:4" x14ac:dyDescent="0.25">
      <c r="A38" t="s">
        <v>41</v>
      </c>
      <c r="B38">
        <v>0.24688006060987552</v>
      </c>
      <c r="C38">
        <v>9.3916044714786137E-2</v>
      </c>
      <c r="D38">
        <v>6.741284888225843E-2</v>
      </c>
    </row>
    <row r="39" spans="1:4" x14ac:dyDescent="0.25">
      <c r="A39" t="s">
        <v>42</v>
      </c>
      <c r="B39">
        <v>3.8487853284091468E-2</v>
      </c>
      <c r="C39">
        <v>2.0909790784255821E-2</v>
      </c>
      <c r="D39">
        <v>2.1059300707254716E-2</v>
      </c>
    </row>
    <row r="40" spans="1:4" x14ac:dyDescent="0.25">
      <c r="A40" t="s">
        <v>43</v>
      </c>
      <c r="B40">
        <v>7.8511250600005036E-2</v>
      </c>
      <c r="C40">
        <v>4.0690706124624929E-2</v>
      </c>
      <c r="D40">
        <v>3.6088136832142084E-2</v>
      </c>
    </row>
    <row r="41" spans="1:4" x14ac:dyDescent="0.25">
      <c r="A41" t="s">
        <v>44</v>
      </c>
      <c r="B41">
        <v>2.6679325790316177</v>
      </c>
      <c r="C41">
        <v>2.0394689220499078</v>
      </c>
      <c r="D41">
        <v>1.5965850465042228</v>
      </c>
    </row>
    <row r="42" spans="1:4" x14ac:dyDescent="0.25">
      <c r="A42" t="s">
        <v>45</v>
      </c>
      <c r="B42">
        <v>6.5002212798685143E-3</v>
      </c>
      <c r="C42">
        <v>1.5166045935316522E-2</v>
      </c>
      <c r="D42">
        <v>2.550841270461034E-2</v>
      </c>
    </row>
    <row r="43" spans="1:4" x14ac:dyDescent="0.25">
      <c r="A43" t="s">
        <v>46</v>
      </c>
      <c r="B43">
        <v>9.1010943273837075E-2</v>
      </c>
      <c r="C43">
        <v>4.813018348277829E-2</v>
      </c>
      <c r="D43">
        <v>3.2898860737489689E-2</v>
      </c>
    </row>
    <row r="44" spans="1:4" x14ac:dyDescent="0.25">
      <c r="A44" t="s">
        <v>47</v>
      </c>
      <c r="B44">
        <v>8.9544393818402887E-2</v>
      </c>
      <c r="C44">
        <v>5.8623853059145282E-2</v>
      </c>
      <c r="D44">
        <v>5.3016146160862115E-2</v>
      </c>
    </row>
    <row r="45" spans="1:4" x14ac:dyDescent="0.25">
      <c r="A45" t="s">
        <v>48</v>
      </c>
      <c r="B45">
        <v>0.31797116079597237</v>
      </c>
      <c r="C45">
        <v>0.29792898054945122</v>
      </c>
      <c r="D45">
        <v>0.25704202004449694</v>
      </c>
    </row>
    <row r="46" spans="1:4" x14ac:dyDescent="0.25">
      <c r="A46" t="s">
        <v>49</v>
      </c>
      <c r="B46">
        <v>4.3944112698379549E-2</v>
      </c>
      <c r="C46">
        <v>3.4726752495704803E-2</v>
      </c>
      <c r="D46">
        <v>3.1883752262080754E-2</v>
      </c>
    </row>
    <row r="47" spans="1:4" x14ac:dyDescent="0.25">
      <c r="A47" t="s">
        <v>50</v>
      </c>
      <c r="B47">
        <v>7.8631228701329978E-2</v>
      </c>
      <c r="C47">
        <v>9.4101274848874913E-2</v>
      </c>
      <c r="D47">
        <v>6.0559694674605091E-2</v>
      </c>
    </row>
    <row r="48" spans="1:4" x14ac:dyDescent="0.25">
      <c r="A48" t="s">
        <v>51</v>
      </c>
      <c r="B48">
        <v>0.48999526128870047</v>
      </c>
      <c r="C48">
        <v>0.13432986480023415</v>
      </c>
      <c r="D48">
        <v>6.2462001709128294E-2</v>
      </c>
    </row>
    <row r="49" spans="1:4" x14ac:dyDescent="0.25">
      <c r="A49" t="s">
        <v>52</v>
      </c>
      <c r="B49">
        <v>0.16797069825290181</v>
      </c>
      <c r="C49">
        <v>0.16070699830020005</v>
      </c>
      <c r="D49">
        <v>0.12780058821873605</v>
      </c>
    </row>
    <row r="50" spans="1:4" x14ac:dyDescent="0.25">
      <c r="A50" t="s">
        <v>53</v>
      </c>
      <c r="B50">
        <v>0.28225659674908199</v>
      </c>
      <c r="C50">
        <v>0.24510703157446379</v>
      </c>
      <c r="D50">
        <v>0.2233691071488085</v>
      </c>
    </row>
    <row r="51" spans="1:4" x14ac:dyDescent="0.25">
      <c r="A51" t="s">
        <v>54</v>
      </c>
      <c r="B51">
        <v>1.1837397635152404E-2</v>
      </c>
      <c r="C51">
        <v>1.0524895170779694E-2</v>
      </c>
      <c r="D51">
        <v>8.1760620721113599E-3</v>
      </c>
    </row>
    <row r="52" spans="1:4" x14ac:dyDescent="0.25">
      <c r="A52" t="s">
        <v>55</v>
      </c>
      <c r="B52">
        <v>5.3590989784349154E-2</v>
      </c>
      <c r="C52">
        <v>9.470874601486623E-2</v>
      </c>
      <c r="D52">
        <v>9.2210680085577271E-2</v>
      </c>
    </row>
    <row r="53" spans="1:4" x14ac:dyDescent="0.25">
      <c r="A53" t="s">
        <v>56</v>
      </c>
      <c r="B53">
        <v>0.5154622505074602</v>
      </c>
      <c r="C53">
        <v>1.1874615696291941</v>
      </c>
      <c r="D53">
        <v>1.3943968878936923</v>
      </c>
    </row>
    <row r="54" spans="1:4" x14ac:dyDescent="0.25">
      <c r="A54" t="s">
        <v>57</v>
      </c>
      <c r="B54">
        <v>5.2195043554271243E-2</v>
      </c>
      <c r="C54">
        <v>0.11096791016574294</v>
      </c>
      <c r="D54">
        <v>0.11995982029735248</v>
      </c>
    </row>
    <row r="55" spans="1:4" x14ac:dyDescent="0.25">
      <c r="A55" t="s">
        <v>58</v>
      </c>
      <c r="B55">
        <v>0.27114917772972208</v>
      </c>
      <c r="C55">
        <v>0.4609205601166923</v>
      </c>
      <c r="D55">
        <v>0.61249862930641041</v>
      </c>
    </row>
    <row r="56" spans="1:4" x14ac:dyDescent="0.25">
      <c r="A56" t="s">
        <v>59</v>
      </c>
      <c r="B56">
        <v>0.54482346618186706</v>
      </c>
      <c r="C56">
        <v>0.92725643726587104</v>
      </c>
      <c r="D56">
        <v>1.0738615540606016</v>
      </c>
    </row>
    <row r="57" spans="1:4" x14ac:dyDescent="0.25">
      <c r="A57" t="s">
        <v>60</v>
      </c>
      <c r="B57">
        <v>0.96447694750767976</v>
      </c>
      <c r="C57">
        <v>0.67826610160697409</v>
      </c>
      <c r="D57">
        <v>0.79659655225082637</v>
      </c>
    </row>
    <row r="58" spans="1:4" x14ac:dyDescent="0.25">
      <c r="A58" t="s">
        <v>61</v>
      </c>
      <c r="B58">
        <v>0.23208233871107031</v>
      </c>
      <c r="C58">
        <v>0.6843480640610019</v>
      </c>
      <c r="D58">
        <v>0.69941075247031204</v>
      </c>
    </row>
    <row r="59" spans="1:4" x14ac:dyDescent="0.25">
      <c r="A59" t="s">
        <v>62</v>
      </c>
      <c r="B59">
        <v>2.3902302441891687</v>
      </c>
      <c r="C59">
        <v>3.5618403976577824</v>
      </c>
      <c r="D59">
        <v>3.2903170699197468</v>
      </c>
    </row>
    <row r="60" spans="1:4" x14ac:dyDescent="0.25">
      <c r="A60" t="s">
        <v>63</v>
      </c>
      <c r="B60">
        <v>4.9147516075809716E-4</v>
      </c>
      <c r="C60">
        <v>3.6844784889030271E-4</v>
      </c>
      <c r="D60">
        <v>5.9245312883428357E-4</v>
      </c>
    </row>
    <row r="61" spans="1:4" x14ac:dyDescent="0.25">
      <c r="A61" t="s">
        <v>64</v>
      </c>
      <c r="B61">
        <v>6.3417735048910444</v>
      </c>
      <c r="C61">
        <v>10.756003359497667</v>
      </c>
      <c r="D61">
        <v>9.9849952249880278</v>
      </c>
    </row>
    <row r="62" spans="1:4" x14ac:dyDescent="0.25">
      <c r="A62" t="s">
        <v>65</v>
      </c>
      <c r="B62">
        <v>0.19690628603249818</v>
      </c>
      <c r="C62">
        <v>0.2094445614501258</v>
      </c>
      <c r="D62">
        <v>0.13314447753047007</v>
      </c>
    </row>
    <row r="63" spans="1:4" x14ac:dyDescent="0.25">
      <c r="A63" t="s">
        <v>66</v>
      </c>
      <c r="B63">
        <v>0.31570774386303446</v>
      </c>
      <c r="C63">
        <v>0.26049068535397502</v>
      </c>
      <c r="D63">
        <v>0.20428751573542403</v>
      </c>
    </row>
    <row r="64" spans="1:4" x14ac:dyDescent="0.25">
      <c r="A64" t="s">
        <v>67</v>
      </c>
      <c r="B64">
        <v>1.0564390163319566</v>
      </c>
      <c r="C64">
        <v>0.9203476837669613</v>
      </c>
      <c r="D64">
        <v>0.82904221062813122</v>
      </c>
    </row>
    <row r="65" spans="1:4" x14ac:dyDescent="0.25">
      <c r="A65" t="s">
        <v>68</v>
      </c>
      <c r="B65">
        <v>0.54875577658935437</v>
      </c>
      <c r="C65">
        <v>0.67952555601561582</v>
      </c>
      <c r="D65">
        <v>0.57188907717034632</v>
      </c>
    </row>
    <row r="66" spans="1:4" x14ac:dyDescent="0.25">
      <c r="A66" t="s">
        <v>69</v>
      </c>
      <c r="B66">
        <v>1.5505822458023486</v>
      </c>
      <c r="C66">
        <v>1.5525173611210705</v>
      </c>
      <c r="D66">
        <v>1.487278807147173</v>
      </c>
    </row>
    <row r="67" spans="1:4" x14ac:dyDescent="0.25">
      <c r="A67" t="s">
        <v>70</v>
      </c>
      <c r="B67">
        <v>0.14949680825501152</v>
      </c>
      <c r="C67">
        <v>0.19555926542509275</v>
      </c>
      <c r="D67">
        <v>0.2006264363232205</v>
      </c>
    </row>
    <row r="68" spans="1:4" x14ac:dyDescent="0.25">
      <c r="A68" t="s">
        <v>71</v>
      </c>
      <c r="B68">
        <v>2.6364797533665629</v>
      </c>
      <c r="C68">
        <v>2.2424531752664021</v>
      </c>
      <c r="D68">
        <v>1.9498723353108733</v>
      </c>
    </row>
    <row r="69" spans="1:4" x14ac:dyDescent="0.25">
      <c r="A69" t="s">
        <v>72</v>
      </c>
      <c r="B69">
        <v>0.26902202950002618</v>
      </c>
      <c r="C69">
        <v>0.26964230934072125</v>
      </c>
      <c r="D69">
        <v>0.17379038222570267</v>
      </c>
    </row>
    <row r="70" spans="1:4" x14ac:dyDescent="0.25">
      <c r="A70" t="s">
        <v>73</v>
      </c>
      <c r="B70">
        <v>0.14647859804629826</v>
      </c>
      <c r="C70">
        <v>0.23707674757523475</v>
      </c>
      <c r="D70">
        <v>0.14987332881998314</v>
      </c>
    </row>
    <row r="71" spans="1:4" x14ac:dyDescent="0.25">
      <c r="A71" t="s">
        <v>74</v>
      </c>
      <c r="B71">
        <v>0.53715142005564809</v>
      </c>
      <c r="C71">
        <v>0.83488411200281953</v>
      </c>
      <c r="D71">
        <v>0.73645447433569122</v>
      </c>
    </row>
    <row r="72" spans="1:4" x14ac:dyDescent="0.25">
      <c r="A72" t="s">
        <v>75</v>
      </c>
      <c r="B72">
        <v>3.9001635835648152</v>
      </c>
      <c r="C72">
        <v>5.9240878200253668</v>
      </c>
      <c r="D72">
        <v>5.8565930643875452</v>
      </c>
    </row>
    <row r="73" spans="1:4" x14ac:dyDescent="0.25">
      <c r="A73" t="s">
        <v>76</v>
      </c>
      <c r="B73">
        <v>3.3997589888845568E-2</v>
      </c>
      <c r="C73">
        <v>2.5936396372137609E-2</v>
      </c>
      <c r="D73">
        <v>2.3814610627092708E-2</v>
      </c>
    </row>
    <row r="74" spans="1:4" x14ac:dyDescent="0.25">
      <c r="A74" t="s">
        <v>77</v>
      </c>
      <c r="B74">
        <v>1.0516323597965433</v>
      </c>
      <c r="C74">
        <v>1.0879576683170402</v>
      </c>
      <c r="D74">
        <v>1.2007161007928417</v>
      </c>
    </row>
    <row r="75" spans="1:4" x14ac:dyDescent="0.25">
      <c r="A75" t="s">
        <v>78</v>
      </c>
      <c r="B75">
        <v>2.8210096916679681E-2</v>
      </c>
      <c r="C75">
        <v>5.2292178907288482E-2</v>
      </c>
      <c r="D75">
        <v>4.479172743334358E-2</v>
      </c>
    </row>
    <row r="76" spans="1:4" x14ac:dyDescent="0.25">
      <c r="A76" t="s">
        <v>79</v>
      </c>
      <c r="B76">
        <v>1.7131547266017131</v>
      </c>
      <c r="C76">
        <v>2.6292328446046738</v>
      </c>
      <c r="D76">
        <v>1.9146201654312069</v>
      </c>
    </row>
    <row r="77" spans="1:4" x14ac:dyDescent="0.25">
      <c r="A77" t="s">
        <v>80</v>
      </c>
      <c r="B77">
        <v>5.1828574815253887E-2</v>
      </c>
      <c r="C77">
        <v>3.0978488227396298E-2</v>
      </c>
      <c r="D77">
        <v>3.0271090497103012E-2</v>
      </c>
    </row>
    <row r="78" spans="1:4" x14ac:dyDescent="0.25">
      <c r="A78" t="s">
        <v>81</v>
      </c>
      <c r="B78">
        <v>0.15396889836758001</v>
      </c>
      <c r="C78">
        <v>0.1586562756153008</v>
      </c>
      <c r="D78">
        <v>0.15227649286964723</v>
      </c>
    </row>
    <row r="79" spans="1:4" x14ac:dyDescent="0.25">
      <c r="A79" t="s">
        <v>82</v>
      </c>
      <c r="B79">
        <v>5.2678429546120446E-2</v>
      </c>
      <c r="C79">
        <v>1.7330992770976477E-2</v>
      </c>
      <c r="D79">
        <v>2.1746929536556676E-2</v>
      </c>
    </row>
    <row r="80" spans="1:4" x14ac:dyDescent="0.25">
      <c r="A80" t="s">
        <v>83</v>
      </c>
      <c r="B80">
        <v>8.0706032331304592E-2</v>
      </c>
      <c r="C80">
        <v>8.818860145270746E-2</v>
      </c>
      <c r="D80">
        <v>0.11400313301710902</v>
      </c>
    </row>
    <row r="81" spans="1:4" x14ac:dyDescent="0.25">
      <c r="A81" t="s">
        <v>84</v>
      </c>
      <c r="B81">
        <v>0.2824047202314533</v>
      </c>
      <c r="C81">
        <v>0.4206453158714118</v>
      </c>
      <c r="D81">
        <v>0.72228612057372266</v>
      </c>
    </row>
    <row r="82" spans="1:4" x14ac:dyDescent="0.25">
      <c r="A82" t="s">
        <v>85</v>
      </c>
      <c r="B82">
        <v>4.1725028321589162E-2</v>
      </c>
      <c r="C82">
        <v>4.5898347044090661E-2</v>
      </c>
      <c r="D82">
        <v>6.1464308914860849E-2</v>
      </c>
    </row>
    <row r="83" spans="1:4" x14ac:dyDescent="0.25">
      <c r="A83" t="s">
        <v>86</v>
      </c>
      <c r="B83">
        <v>0.96254437712193142</v>
      </c>
      <c r="C83">
        <v>2.023220366342751</v>
      </c>
      <c r="D83">
        <v>3.7358625125272202</v>
      </c>
    </row>
    <row r="84" spans="1:4" x14ac:dyDescent="0.25">
      <c r="A84" t="s">
        <v>87</v>
      </c>
      <c r="B84">
        <v>0.19037621541688829</v>
      </c>
      <c r="C84">
        <v>0.25839124707390193</v>
      </c>
      <c r="D84">
        <v>0.31217211562941738</v>
      </c>
    </row>
    <row r="85" spans="1:4" x14ac:dyDescent="0.25">
      <c r="A85" t="s">
        <v>88</v>
      </c>
      <c r="B85">
        <v>1.1176662821112484</v>
      </c>
      <c r="C85">
        <v>1.0389443333486268</v>
      </c>
      <c r="D85">
        <v>1.0654747330934955</v>
      </c>
    </row>
    <row r="86" spans="1:4" x14ac:dyDescent="0.25">
      <c r="A86" t="s">
        <v>89</v>
      </c>
      <c r="B86">
        <v>0.26319407604040207</v>
      </c>
      <c r="C86">
        <v>9.8514088126971863E-2</v>
      </c>
      <c r="D86">
        <v>9.1673598227708528E-2</v>
      </c>
    </row>
    <row r="87" spans="1:4" x14ac:dyDescent="0.25">
      <c r="A87" t="s">
        <v>90</v>
      </c>
      <c r="B87">
        <v>0.16240372474029191</v>
      </c>
      <c r="C87">
        <v>0.20319278782859992</v>
      </c>
      <c r="D87">
        <v>0.17900469765211144</v>
      </c>
    </row>
    <row r="88" spans="1:4" x14ac:dyDescent="0.25">
      <c r="A88" t="s">
        <v>91</v>
      </c>
      <c r="B88">
        <v>1.0890282875020623</v>
      </c>
      <c r="C88">
        <v>1.1338261883787755</v>
      </c>
      <c r="D88">
        <v>1.4851861060393119</v>
      </c>
    </row>
    <row r="89" spans="1:4" x14ac:dyDescent="0.25">
      <c r="A89" t="s">
        <v>92</v>
      </c>
      <c r="B89">
        <v>0.30867322854918799</v>
      </c>
      <c r="C89">
        <v>0.2938631481655582</v>
      </c>
      <c r="D89">
        <v>0.28366374179566622</v>
      </c>
    </row>
    <row r="90" spans="1:4" x14ac:dyDescent="0.25">
      <c r="A90" t="s">
        <v>93</v>
      </c>
      <c r="B90">
        <v>0.20504534992457993</v>
      </c>
      <c r="C90">
        <v>0.20997040580147872</v>
      </c>
      <c r="D90">
        <v>0.25675211108838569</v>
      </c>
    </row>
    <row r="91" spans="1:4" x14ac:dyDescent="0.25">
      <c r="A91" t="s">
        <v>94</v>
      </c>
      <c r="B91">
        <v>0.29823524410665458</v>
      </c>
      <c r="C91">
        <v>0.29685209292867121</v>
      </c>
      <c r="D91">
        <v>0.41957146159339742</v>
      </c>
    </row>
    <row r="92" spans="1:4" x14ac:dyDescent="0.25">
      <c r="A92" t="s">
        <v>95</v>
      </c>
      <c r="B92">
        <v>3.9573321744715582</v>
      </c>
      <c r="C92">
        <v>4.8686457382302857</v>
      </c>
      <c r="D92">
        <v>6.4157136899487881</v>
      </c>
    </row>
    <row r="93" spans="1:4" x14ac:dyDescent="0.25">
      <c r="A93" t="s">
        <v>96</v>
      </c>
      <c r="B93">
        <v>4.962869413878793</v>
      </c>
      <c r="C93">
        <v>6.089640507026445</v>
      </c>
      <c r="D93">
        <v>8.7023475859290933</v>
      </c>
    </row>
    <row r="94" spans="1:4" x14ac:dyDescent="0.25">
      <c r="A94" t="s">
        <v>97</v>
      </c>
      <c r="B94">
        <v>6.5655946535011389E-2</v>
      </c>
      <c r="C94">
        <v>0.10711359538370367</v>
      </c>
      <c r="D94">
        <v>0.15261672032021334</v>
      </c>
    </row>
    <row r="95" spans="1:4" x14ac:dyDescent="0.25">
      <c r="A95" t="s">
        <v>98</v>
      </c>
      <c r="B95">
        <v>0.16164738669850406</v>
      </c>
      <c r="C95">
        <v>6.4112069456304766E-2</v>
      </c>
      <c r="D95">
        <v>5.3263125483369318E-2</v>
      </c>
    </row>
    <row r="96" spans="1:4" x14ac:dyDescent="0.25">
      <c r="A96" t="s">
        <v>99</v>
      </c>
      <c r="B96">
        <v>7.6765146522978653E-2</v>
      </c>
      <c r="C96">
        <v>7.442822492437294E-2</v>
      </c>
      <c r="D96">
        <v>6.7930626026302732E-2</v>
      </c>
    </row>
    <row r="97" spans="1:4" x14ac:dyDescent="0.25">
      <c r="A97" t="s">
        <v>100</v>
      </c>
      <c r="B97">
        <v>0.66259659796425152</v>
      </c>
      <c r="C97">
        <v>1.3764124297106848</v>
      </c>
      <c r="D97">
        <v>1.9157886010630971</v>
      </c>
    </row>
    <row r="98" spans="1:4" x14ac:dyDescent="0.25">
      <c r="A98" t="s">
        <v>101</v>
      </c>
      <c r="B98">
        <v>0.14210426681200114</v>
      </c>
      <c r="C98">
        <v>0.15058134071619708</v>
      </c>
      <c r="D98">
        <v>0.17131552537394165</v>
      </c>
    </row>
    <row r="99" spans="1:4" x14ac:dyDescent="0.25">
      <c r="A99" t="s">
        <v>102</v>
      </c>
      <c r="B99">
        <v>2.1769663609770007E-2</v>
      </c>
      <c r="C99">
        <v>2.2444905363188869E-2</v>
      </c>
      <c r="D99">
        <v>2.0633544160620489E-2</v>
      </c>
    </row>
    <row r="100" spans="1:4" x14ac:dyDescent="0.25">
      <c r="A100" t="s">
        <v>103</v>
      </c>
      <c r="B100">
        <v>3.723717354193929E-2</v>
      </c>
      <c r="C100">
        <v>4.0600090181352341E-2</v>
      </c>
      <c r="D100">
        <v>4.8027984225178177E-2</v>
      </c>
    </row>
    <row r="101" spans="1:4" x14ac:dyDescent="0.25">
      <c r="A101" t="s">
        <v>104</v>
      </c>
      <c r="B101">
        <v>3.3749446246613952</v>
      </c>
      <c r="C101">
        <v>3.0402415560484335</v>
      </c>
      <c r="D101">
        <v>2.5814408488340477</v>
      </c>
    </row>
    <row r="102" spans="1:4" x14ac:dyDescent="0.25">
      <c r="A102" t="s">
        <v>105</v>
      </c>
      <c r="B102">
        <v>0.14728098246987292</v>
      </c>
      <c r="C102">
        <v>0.12746473297505714</v>
      </c>
      <c r="D102">
        <v>0.15774610892408536</v>
      </c>
    </row>
    <row r="103" spans="1:4" x14ac:dyDescent="0.25">
      <c r="A103" t="s">
        <v>106</v>
      </c>
      <c r="B103">
        <v>0.54446755445747308</v>
      </c>
      <c r="C103">
        <v>0.61364163564749385</v>
      </c>
      <c r="D103">
        <v>0.65488707521443035</v>
      </c>
    </row>
    <row r="104" spans="1:4" x14ac:dyDescent="0.25">
      <c r="A104" t="s">
        <v>107</v>
      </c>
      <c r="B104">
        <v>0.55411684599507027</v>
      </c>
      <c r="C104">
        <v>0.5068187614137647</v>
      </c>
      <c r="D104">
        <v>0.53082181335912659</v>
      </c>
    </row>
    <row r="105" spans="1:4" x14ac:dyDescent="0.25">
      <c r="A105" t="s">
        <v>108</v>
      </c>
      <c r="B105">
        <v>0.49946839771555224</v>
      </c>
      <c r="C105">
        <v>0.45876339348346473</v>
      </c>
      <c r="D105">
        <v>0.49403501528825361</v>
      </c>
    </row>
    <row r="106" spans="1:4" x14ac:dyDescent="0.25">
      <c r="A106" t="s">
        <v>109</v>
      </c>
      <c r="B106">
        <v>0.49067889707142248</v>
      </c>
      <c r="C106">
        <v>0.3682187712641376</v>
      </c>
      <c r="D106">
        <v>0.32661124340696163</v>
      </c>
    </row>
    <row r="107" spans="1:4" x14ac:dyDescent="0.25">
      <c r="A107" t="s">
        <v>110</v>
      </c>
      <c r="B107">
        <v>0.12394782536188143</v>
      </c>
      <c r="C107">
        <v>0.10405583345130935</v>
      </c>
      <c r="D107">
        <v>9.433728159787147E-2</v>
      </c>
    </row>
    <row r="108" spans="1:4" x14ac:dyDescent="0.25">
      <c r="A108" t="s">
        <v>111</v>
      </c>
      <c r="B108">
        <v>0.15109066878235447</v>
      </c>
      <c r="C108">
        <v>0.12882513815645988</v>
      </c>
      <c r="D108">
        <v>9.0369572286063127E-2</v>
      </c>
    </row>
    <row r="109" spans="1:4" x14ac:dyDescent="0.25">
      <c r="A109" t="s">
        <v>112</v>
      </c>
      <c r="B109">
        <v>0.24503185206919118</v>
      </c>
      <c r="C109">
        <v>0.36480484250247952</v>
      </c>
      <c r="D109">
        <v>0.58203877625517009</v>
      </c>
    </row>
    <row r="110" spans="1:4" x14ac:dyDescent="0.25">
      <c r="A110" t="s">
        <v>113</v>
      </c>
      <c r="B110">
        <v>0.26045420559981225</v>
      </c>
      <c r="C110">
        <v>0.48573792972978413</v>
      </c>
      <c r="D110">
        <v>0.31360393703128608</v>
      </c>
    </row>
    <row r="111" spans="1:4" x14ac:dyDescent="0.25">
      <c r="A111" t="s">
        <v>114</v>
      </c>
      <c r="B111">
        <v>0.65889012321462681</v>
      </c>
      <c r="C111">
        <v>0.89613959755414463</v>
      </c>
      <c r="D111">
        <v>1.3195144702372328</v>
      </c>
    </row>
    <row r="112" spans="1:4" x14ac:dyDescent="0.25">
      <c r="A112" t="s">
        <v>115</v>
      </c>
      <c r="B112">
        <v>0.96959865748801588</v>
      </c>
      <c r="C112">
        <v>0.98028209793375776</v>
      </c>
      <c r="D112">
        <v>0.74412414709985075</v>
      </c>
    </row>
    <row r="113" spans="1:4" x14ac:dyDescent="0.25">
      <c r="A113" t="s">
        <v>116</v>
      </c>
      <c r="B113">
        <v>2.531252780420437</v>
      </c>
      <c r="C113">
        <v>2.4009218980793698</v>
      </c>
      <c r="D113">
        <v>2.0761562830533489</v>
      </c>
    </row>
    <row r="114" spans="1:4" x14ac:dyDescent="0.25">
      <c r="A114" t="s">
        <v>117</v>
      </c>
      <c r="B114">
        <v>68.564216743260531</v>
      </c>
      <c r="C114">
        <v>80.117677530649459</v>
      </c>
      <c r="D114">
        <v>63.114576106231716</v>
      </c>
    </row>
    <row r="115" spans="1:4" x14ac:dyDescent="0.25">
      <c r="A115" t="s">
        <v>118</v>
      </c>
      <c r="B115">
        <v>80.14119902026134</v>
      </c>
      <c r="C115">
        <v>125.68286054259642</v>
      </c>
      <c r="D115">
        <v>144.24056393363222</v>
      </c>
    </row>
    <row r="116" spans="1:4" x14ac:dyDescent="0.25">
      <c r="A116" t="s">
        <v>119</v>
      </c>
      <c r="B116">
        <v>12.45268191831819</v>
      </c>
      <c r="C116">
        <v>17.514492045250872</v>
      </c>
      <c r="D116">
        <v>17.491601778787995</v>
      </c>
    </row>
    <row r="117" spans="1:4" x14ac:dyDescent="0.25">
      <c r="A117" t="s">
        <v>120</v>
      </c>
      <c r="B117">
        <v>12.461473043893156</v>
      </c>
      <c r="C117">
        <v>17.718517940788502</v>
      </c>
      <c r="D117">
        <v>17.512617887761134</v>
      </c>
    </row>
    <row r="118" spans="1:4" x14ac:dyDescent="0.25">
      <c r="A118" t="s">
        <v>121</v>
      </c>
      <c r="B118">
        <v>2.856433927060305</v>
      </c>
      <c r="C118">
        <v>2.4437122894791443</v>
      </c>
      <c r="D118">
        <v>2.0041621302804811</v>
      </c>
    </row>
    <row r="119" spans="1:4" x14ac:dyDescent="0.25">
      <c r="A119" t="s">
        <v>122</v>
      </c>
      <c r="B119">
        <v>13.666589788245197</v>
      </c>
      <c r="C119">
        <v>10.267516763929882</v>
      </c>
      <c r="D119">
        <v>7.2712680058584569</v>
      </c>
    </row>
    <row r="120" spans="1:4" x14ac:dyDescent="0.25">
      <c r="A120" t="s">
        <v>123</v>
      </c>
      <c r="B120">
        <v>14.191016569174948</v>
      </c>
      <c r="C120">
        <v>19.717027205329657</v>
      </c>
      <c r="D120">
        <v>16.906352627259206</v>
      </c>
    </row>
    <row r="121" spans="1:4" x14ac:dyDescent="0.25">
      <c r="A121" t="s">
        <v>124</v>
      </c>
      <c r="B121">
        <v>34.215682884886625</v>
      </c>
      <c r="C121">
        <v>16.172203373837903</v>
      </c>
      <c r="D121">
        <v>13.180904582847226</v>
      </c>
    </row>
    <row r="122" spans="1:4" x14ac:dyDescent="0.25">
      <c r="A122" t="s">
        <v>125</v>
      </c>
      <c r="B122">
        <v>35.263449685774738</v>
      </c>
      <c r="C122">
        <v>16.058700520194332</v>
      </c>
      <c r="D122">
        <v>13.268219951135466</v>
      </c>
    </row>
    <row r="123" spans="1:4" x14ac:dyDescent="0.25">
      <c r="A123" t="s">
        <v>126</v>
      </c>
      <c r="B123">
        <v>1.3052493349591114</v>
      </c>
      <c r="C123">
        <v>1.5467689988520104</v>
      </c>
      <c r="D123">
        <v>1.2925370523908917</v>
      </c>
    </row>
    <row r="124" spans="1:4" x14ac:dyDescent="0.25">
      <c r="A124" t="s">
        <v>127</v>
      </c>
      <c r="B124">
        <v>118.42191189406516</v>
      </c>
      <c r="C124">
        <v>157.09462199316036</v>
      </c>
      <c r="D124">
        <v>158.2178446617593</v>
      </c>
    </row>
    <row r="125" spans="1:4" x14ac:dyDescent="0.25">
      <c r="A125" t="s">
        <v>128</v>
      </c>
      <c r="B125">
        <v>1.271865807145647</v>
      </c>
      <c r="C125">
        <v>0.87539974670486831</v>
      </c>
      <c r="D125">
        <v>0.74918481770266387</v>
      </c>
    </row>
    <row r="126" spans="1:4" x14ac:dyDescent="0.25">
      <c r="A126" t="s">
        <v>129</v>
      </c>
      <c r="B126">
        <v>4.7926637763250922E-2</v>
      </c>
      <c r="C126">
        <v>3.9307024597036062E-2</v>
      </c>
      <c r="D126">
        <v>4.3876745835745988E-2</v>
      </c>
    </row>
    <row r="127" spans="1:4" x14ac:dyDescent="0.25">
      <c r="A127" t="s">
        <v>130</v>
      </c>
      <c r="B127">
        <v>8.6515228725470532</v>
      </c>
      <c r="C127">
        <v>4.7938403282540909</v>
      </c>
      <c r="D127">
        <v>5.1984581607728755</v>
      </c>
    </row>
    <row r="128" spans="1:4" x14ac:dyDescent="0.25">
      <c r="A128" t="s">
        <v>131</v>
      </c>
      <c r="B128">
        <v>1.102973185855457</v>
      </c>
      <c r="C128">
        <v>0.87862197097257055</v>
      </c>
      <c r="D128">
        <v>0.94576836961804223</v>
      </c>
    </row>
    <row r="129" spans="1:4" x14ac:dyDescent="0.25">
      <c r="A129" t="s">
        <v>132</v>
      </c>
      <c r="B129">
        <v>22.254888119656695</v>
      </c>
      <c r="C129">
        <v>13.957319783779694</v>
      </c>
      <c r="D129">
        <v>12.070471029752966</v>
      </c>
    </row>
    <row r="130" spans="1:4" x14ac:dyDescent="0.25">
      <c r="A130" t="s">
        <v>133</v>
      </c>
      <c r="B130">
        <v>14.211764960918288</v>
      </c>
      <c r="C130">
        <v>11.31701541286651</v>
      </c>
      <c r="D130">
        <v>9.4766517730272337</v>
      </c>
    </row>
    <row r="131" spans="1:4" x14ac:dyDescent="0.25">
      <c r="A131" t="s">
        <v>134</v>
      </c>
      <c r="B131">
        <v>1235.4973497933818</v>
      </c>
      <c r="C131">
        <v>1505.0027863155465</v>
      </c>
      <c r="D131">
        <v>1597.0461373632861</v>
      </c>
    </row>
    <row r="132" spans="1:4" x14ac:dyDescent="0.25">
      <c r="A132" t="s">
        <v>135</v>
      </c>
      <c r="B132">
        <v>3.6010161218551366</v>
      </c>
      <c r="C132">
        <v>3.928279238694909</v>
      </c>
      <c r="D132">
        <v>3.6674171899625692</v>
      </c>
    </row>
    <row r="133" spans="1:4" x14ac:dyDescent="0.25">
      <c r="A133" t="s">
        <v>136</v>
      </c>
      <c r="B133">
        <v>943.36599629712089</v>
      </c>
      <c r="C133">
        <v>1240.3144813741339</v>
      </c>
      <c r="D133">
        <v>1424.2703706875602</v>
      </c>
    </row>
    <row r="134" spans="1:4" x14ac:dyDescent="0.25">
      <c r="A134" t="s">
        <v>137</v>
      </c>
      <c r="B134">
        <v>10.046105019667595</v>
      </c>
      <c r="C134">
        <v>12.337140568205461</v>
      </c>
      <c r="D134">
        <v>10.051378763671165</v>
      </c>
    </row>
    <row r="135" spans="1:4" x14ac:dyDescent="0.25">
      <c r="A135" t="s">
        <v>138</v>
      </c>
      <c r="B135">
        <v>131.19854718337012</v>
      </c>
      <c r="C135">
        <v>164.66133035935934</v>
      </c>
      <c r="D135">
        <v>156.52216318626779</v>
      </c>
    </row>
    <row r="136" spans="1:4" x14ac:dyDescent="0.25">
      <c r="A136" t="s">
        <v>139</v>
      </c>
      <c r="B136">
        <v>2.0755490662711646</v>
      </c>
      <c r="C136">
        <v>2.0377563327003685</v>
      </c>
      <c r="D136">
        <v>1.3745730897342188</v>
      </c>
    </row>
    <row r="137" spans="1:4" x14ac:dyDescent="0.25">
      <c r="A137" t="s">
        <v>140</v>
      </c>
      <c r="B137">
        <v>56.097932026818619</v>
      </c>
      <c r="C137">
        <v>82.74711357302435</v>
      </c>
      <c r="D137">
        <v>65.736719297172158</v>
      </c>
    </row>
    <row r="138" spans="1:4" x14ac:dyDescent="0.25">
      <c r="A138" t="s">
        <v>141</v>
      </c>
      <c r="B138">
        <v>4.3646804343046393</v>
      </c>
      <c r="C138">
        <v>15.659959175981314</v>
      </c>
      <c r="D138">
        <v>17.551268592833345</v>
      </c>
    </row>
    <row r="139" spans="1:4" x14ac:dyDescent="0.25">
      <c r="A139" t="s">
        <v>142</v>
      </c>
      <c r="B139">
        <v>13.714225097369591</v>
      </c>
      <c r="C139">
        <v>12.211612865304142</v>
      </c>
      <c r="D139">
        <v>11.244507634977717</v>
      </c>
    </row>
    <row r="140" spans="1:4" x14ac:dyDescent="0.25">
      <c r="A140" t="s">
        <v>143</v>
      </c>
      <c r="B140">
        <v>10.606182384441619</v>
      </c>
      <c r="C140">
        <v>10.313574061410629</v>
      </c>
      <c r="D140">
        <v>10.459997790320623</v>
      </c>
    </row>
    <row r="141" spans="1:4" x14ac:dyDescent="0.25">
      <c r="A141" t="s">
        <v>144</v>
      </c>
      <c r="B141">
        <v>409.33239301629078</v>
      </c>
      <c r="C141">
        <v>390.39319572702999</v>
      </c>
      <c r="D141">
        <v>383.60732942492024</v>
      </c>
    </row>
    <row r="142" spans="1:4" x14ac:dyDescent="0.25">
      <c r="A142" t="s">
        <v>145</v>
      </c>
      <c r="B142">
        <v>33.751950418135976</v>
      </c>
      <c r="C142">
        <v>38.364101256001838</v>
      </c>
      <c r="D142">
        <v>29.393556052644858</v>
      </c>
    </row>
    <row r="143" spans="1:4" x14ac:dyDescent="0.25">
      <c r="A143" t="s">
        <v>146</v>
      </c>
      <c r="B143">
        <v>228.83423037729165</v>
      </c>
      <c r="C143">
        <v>263.52078225454483</v>
      </c>
      <c r="D143">
        <v>230.7300710057477</v>
      </c>
    </row>
    <row r="144" spans="1:4" x14ac:dyDescent="0.25">
      <c r="A144" t="s">
        <v>147</v>
      </c>
      <c r="B144">
        <v>20.363113201543264</v>
      </c>
      <c r="C144">
        <v>19.903280798741608</v>
      </c>
      <c r="D144">
        <v>15.811018690090206</v>
      </c>
    </row>
    <row r="145" spans="1:4" x14ac:dyDescent="0.25">
      <c r="A145" t="s">
        <v>148</v>
      </c>
      <c r="B145">
        <v>172.21406404716114</v>
      </c>
      <c r="C145">
        <v>193.95464542377758</v>
      </c>
      <c r="D145">
        <v>181.10852896662485</v>
      </c>
    </row>
    <row r="146" spans="1:4" x14ac:dyDescent="0.25">
      <c r="A146" t="s">
        <v>149</v>
      </c>
      <c r="B146">
        <v>14.487093903540407</v>
      </c>
      <c r="C146">
        <v>15.040774174125993</v>
      </c>
      <c r="D146">
        <v>12.077413241956053</v>
      </c>
    </row>
    <row r="147" spans="1:4" x14ac:dyDescent="0.25">
      <c r="A147" t="s">
        <v>150</v>
      </c>
      <c r="B147">
        <v>146.44406850453478</v>
      </c>
      <c r="C147">
        <v>97.450505526887653</v>
      </c>
      <c r="D147">
        <v>78.57592618281268</v>
      </c>
    </row>
    <row r="148" spans="1:4" x14ac:dyDescent="0.25">
      <c r="A148" t="s">
        <v>151</v>
      </c>
      <c r="B148">
        <v>146.44406850453478</v>
      </c>
      <c r="C148">
        <v>97.450505526887653</v>
      </c>
      <c r="D148">
        <v>78.57592618281268</v>
      </c>
    </row>
    <row r="149" spans="1:4" x14ac:dyDescent="0.25">
      <c r="A149" t="s">
        <v>152</v>
      </c>
      <c r="B149">
        <v>1204.3262029079654</v>
      </c>
      <c r="C149">
        <v>1461.2987140004823</v>
      </c>
      <c r="D149">
        <v>1330.4634790361617</v>
      </c>
    </row>
    <row r="150" spans="1:4" x14ac:dyDescent="0.25">
      <c r="A150" t="s">
        <v>153</v>
      </c>
      <c r="B150">
        <v>46.50363319409422</v>
      </c>
      <c r="C150">
        <v>52.309239416163031</v>
      </c>
      <c r="D150">
        <v>52.42316245714818</v>
      </c>
    </row>
    <row r="151" spans="1:4" x14ac:dyDescent="0.25">
      <c r="A151" t="s">
        <v>154</v>
      </c>
      <c r="B151">
        <v>16.650098492445732</v>
      </c>
      <c r="C151">
        <v>13.232431817029623</v>
      </c>
      <c r="D151">
        <v>12.356051402060023</v>
      </c>
    </row>
    <row r="152" spans="1:4" x14ac:dyDescent="0.25">
      <c r="A152" t="s">
        <v>155</v>
      </c>
      <c r="B152">
        <v>13.244325538638245</v>
      </c>
      <c r="C152">
        <v>12.028658103500199</v>
      </c>
      <c r="D152">
        <v>8.1583160705092848</v>
      </c>
    </row>
    <row r="153" spans="1:4" x14ac:dyDescent="0.25">
      <c r="A153" t="s">
        <v>156</v>
      </c>
      <c r="B153">
        <v>0.32270095425879525</v>
      </c>
      <c r="C153">
        <v>0.26005869473987908</v>
      </c>
      <c r="D153">
        <v>0.22803428060825393</v>
      </c>
    </row>
    <row r="154" spans="1:4" x14ac:dyDescent="0.25">
      <c r="A154" t="s">
        <v>157</v>
      </c>
      <c r="B154">
        <v>8.1321940083604827E-2</v>
      </c>
      <c r="C154">
        <v>6.8656773849040467E-2</v>
      </c>
      <c r="D154">
        <v>4.963692624684999E-2</v>
      </c>
    </row>
    <row r="155" spans="1:4" x14ac:dyDescent="0.25">
      <c r="A155" t="s">
        <v>158</v>
      </c>
      <c r="B155">
        <v>33.479695971003622</v>
      </c>
      <c r="C155">
        <v>23.827828380110933</v>
      </c>
      <c r="D155">
        <v>20.725808614616842</v>
      </c>
    </row>
    <row r="156" spans="1:4" x14ac:dyDescent="0.25">
      <c r="A156" t="s">
        <v>159</v>
      </c>
      <c r="B156">
        <v>0.6517717737319878</v>
      </c>
      <c r="C156">
        <v>0.427801326498016</v>
      </c>
      <c r="D156">
        <v>0.33556738281772414</v>
      </c>
    </row>
    <row r="157" spans="1:4" x14ac:dyDescent="0.25">
      <c r="A157" t="s">
        <v>160</v>
      </c>
      <c r="B157">
        <v>0.4131281750877589</v>
      </c>
      <c r="C157">
        <v>0.49550357495863767</v>
      </c>
      <c r="D157">
        <v>0.3075622007087459</v>
      </c>
    </row>
    <row r="158" spans="1:4" x14ac:dyDescent="0.25">
      <c r="A158" t="s">
        <v>161</v>
      </c>
      <c r="B158">
        <v>0.54916295698106954</v>
      </c>
      <c r="C158">
        <v>0.76898027192902807</v>
      </c>
      <c r="D158">
        <v>0.84838870646797215</v>
      </c>
    </row>
    <row r="159" spans="1:4" x14ac:dyDescent="0.25">
      <c r="A159" t="s">
        <v>162</v>
      </c>
      <c r="B159">
        <v>79.827395693153662</v>
      </c>
      <c r="C159">
        <v>64.989001463468966</v>
      </c>
      <c r="D159">
        <v>60.845136340527496</v>
      </c>
    </row>
    <row r="160" spans="1:4" x14ac:dyDescent="0.25">
      <c r="A160" t="s">
        <v>163</v>
      </c>
      <c r="B160">
        <v>9.8307823121543567</v>
      </c>
      <c r="C160">
        <v>9.3389956490603279</v>
      </c>
      <c r="D160">
        <v>10.360072639605916</v>
      </c>
    </row>
    <row r="161" spans="1:4" x14ac:dyDescent="0.25">
      <c r="A161" t="s">
        <v>164</v>
      </c>
      <c r="B161">
        <v>25.767430643814972</v>
      </c>
      <c r="C161">
        <v>18.609078382335952</v>
      </c>
      <c r="D161">
        <v>16.558089706789868</v>
      </c>
    </row>
    <row r="162" spans="1:4" x14ac:dyDescent="0.25">
      <c r="A162" t="s">
        <v>165</v>
      </c>
      <c r="B162">
        <v>10.443060536736249</v>
      </c>
      <c r="C162">
        <v>11.467388981595308</v>
      </c>
      <c r="D162">
        <v>7.406590514284396</v>
      </c>
    </row>
    <row r="163" spans="1:4" x14ac:dyDescent="0.25">
      <c r="A163" t="s">
        <v>166</v>
      </c>
      <c r="B163">
        <v>3.6436780020984769</v>
      </c>
      <c r="C163">
        <v>3.2191477895969549</v>
      </c>
      <c r="D163">
        <v>2.6097151532990917</v>
      </c>
    </row>
    <row r="164" spans="1:4" x14ac:dyDescent="0.25">
      <c r="A164" t="s">
        <v>167</v>
      </c>
      <c r="B164">
        <v>69.322844802381326</v>
      </c>
      <c r="C164">
        <v>58.877806603840334</v>
      </c>
      <c r="D164">
        <v>54.015396512741574</v>
      </c>
    </row>
    <row r="165" spans="1:4" x14ac:dyDescent="0.25">
      <c r="A165" t="s">
        <v>168</v>
      </c>
      <c r="B165">
        <v>20.042049548944302</v>
      </c>
      <c r="C165">
        <v>19.284344523176909</v>
      </c>
      <c r="D165">
        <v>14.894107085408834</v>
      </c>
    </row>
    <row r="166" spans="1:4" x14ac:dyDescent="0.25">
      <c r="A166" t="s">
        <v>169</v>
      </c>
      <c r="B166">
        <v>0.55894793224886175</v>
      </c>
      <c r="C166">
        <v>0.68556428749734266</v>
      </c>
      <c r="D166">
        <v>0.49408505433949967</v>
      </c>
    </row>
    <row r="167" spans="1:4" x14ac:dyDescent="0.25">
      <c r="A167" t="s">
        <v>170</v>
      </c>
      <c r="B167">
        <v>7.3540050473975498</v>
      </c>
      <c r="C167">
        <v>6.8012950781451984</v>
      </c>
      <c r="D167">
        <v>6.5636866453379099</v>
      </c>
    </row>
    <row r="168" spans="1:4" x14ac:dyDescent="0.25">
      <c r="A168" t="s">
        <v>171</v>
      </c>
      <c r="B168">
        <v>4.6390846087277806</v>
      </c>
      <c r="C168">
        <v>2.9827650233548391</v>
      </c>
      <c r="D168">
        <v>2.9668111598454705</v>
      </c>
    </row>
    <row r="169" spans="1:4" x14ac:dyDescent="0.25">
      <c r="A169" t="s">
        <v>172</v>
      </c>
      <c r="B169">
        <v>4.0235038544826205</v>
      </c>
      <c r="C169">
        <v>3.0210079363354239</v>
      </c>
      <c r="D169">
        <v>2.5476824334083479</v>
      </c>
    </row>
    <row r="170" spans="1:4" x14ac:dyDescent="0.25">
      <c r="A170" t="s">
        <v>173</v>
      </c>
      <c r="B170">
        <v>1.2962195159442225</v>
      </c>
      <c r="C170">
        <v>1.1909344217991598</v>
      </c>
      <c r="D170">
        <v>0.67350628629267728</v>
      </c>
    </row>
    <row r="171" spans="1:4" x14ac:dyDescent="0.25">
      <c r="A171" t="s">
        <v>174</v>
      </c>
      <c r="B171">
        <v>1.651223728423818</v>
      </c>
      <c r="C171">
        <v>1.2790828758846917</v>
      </c>
      <c r="D171">
        <v>0.97481549260578693</v>
      </c>
    </row>
    <row r="172" spans="1:4" x14ac:dyDescent="0.25">
      <c r="A172" t="s">
        <v>175</v>
      </c>
      <c r="B172">
        <v>16.05626828729563</v>
      </c>
      <c r="C172">
        <v>10.308518242305757</v>
      </c>
      <c r="D172">
        <v>8.0470921243431608</v>
      </c>
    </row>
    <row r="173" spans="1:4" x14ac:dyDescent="0.25">
      <c r="A173" t="s">
        <v>176</v>
      </c>
      <c r="B173">
        <v>17.873302669256525</v>
      </c>
      <c r="C173">
        <v>14.192840137109281</v>
      </c>
      <c r="D173">
        <v>11.24946697984719</v>
      </c>
    </row>
    <row r="174" spans="1:4" x14ac:dyDescent="0.25">
      <c r="A174" t="s">
        <v>177</v>
      </c>
      <c r="B174">
        <v>1.0963213580440907</v>
      </c>
      <c r="C174">
        <v>0.82879302878977457</v>
      </c>
      <c r="D174">
        <v>0.69020536748925831</v>
      </c>
    </row>
    <row r="175" spans="1:4" x14ac:dyDescent="0.25">
      <c r="A175" t="s">
        <v>178</v>
      </c>
      <c r="B175">
        <v>1.5403667835220876</v>
      </c>
      <c r="C175">
        <v>0.97491009378123039</v>
      </c>
      <c r="D175">
        <v>0.84971559769216165</v>
      </c>
    </row>
    <row r="176" spans="1:4" x14ac:dyDescent="0.25">
      <c r="A176" t="s">
        <v>179</v>
      </c>
      <c r="B176">
        <v>6.1780272711823949</v>
      </c>
      <c r="C176">
        <v>4.989675282797589</v>
      </c>
      <c r="D176">
        <v>3.8718908468544826</v>
      </c>
    </row>
    <row r="177" spans="1:4" x14ac:dyDescent="0.25">
      <c r="A177" t="s">
        <v>180</v>
      </c>
      <c r="B177">
        <v>3.8853299254540516</v>
      </c>
      <c r="C177">
        <v>4.3459109884947029</v>
      </c>
      <c r="D177">
        <v>3.7482249353442376</v>
      </c>
    </row>
    <row r="178" spans="1:4" x14ac:dyDescent="0.25">
      <c r="A178" t="s">
        <v>181</v>
      </c>
      <c r="B178">
        <v>9.0818162629248835</v>
      </c>
      <c r="C178">
        <v>10.087519750928537</v>
      </c>
      <c r="D178">
        <v>5.5956182095310334</v>
      </c>
    </row>
    <row r="179" spans="1:4" x14ac:dyDescent="0.25">
      <c r="A179" t="s">
        <v>182</v>
      </c>
      <c r="B179">
        <v>0.22260258904277741</v>
      </c>
      <c r="C179">
        <v>0.19857914535939761</v>
      </c>
      <c r="D179">
        <v>0.10644922296968573</v>
      </c>
    </row>
    <row r="180" spans="1:4" x14ac:dyDescent="0.25">
      <c r="A180" t="s">
        <v>183</v>
      </c>
      <c r="B180">
        <v>0.18385576536078774</v>
      </c>
      <c r="C180">
        <v>0.22907892290248369</v>
      </c>
      <c r="D180">
        <v>0.1367675458146704</v>
      </c>
    </row>
    <row r="181" spans="1:4" x14ac:dyDescent="0.25">
      <c r="A181" t="s">
        <v>184</v>
      </c>
      <c r="B181">
        <v>21.095513677015024</v>
      </c>
      <c r="C181">
        <v>16.336110334671229</v>
      </c>
      <c r="D181">
        <v>11.547947906693592</v>
      </c>
    </row>
    <row r="182" spans="1:4" x14ac:dyDescent="0.25">
      <c r="A182" t="s">
        <v>185</v>
      </c>
      <c r="B182">
        <v>1.1014906471855281</v>
      </c>
      <c r="C182">
        <v>1.2498240305209276</v>
      </c>
      <c r="D182">
        <v>1.0569885944743331</v>
      </c>
    </row>
    <row r="183" spans="1:4" x14ac:dyDescent="0.25">
      <c r="A183" t="s">
        <v>186</v>
      </c>
      <c r="B183">
        <v>2.6266301013618025</v>
      </c>
      <c r="C183">
        <v>1.5048791882511789</v>
      </c>
      <c r="D183">
        <v>1.1309540779585427</v>
      </c>
    </row>
    <row r="184" spans="1:4" x14ac:dyDescent="0.25">
      <c r="A184" t="s">
        <v>187</v>
      </c>
      <c r="B184">
        <v>53.715020599040237</v>
      </c>
      <c r="C184">
        <v>65.417112726795764</v>
      </c>
      <c r="D184">
        <v>55.913433284558096</v>
      </c>
    </row>
    <row r="185" spans="1:4" x14ac:dyDescent="0.25">
      <c r="A185" t="s">
        <v>188</v>
      </c>
      <c r="B185">
        <v>1.4149402111911316</v>
      </c>
      <c r="C185">
        <v>1.5941016395766445</v>
      </c>
      <c r="D185">
        <v>1.215917262062197</v>
      </c>
    </row>
    <row r="186" spans="1:4" x14ac:dyDescent="0.25">
      <c r="A186" t="s">
        <v>189</v>
      </c>
      <c r="B186">
        <v>0.53269326164175934</v>
      </c>
      <c r="C186">
        <v>0.84986505860469219</v>
      </c>
      <c r="D186">
        <v>0.59923831380062664</v>
      </c>
    </row>
    <row r="187" spans="1:4" x14ac:dyDescent="0.25">
      <c r="A187" t="s">
        <v>190</v>
      </c>
      <c r="B187">
        <v>4.5471674507223172</v>
      </c>
      <c r="C187">
        <v>3.9396710676012954</v>
      </c>
      <c r="D187">
        <v>3.358974950482327</v>
      </c>
    </row>
    <row r="188" spans="1:4" x14ac:dyDescent="0.25">
      <c r="A188" t="s">
        <v>191</v>
      </c>
      <c r="B188">
        <v>0.7985859538801785</v>
      </c>
      <c r="C188">
        <v>0.81560782404317822</v>
      </c>
      <c r="D188">
        <v>0.63852134352939482</v>
      </c>
    </row>
    <row r="189" spans="1:4" x14ac:dyDescent="0.25">
      <c r="A189" t="s">
        <v>192</v>
      </c>
      <c r="B189">
        <v>4.2414229937057115</v>
      </c>
      <c r="C189">
        <v>3.8832270678513918</v>
      </c>
      <c r="D189">
        <v>3.0789183387178718</v>
      </c>
    </row>
    <row r="190" spans="1:4" x14ac:dyDescent="0.25">
      <c r="A190" t="s">
        <v>193</v>
      </c>
      <c r="B190">
        <v>5.2556152945856666E-2</v>
      </c>
      <c r="C190">
        <v>6.1650340922040248E-2</v>
      </c>
      <c r="D190">
        <v>3.9133714246889224E-2</v>
      </c>
    </row>
    <row r="191" spans="1:4" x14ac:dyDescent="0.25">
      <c r="A191" t="s">
        <v>194</v>
      </c>
      <c r="B191">
        <v>4.2437741215877027</v>
      </c>
      <c r="C191">
        <v>3.3003869633165213</v>
      </c>
      <c r="D191">
        <v>2.3802492226523007</v>
      </c>
    </row>
    <row r="192" spans="1:4" x14ac:dyDescent="0.25">
      <c r="A192" t="s">
        <v>195</v>
      </c>
      <c r="B192">
        <v>0.20482417287677937</v>
      </c>
      <c r="C192">
        <v>0.37300340646131275</v>
      </c>
      <c r="D192">
        <v>0.38612929851970818</v>
      </c>
    </row>
    <row r="193" spans="1:4" x14ac:dyDescent="0.25">
      <c r="A193" t="s">
        <v>196</v>
      </c>
      <c r="B193">
        <v>1.2656682683038512</v>
      </c>
      <c r="C193">
        <v>2.1581430865264029</v>
      </c>
      <c r="D193">
        <v>1.9102942003439074</v>
      </c>
    </row>
    <row r="194" spans="1:4" x14ac:dyDescent="0.25">
      <c r="A194" t="s">
        <v>197</v>
      </c>
      <c r="B194">
        <v>25.109047858611131</v>
      </c>
      <c r="C194">
        <v>22.718362910312091</v>
      </c>
      <c r="D194">
        <v>19.385061493677156</v>
      </c>
    </row>
    <row r="195" spans="1:4" x14ac:dyDescent="0.25">
      <c r="A195" t="s">
        <v>198</v>
      </c>
      <c r="B195">
        <v>0.16857995612541854</v>
      </c>
      <c r="C195">
        <v>0.12764922924413247</v>
      </c>
      <c r="D195">
        <v>9.7600557363453119E-2</v>
      </c>
    </row>
    <row r="196" spans="1:4" x14ac:dyDescent="0.25">
      <c r="A196" t="s">
        <v>199</v>
      </c>
      <c r="B196">
        <v>389.28797360022719</v>
      </c>
      <c r="C196">
        <v>346.06691703440947</v>
      </c>
      <c r="D196">
        <v>287.60247774809915</v>
      </c>
    </row>
    <row r="197" spans="1:4" x14ac:dyDescent="0.25">
      <c r="A197" t="s">
        <v>200</v>
      </c>
      <c r="B197">
        <v>2.3558462756537342</v>
      </c>
      <c r="C197">
        <v>3.353677151853935</v>
      </c>
      <c r="D197">
        <v>2.3061144034573267</v>
      </c>
    </row>
    <row r="198" spans="1:4" x14ac:dyDescent="0.25">
      <c r="A198" t="s">
        <v>201</v>
      </c>
      <c r="B198">
        <v>3.369779344800639</v>
      </c>
      <c r="C198">
        <v>5.4308909927670124</v>
      </c>
      <c r="D198">
        <v>6.0828147347209489</v>
      </c>
    </row>
    <row r="199" spans="1:4" x14ac:dyDescent="0.25">
      <c r="A199" t="s">
        <v>202</v>
      </c>
      <c r="B199">
        <v>11.684323953497632</v>
      </c>
      <c r="C199">
        <v>13.045964692998426</v>
      </c>
      <c r="D199">
        <v>9.136726993843455</v>
      </c>
    </row>
    <row r="200" spans="1:4" x14ac:dyDescent="0.25">
      <c r="A200" t="s">
        <v>203</v>
      </c>
      <c r="B200">
        <v>1.2111545892154008</v>
      </c>
      <c r="C200">
        <v>1.3619746165264113</v>
      </c>
      <c r="D200">
        <v>0.97368550433612189</v>
      </c>
    </row>
    <row r="201" spans="1:4" x14ac:dyDescent="0.25">
      <c r="A201" t="s">
        <v>204</v>
      </c>
      <c r="B201">
        <v>4.0397318810866194</v>
      </c>
      <c r="C201">
        <v>3.0603278712574915</v>
      </c>
      <c r="D201">
        <v>2.3955585779928179</v>
      </c>
    </row>
    <row r="202" spans="1:4" x14ac:dyDescent="0.25">
      <c r="A202" t="s">
        <v>205</v>
      </c>
      <c r="B202">
        <v>2.491445518190897</v>
      </c>
      <c r="C202">
        <v>2.6740415723063173</v>
      </c>
      <c r="D202">
        <v>1.9809329893727534</v>
      </c>
    </row>
    <row r="203" spans="1:4" x14ac:dyDescent="0.25">
      <c r="A203" t="s">
        <v>206</v>
      </c>
      <c r="B203">
        <v>4.9021954092546789</v>
      </c>
      <c r="C203">
        <v>6.809661812316544</v>
      </c>
      <c r="D203">
        <v>6.5622902601383437</v>
      </c>
    </row>
    <row r="204" spans="1:4" x14ac:dyDescent="0.25">
      <c r="A204" t="s">
        <v>207</v>
      </c>
      <c r="B204">
        <v>10.796707630547649</v>
      </c>
      <c r="C204">
        <v>11.626926506895913</v>
      </c>
      <c r="D204">
        <v>12.163553726736081</v>
      </c>
    </row>
    <row r="205" spans="1:4" x14ac:dyDescent="0.25">
      <c r="A205" t="s">
        <v>208</v>
      </c>
      <c r="B205">
        <v>1.689485646009766</v>
      </c>
      <c r="C205">
        <v>1.8382362176707641</v>
      </c>
      <c r="D205">
        <v>2.6505451334652439</v>
      </c>
    </row>
    <row r="206" spans="1:4" x14ac:dyDescent="0.25">
      <c r="A206" t="s">
        <v>209</v>
      </c>
      <c r="B206">
        <v>0.39509286603707988</v>
      </c>
      <c r="C206">
        <v>0.32832902066866704</v>
      </c>
      <c r="D206">
        <v>0.34364658342452331</v>
      </c>
    </row>
    <row r="207" spans="1:4" x14ac:dyDescent="0.25">
      <c r="A207" t="s">
        <v>210</v>
      </c>
      <c r="B207">
        <v>9.4112979890274051</v>
      </c>
      <c r="C207">
        <v>8.9392135807703905</v>
      </c>
      <c r="D207">
        <v>11.134079903743013</v>
      </c>
    </row>
    <row r="208" spans="1:4" x14ac:dyDescent="0.25">
      <c r="A208" t="s">
        <v>211</v>
      </c>
      <c r="B208">
        <v>43.581030014897898</v>
      </c>
      <c r="C208">
        <v>33.07834455916128</v>
      </c>
      <c r="D208">
        <v>22.009386790710703</v>
      </c>
    </row>
    <row r="209" spans="1:4" x14ac:dyDescent="0.25">
      <c r="A209" t="s">
        <v>212</v>
      </c>
      <c r="B209">
        <v>27.870597564219867</v>
      </c>
      <c r="C209">
        <v>30.441157568344135</v>
      </c>
      <c r="D209">
        <v>33.576456988417412</v>
      </c>
    </row>
    <row r="210" spans="1:4" x14ac:dyDescent="0.25">
      <c r="A210" t="s">
        <v>213</v>
      </c>
      <c r="B210">
        <v>0.7695313042809353</v>
      </c>
      <c r="C210">
        <v>1.4575161084849138</v>
      </c>
      <c r="D210">
        <v>0.9116310003643594</v>
      </c>
    </row>
    <row r="211" spans="1:4" x14ac:dyDescent="0.25">
      <c r="A211" t="s">
        <v>214</v>
      </c>
      <c r="B211">
        <v>11.037921096401805</v>
      </c>
      <c r="C211">
        <v>12.407802140730238</v>
      </c>
      <c r="D211">
        <v>11.432984151251659</v>
      </c>
    </row>
    <row r="212" spans="1:4" x14ac:dyDescent="0.25">
      <c r="A212" t="s">
        <v>215</v>
      </c>
      <c r="B212">
        <v>0.51623950070949531</v>
      </c>
      <c r="C212">
        <v>0.62151749201160733</v>
      </c>
      <c r="D212">
        <v>0.67973715288307768</v>
      </c>
    </row>
    <row r="213" spans="1:4" x14ac:dyDescent="0.25">
      <c r="A213" t="s">
        <v>216</v>
      </c>
      <c r="B213">
        <v>71.589081761282586</v>
      </c>
      <c r="C213">
        <v>105.34284004442105</v>
      </c>
      <c r="D213">
        <v>102.0985235517155</v>
      </c>
    </row>
    <row r="214" spans="1:4" x14ac:dyDescent="0.25">
      <c r="A214" t="s">
        <v>217</v>
      </c>
      <c r="B214">
        <v>1.9465457783022775</v>
      </c>
      <c r="C214">
        <v>3.1071897848020438</v>
      </c>
      <c r="D214">
        <v>3.3704089588935386</v>
      </c>
    </row>
    <row r="215" spans="1:4" x14ac:dyDescent="0.25">
      <c r="A215" t="s">
        <v>218</v>
      </c>
      <c r="B215">
        <v>142.93244508759028</v>
      </c>
      <c r="C215">
        <v>97.295651581436857</v>
      </c>
      <c r="D215">
        <v>92.70675706867614</v>
      </c>
    </row>
    <row r="216" spans="1:4" x14ac:dyDescent="0.25">
      <c r="A216" t="s">
        <v>219</v>
      </c>
      <c r="B216">
        <v>90.423780731284594</v>
      </c>
      <c r="C216">
        <v>102.90000975219085</v>
      </c>
      <c r="D216">
        <v>89.928192641187493</v>
      </c>
    </row>
    <row r="217" spans="1:4" x14ac:dyDescent="0.25">
      <c r="A217" t="s">
        <v>220</v>
      </c>
      <c r="B217">
        <v>3.4588072744390992</v>
      </c>
      <c r="C217">
        <v>3.135772572766895</v>
      </c>
      <c r="D217">
        <v>2.7890332900228216</v>
      </c>
    </row>
    <row r="218" spans="1:4" x14ac:dyDescent="0.25">
      <c r="A218" t="s">
        <v>221</v>
      </c>
      <c r="B218">
        <v>14.871614345311523</v>
      </c>
      <c r="C218">
        <v>11.938981079245009</v>
      </c>
      <c r="D218">
        <v>15.863882198292549</v>
      </c>
    </row>
    <row r="219" spans="1:4" x14ac:dyDescent="0.25">
      <c r="A219" t="s">
        <v>222</v>
      </c>
      <c r="B219">
        <v>13.367946928844527</v>
      </c>
      <c r="C219">
        <v>10.094384291920006</v>
      </c>
      <c r="D219">
        <v>8.738665466668996</v>
      </c>
    </row>
    <row r="220" spans="1:4" x14ac:dyDescent="0.25">
      <c r="A220" t="s">
        <v>223</v>
      </c>
      <c r="B220">
        <v>239.86542492368895</v>
      </c>
      <c r="C220">
        <v>192.10142619979388</v>
      </c>
      <c r="D220">
        <v>183.79628372254163</v>
      </c>
    </row>
    <row r="221" spans="1:4" x14ac:dyDescent="0.25">
      <c r="A221" t="s">
        <v>224</v>
      </c>
      <c r="B221">
        <v>3.0786409988132952</v>
      </c>
      <c r="C221">
        <v>2.7324950409914757</v>
      </c>
      <c r="D221">
        <v>2.5025293804932187</v>
      </c>
    </row>
    <row r="222" spans="1:4" x14ac:dyDescent="0.25">
      <c r="A222" t="s">
        <v>225</v>
      </c>
      <c r="B222">
        <v>888.20756299527056</v>
      </c>
      <c r="C222">
        <v>1109.2352298260282</v>
      </c>
      <c r="D222">
        <v>1036.819713144494</v>
      </c>
    </row>
    <row r="223" spans="1:4" x14ac:dyDescent="0.25">
      <c r="A223" t="s">
        <v>226</v>
      </c>
      <c r="B223">
        <v>178.86473471636131</v>
      </c>
      <c r="C223">
        <v>179.53308211387164</v>
      </c>
      <c r="D223">
        <v>220.18588690377587</v>
      </c>
    </row>
    <row r="224" spans="1:4" x14ac:dyDescent="0.25">
      <c r="A224" t="s">
        <v>227</v>
      </c>
      <c r="B224">
        <v>11.935044876411157</v>
      </c>
      <c r="C224">
        <v>11.23760776871678</v>
      </c>
      <c r="D224">
        <v>8.8479860891193258</v>
      </c>
    </row>
    <row r="225" spans="1:4" x14ac:dyDescent="0.25">
      <c r="A225" t="s">
        <v>228</v>
      </c>
      <c r="B225">
        <v>32.893459780086339</v>
      </c>
      <c r="C225">
        <v>35.004399010887191</v>
      </c>
      <c r="D225">
        <v>30.403276317078934</v>
      </c>
    </row>
    <row r="226" spans="1:4" x14ac:dyDescent="0.25">
      <c r="A226" t="s">
        <v>229</v>
      </c>
      <c r="B226">
        <v>0.65354132133420162</v>
      </c>
      <c r="C226">
        <v>0.52226603858415577</v>
      </c>
      <c r="D226">
        <v>0.44699184777915835</v>
      </c>
    </row>
    <row r="227" spans="1:4" x14ac:dyDescent="0.25">
      <c r="A227" t="s">
        <v>230</v>
      </c>
      <c r="B227">
        <v>84.150376048222427</v>
      </c>
      <c r="C227">
        <v>80.16767097281793</v>
      </c>
      <c r="D227">
        <v>48.767954694382077</v>
      </c>
    </row>
    <row r="228" spans="1:4" x14ac:dyDescent="0.25">
      <c r="A228" t="s">
        <v>231</v>
      </c>
      <c r="B228">
        <v>12.491790188136697</v>
      </c>
      <c r="C228">
        <v>11.746214380614596</v>
      </c>
      <c r="D228">
        <v>13.758537980429397</v>
      </c>
    </row>
    <row r="229" spans="1:4" x14ac:dyDescent="0.25">
      <c r="A229" t="s">
        <v>232</v>
      </c>
      <c r="B229">
        <v>2.6769563075178109</v>
      </c>
      <c r="C229">
        <v>2.7070564616255495</v>
      </c>
      <c r="D229">
        <v>2.8247275961979934</v>
      </c>
    </row>
    <row r="230" spans="1:4" x14ac:dyDescent="0.25">
      <c r="A230" t="s">
        <v>233</v>
      </c>
      <c r="B230">
        <v>0.71622130982690579</v>
      </c>
      <c r="C230">
        <v>0.84800728466755049</v>
      </c>
      <c r="D230">
        <v>0.9268902826846338</v>
      </c>
    </row>
    <row r="231" spans="1:4" x14ac:dyDescent="0.25">
      <c r="A231" t="s">
        <v>234</v>
      </c>
      <c r="B231">
        <v>0.14497754302692875</v>
      </c>
      <c r="C231">
        <v>0.18841237476725334</v>
      </c>
      <c r="D231">
        <v>0.2155091524061078</v>
      </c>
    </row>
    <row r="232" spans="1:4" x14ac:dyDescent="0.25">
      <c r="A232" t="s">
        <v>235</v>
      </c>
      <c r="B232">
        <v>4.0821501143026984</v>
      </c>
      <c r="C232">
        <v>2.0842958823412321</v>
      </c>
      <c r="D232">
        <v>1.6395703736755971</v>
      </c>
    </row>
    <row r="233" spans="1:4" x14ac:dyDescent="0.25">
      <c r="A233" t="s">
        <v>236</v>
      </c>
      <c r="B233">
        <v>0.15602729110097241</v>
      </c>
      <c r="C233">
        <v>0.14908750912415533</v>
      </c>
      <c r="D233">
        <v>0.12884345445433246</v>
      </c>
    </row>
    <row r="234" spans="1:4" x14ac:dyDescent="0.25">
      <c r="A234" t="s">
        <v>237</v>
      </c>
      <c r="B234">
        <v>0.90588513525811643</v>
      </c>
      <c r="C234">
        <v>0.86910592198969472</v>
      </c>
      <c r="D234">
        <v>0.83146935848850145</v>
      </c>
    </row>
    <row r="235" spans="1:4" x14ac:dyDescent="0.25">
      <c r="A235" t="s">
        <v>238</v>
      </c>
      <c r="B235">
        <v>1.1723500252901513</v>
      </c>
      <c r="C235">
        <v>1.1610583320672347</v>
      </c>
      <c r="D235">
        <v>1.1932179969643371</v>
      </c>
    </row>
    <row r="236" spans="1:4" x14ac:dyDescent="0.25">
      <c r="A236" t="s">
        <v>239</v>
      </c>
      <c r="B236">
        <v>0.22187552069548841</v>
      </c>
      <c r="C236">
        <v>0.23554866003275832</v>
      </c>
      <c r="D236">
        <v>0.24398083837235607</v>
      </c>
    </row>
    <row r="237" spans="1:4" x14ac:dyDescent="0.25">
      <c r="A237" t="s">
        <v>240</v>
      </c>
      <c r="B237">
        <v>2.9315000027204725</v>
      </c>
      <c r="C237">
        <v>2.6453013709239563</v>
      </c>
      <c r="D237">
        <v>2.5852548933278703</v>
      </c>
    </row>
    <row r="238" spans="1:4" x14ac:dyDescent="0.25">
      <c r="A238" t="s">
        <v>241</v>
      </c>
      <c r="B238">
        <v>1.7258964236881136</v>
      </c>
      <c r="C238">
        <v>2.1320074267328457</v>
      </c>
      <c r="D238">
        <v>2.3770567798949611</v>
      </c>
    </row>
    <row r="239" spans="1:4" x14ac:dyDescent="0.25">
      <c r="A239" t="s">
        <v>242</v>
      </c>
      <c r="B239">
        <v>1.1330590378393299</v>
      </c>
      <c r="C239">
        <v>1.5284168367258477</v>
      </c>
      <c r="D239">
        <v>1.6718345658712754</v>
      </c>
    </row>
    <row r="240" spans="1:4" x14ac:dyDescent="0.25">
      <c r="A240" t="s">
        <v>243</v>
      </c>
      <c r="B240">
        <v>9.5645976043386302E-2</v>
      </c>
      <c r="C240">
        <v>0.14718304117941092</v>
      </c>
      <c r="D240">
        <v>0.1823401640899425</v>
      </c>
    </row>
    <row r="241" spans="1:4" x14ac:dyDescent="0.25">
      <c r="A241" t="s">
        <v>244</v>
      </c>
      <c r="B241">
        <v>0.7481504185358866</v>
      </c>
      <c r="C241">
        <v>0.90294224519246724</v>
      </c>
      <c r="D241">
        <v>0.85462253177364611</v>
      </c>
    </row>
    <row r="242" spans="1:4" x14ac:dyDescent="0.25">
      <c r="A242" t="s">
        <v>245</v>
      </c>
      <c r="B242">
        <v>0.58177587973335176</v>
      </c>
      <c r="C242">
        <v>0.56004707840076162</v>
      </c>
      <c r="D242">
        <v>0.5228793705164001</v>
      </c>
    </row>
    <row r="243" spans="1:4" x14ac:dyDescent="0.25">
      <c r="A243" t="s">
        <v>246</v>
      </c>
      <c r="B243">
        <v>0.41770473480288112</v>
      </c>
      <c r="C243">
        <v>0.36732799200773131</v>
      </c>
      <c r="D243">
        <v>0.30166214435753536</v>
      </c>
    </row>
    <row r="244" spans="1:4" x14ac:dyDescent="0.25">
      <c r="A244" t="s">
        <v>247</v>
      </c>
      <c r="B244">
        <v>1.5496567092812823</v>
      </c>
      <c r="C244">
        <v>1.4363961447267923</v>
      </c>
      <c r="D244">
        <v>1.2703734318195519</v>
      </c>
    </row>
    <row r="245" spans="1:4" x14ac:dyDescent="0.25">
      <c r="A245" t="s">
        <v>248</v>
      </c>
      <c r="B245">
        <v>4.123371711848578</v>
      </c>
      <c r="C245">
        <v>4.0288044931882174</v>
      </c>
      <c r="D245">
        <v>4.32373365660301</v>
      </c>
    </row>
    <row r="246" spans="1:4" x14ac:dyDescent="0.25">
      <c r="A246" t="s">
        <v>249</v>
      </c>
      <c r="B246">
        <v>0.14766213735015871</v>
      </c>
      <c r="C246">
        <v>0.13420538225643955</v>
      </c>
      <c r="D246">
        <v>0.13367249057043987</v>
      </c>
    </row>
    <row r="247" spans="1:4" x14ac:dyDescent="0.25">
      <c r="A247" t="s">
        <v>250</v>
      </c>
      <c r="B247">
        <v>1.9807069283930661</v>
      </c>
      <c r="C247">
        <v>2.5337529745427112</v>
      </c>
      <c r="D247">
        <v>2.7736736724917073</v>
      </c>
    </row>
    <row r="248" spans="1:4" x14ac:dyDescent="0.25">
      <c r="A248" t="s">
        <v>251</v>
      </c>
      <c r="B248">
        <v>0.95991417838210047</v>
      </c>
      <c r="C248">
        <v>0.88866251819189968</v>
      </c>
      <c r="D248">
        <v>0.75849260792215889</v>
      </c>
    </row>
    <row r="249" spans="1:4" x14ac:dyDescent="0.25">
      <c r="A249" t="s">
        <v>252</v>
      </c>
      <c r="B249">
        <v>1.8396817134471268</v>
      </c>
      <c r="C249">
        <v>1.854841672405561</v>
      </c>
      <c r="D249">
        <v>1.8272904003677135</v>
      </c>
    </row>
    <row r="250" spans="1:4" x14ac:dyDescent="0.25">
      <c r="A250" t="s">
        <v>253</v>
      </c>
      <c r="B250">
        <v>0.81066292009835905</v>
      </c>
      <c r="C250">
        <v>0.69589562046608389</v>
      </c>
      <c r="D250">
        <v>0.66089974608430224</v>
      </c>
    </row>
    <row r="251" spans="1:4" x14ac:dyDescent="0.25">
      <c r="A251" t="s">
        <v>254</v>
      </c>
      <c r="B251">
        <v>0.55262806656062313</v>
      </c>
      <c r="C251">
        <v>0.57434023461242256</v>
      </c>
      <c r="D251">
        <v>0.62109087496312643</v>
      </c>
    </row>
    <row r="252" spans="1:4" x14ac:dyDescent="0.25">
      <c r="A252" t="s">
        <v>255</v>
      </c>
      <c r="B252">
        <v>0.51311058223861605</v>
      </c>
      <c r="C252">
        <v>0.4013465232441214</v>
      </c>
      <c r="D252">
        <v>0.37011199874241379</v>
      </c>
    </row>
    <row r="253" spans="1:4" x14ac:dyDescent="0.25">
      <c r="A253" t="s">
        <v>256</v>
      </c>
      <c r="B253">
        <v>2.2078773589562193</v>
      </c>
      <c r="C253">
        <v>1.5981300733034003</v>
      </c>
      <c r="D253">
        <v>1.8031988315444496</v>
      </c>
    </row>
    <row r="254" spans="1:4" x14ac:dyDescent="0.25">
      <c r="A254" t="s">
        <v>257</v>
      </c>
      <c r="B254">
        <v>2.2078773589562193</v>
      </c>
      <c r="C254">
        <v>1.5981300733034003</v>
      </c>
      <c r="D254">
        <v>1.8031988315444496</v>
      </c>
    </row>
    <row r="255" spans="1:4" x14ac:dyDescent="0.25">
      <c r="A255" t="s">
        <v>258</v>
      </c>
      <c r="B255">
        <v>0.81048885666139092</v>
      </c>
      <c r="C255">
        <v>0.69738103919318173</v>
      </c>
      <c r="D255">
        <v>0.68751643453538136</v>
      </c>
    </row>
    <row r="256" spans="1:4" x14ac:dyDescent="0.25">
      <c r="A256" t="s">
        <v>259</v>
      </c>
      <c r="B256">
        <v>0.40634336160729118</v>
      </c>
      <c r="C256">
        <v>0.35754345427152573</v>
      </c>
      <c r="D256">
        <v>0.3919182634570732</v>
      </c>
    </row>
    <row r="257" spans="1:4" x14ac:dyDescent="0.25">
      <c r="A257" t="s">
        <v>260</v>
      </c>
      <c r="B257">
        <v>0.15290998967569297</v>
      </c>
      <c r="C257">
        <v>0.10239489258894581</v>
      </c>
      <c r="D257">
        <v>0.10908868158316452</v>
      </c>
    </row>
    <row r="258" spans="1:4" x14ac:dyDescent="0.25">
      <c r="A258" t="s">
        <v>261</v>
      </c>
      <c r="B258">
        <v>0.13031222730323858</v>
      </c>
      <c r="C258">
        <v>0.1038278716605493</v>
      </c>
      <c r="D258">
        <v>9.8686402705075268E-2</v>
      </c>
    </row>
    <row r="259" spans="1:4" x14ac:dyDescent="0.25">
      <c r="A259" t="s">
        <v>262</v>
      </c>
      <c r="B259">
        <v>17.357397340626246</v>
      </c>
      <c r="C259">
        <v>10.283402469992758</v>
      </c>
      <c r="D259">
        <v>9.739482644119807</v>
      </c>
    </row>
    <row r="260" spans="1:4" x14ac:dyDescent="0.25">
      <c r="A260" t="s">
        <v>263</v>
      </c>
      <c r="B260">
        <v>7.3881849177988821</v>
      </c>
      <c r="C260">
        <v>6.3165398557191077</v>
      </c>
      <c r="D260">
        <v>5.8035013649914431</v>
      </c>
    </row>
    <row r="261" spans="1:4" x14ac:dyDescent="0.25">
      <c r="A261" t="s">
        <v>264</v>
      </c>
      <c r="B261">
        <v>0.20570988359826359</v>
      </c>
      <c r="C261">
        <v>0.21416040796347077</v>
      </c>
      <c r="D261">
        <v>0.19280821210913993</v>
      </c>
    </row>
    <row r="262" spans="1:4" x14ac:dyDescent="0.25">
      <c r="A262" t="s">
        <v>265</v>
      </c>
      <c r="B262">
        <v>6.8846585915880496</v>
      </c>
      <c r="C262">
        <v>6.3161624235238749</v>
      </c>
      <c r="D262">
        <v>6.0648816716536702</v>
      </c>
    </row>
    <row r="263" spans="1:4" x14ac:dyDescent="0.25">
      <c r="A263" t="s">
        <v>266</v>
      </c>
      <c r="B263">
        <v>16.436960680093339</v>
      </c>
      <c r="C263">
        <v>16.783895326021863</v>
      </c>
      <c r="D263">
        <v>16.763878884872366</v>
      </c>
    </row>
    <row r="264" spans="1:4" x14ac:dyDescent="0.25">
      <c r="A264" t="s">
        <v>267</v>
      </c>
      <c r="B264">
        <v>0.5725575629399563</v>
      </c>
      <c r="C264">
        <v>0.49871749858285802</v>
      </c>
      <c r="D264">
        <v>0.44168754907587032</v>
      </c>
    </row>
    <row r="265" spans="1:4" x14ac:dyDescent="0.25">
      <c r="A265" t="s">
        <v>268</v>
      </c>
      <c r="B265">
        <v>0.16598277922386609</v>
      </c>
      <c r="C265">
        <v>0.12789110384317878</v>
      </c>
      <c r="D265">
        <v>0.13178874042358232</v>
      </c>
    </row>
    <row r="266" spans="1:4" x14ac:dyDescent="0.25">
      <c r="A266" t="s">
        <v>269</v>
      </c>
      <c r="B266">
        <v>21.292582628872108</v>
      </c>
      <c r="C266">
        <v>7.7764461923595318</v>
      </c>
      <c r="D266">
        <v>7.4255248431517993</v>
      </c>
    </row>
    <row r="267" spans="1:4" x14ac:dyDescent="0.25">
      <c r="A267" t="s">
        <v>270</v>
      </c>
      <c r="B267">
        <v>2.3424396653196067</v>
      </c>
      <c r="C267">
        <v>2.0624247861625205</v>
      </c>
      <c r="D267">
        <v>2.0788944638047062</v>
      </c>
    </row>
    <row r="268" spans="1:4" x14ac:dyDescent="0.25">
      <c r="A268" t="s">
        <v>271</v>
      </c>
      <c r="B268">
        <v>1.9041437036704243</v>
      </c>
      <c r="C268">
        <v>1.8392385729836629</v>
      </c>
      <c r="D268">
        <v>1.7221921090783303</v>
      </c>
    </row>
    <row r="269" spans="1:4" x14ac:dyDescent="0.25">
      <c r="A269" t="s">
        <v>272</v>
      </c>
      <c r="B269">
        <v>4.140546473856384</v>
      </c>
      <c r="C269">
        <v>1.4470146391351086</v>
      </c>
      <c r="D269">
        <v>1.5621628584761611</v>
      </c>
    </row>
    <row r="270" spans="1:4" x14ac:dyDescent="0.25">
      <c r="A270" t="s">
        <v>273</v>
      </c>
      <c r="B270">
        <v>4.140546473856384</v>
      </c>
      <c r="C270">
        <v>1.4470146391351086</v>
      </c>
      <c r="D270">
        <v>1.5621628584761611</v>
      </c>
    </row>
    <row r="271" spans="1:4" x14ac:dyDescent="0.25">
      <c r="A271" t="s">
        <v>274</v>
      </c>
      <c r="B271">
        <v>0.73517821547502515</v>
      </c>
      <c r="C271">
        <v>0.65468770108497809</v>
      </c>
      <c r="D271">
        <v>0.6134187165898678</v>
      </c>
    </row>
    <row r="272" spans="1:4" x14ac:dyDescent="0.25">
      <c r="A272" t="s">
        <v>275</v>
      </c>
      <c r="B272">
        <v>25.898417977721504</v>
      </c>
      <c r="C272">
        <v>7.6387276347812838</v>
      </c>
      <c r="D272">
        <v>7.5650019687129637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EV_SA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user</dc:creator>
  <cp:lastModifiedBy>Template</cp:lastModifiedBy>
  <dcterms:created xsi:type="dcterms:W3CDTF">2017-11-09T04:29:35Z</dcterms:created>
  <dcterms:modified xsi:type="dcterms:W3CDTF">2018-02-02T04:57:55Z</dcterms:modified>
</cp:coreProperties>
</file>