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assan2/Documents/GitHub/music_annotations_analysis/for_paper_fully_combined/for_pub_repo/primary data/completedSubjects/"/>
    </mc:Choice>
  </mc:AlternateContent>
  <xr:revisionPtr revIDLastSave="0" documentId="13_ncr:1_{6BE54270-DE43-A145-A7FA-20A93116A75F}" xr6:coauthVersionLast="47" xr6:coauthVersionMax="47" xr10:uidLastSave="{00000000-0000-0000-0000-000000000000}"/>
  <bookViews>
    <workbookView xWindow="0" yWindow="740" windowWidth="28800" windowHeight="16260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4" i="2"/>
  <c r="K33" i="2"/>
  <c r="K31" i="2"/>
  <c r="K32" i="2"/>
  <c r="G31" i="2"/>
</calcChain>
</file>

<file path=xl/sharedStrings.xml><?xml version="1.0" encoding="utf-8"?>
<sst xmlns="http://schemas.openxmlformats.org/spreadsheetml/2006/main" count="1034" uniqueCount="193">
  <si>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</si>
  <si>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</si>
  <si>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</si>
  <si>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</si>
  <si>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</si>
  <si>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</si>
  <si>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</si>
  <si>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</si>
  <si>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</si>
  <si>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</si>
  <si>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</si>
  <si>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</si>
  <si>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</si>
  <si>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correct_incorrect_p_3</t>
  </si>
  <si>
    <t>correct_incorrect_practice_p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</si>
  <si>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</si>
  <si>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</si>
  <si>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</si>
  <si>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</si>
  <si>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</si>
  <si>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</si>
  <si>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</si>
  <si>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</si>
  <si>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</si>
  <si>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</si>
  <si>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</si>
  <si>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</si>
  <si>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</si>
  <si>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</si>
  <si>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</si>
  <si>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</si>
  <si>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</si>
  <si>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</si>
  <si>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</si>
  <si>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</si>
  <si>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</si>
  <si>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</si>
  <si>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</si>
  <si>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</si>
  <si>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</si>
  <si>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</si>
  <si>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</si>
  <si>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</si>
  <si>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</si>
  <si>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</si>
  <si>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</si>
  <si>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responseTime</t>
  </si>
  <si>
    <t>scramble_level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</si>
  <si>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</si>
  <si>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</si>
  <si>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</si>
  <si>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</si>
  <si>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</si>
  <si>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</si>
  <si>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</si>
  <si>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</si>
  <si>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</si>
  <si>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</si>
  <si>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</si>
  <si>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</si>
  <si>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</si>
  <si>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</si>
  <si>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</si>
  <si>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</si>
  <si>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</si>
  <si>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</si>
  <si>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</si>
  <si>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</si>
  <si>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</si>
  <si>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</si>
  <si>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</si>
  <si>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</si>
  <si>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</si>
  <si>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 age 18-26, violin age 5-18</t>
  </si>
  <si>
    <t>voice</t>
  </si>
  <si>
    <t>Weekly</t>
  </si>
  <si>
    <t>rock</t>
  </si>
  <si>
    <t>indie</t>
  </si>
  <si>
    <t>opera</t>
  </si>
  <si>
    <t>Monthly</t>
  </si>
  <si>
    <t>2-3 Days/Week</t>
  </si>
  <si>
    <t>Voice, violin</t>
  </si>
  <si>
    <t>Biweekly</t>
  </si>
  <si>
    <t>option_1</t>
  </si>
  <si>
    <t>Yes</t>
  </si>
  <si>
    <t>I pushed the space button when i hear a change in harmony</t>
  </si>
  <si>
    <t>yes</t>
  </si>
  <si>
    <t>2021-12-25T02:09:26.000Z</t>
  </si>
  <si>
    <t>group_9</t>
  </si>
  <si>
    <t>Prediction3/Open2</t>
  </si>
  <si>
    <t>2021-12-25T01:22:07.000Z</t>
  </si>
  <si>
    <t>not measured</t>
  </si>
  <si>
    <t>OpenEndedSeg_2</t>
  </si>
  <si>
    <t>"times=1640396881951---values=26633"</t>
  </si>
  <si>
    <t>"times=1640396855258;1640396942514;1640396953594;1640396962880---values=;26323;37403;46689"</t>
  </si>
  <si>
    <t>1B</t>
  </si>
  <si>
    <t>"times=1640396977574;1640396981783---values=;4208"</t>
  </si>
  <si>
    <t>"times=1640396977574;1640397069492;1640397093409---values=;29242;53159"</t>
  </si>
  <si>
    <t>intact</t>
  </si>
  <si>
    <t>"times=1640397103371;1640397119613;1640397145070---values=;16204;41661"</t>
  </si>
  <si>
    <t>"times=1640397103371;1640397171171;1640397195101---values=;17257;41187"</t>
  </si>
  <si>
    <t>"times=1640397204913;1640397221392;1640397229260;1640397241844---values=;16479;24347;36931"</t>
  </si>
  <si>
    <t>"times=1640397204913;1640397280326;1640397292318;1640397300473---values=;16124;28116;36271"</t>
  </si>
  <si>
    <t>8B</t>
  </si>
  <si>
    <t>"times=1640397323890;1640397339339;1640397385095;1640397388208---values=;15392;61148;64261"</t>
  </si>
  <si>
    <t>"times=1640397323890;1640397404148;1640397424407;1640397433766;1640397441825---values=;13013;33272;42631;50690"</t>
  </si>
  <si>
    <t>"times=1640397458821;1640397479172;1640397485725;1640397492458;1640397504011---values=;20303;26856;33589;45142"</t>
  </si>
  <si>
    <t>"times=1640397458821;1640397529870;1640397539678;1640397546341;1640397553119;1640397558959;1640397568672---values=;10169;19977;26640;33418;39258;48971"</t>
  </si>
  <si>
    <t>"times=1640397581022;1640397593577;1640397597585;1640397606314---values=;12467;16475;25204"</t>
  </si>
  <si>
    <t>"times=1640397581022;1640397653293;1640397656350;1640397660198;1640397667195;1640397668622;1640397676078;1640397680350;1640397688271---values=;9427;12484;16332;23329;24756;32212;36484;44404"</t>
  </si>
  <si>
    <t>2B</t>
  </si>
  <si>
    <t>"times=1640397707116---values="</t>
  </si>
  <si>
    <t>"times=1640397707116;1640397774373;1640397780346;1640397798207;1640397803472;1640397810259---values=;8465;14438;32299;37564;44351"</t>
  </si>
  <si>
    <t>Ready?</t>
  </si>
  <si>
    <t>Practice_OpenEnded</t>
  </si>
  <si>
    <t>"times=1640396795966;1640396801684---values=24665;30383"</t>
  </si>
  <si>
    <t>Instructions_Open</t>
  </si>
  <si>
    <t>Prediction3</t>
  </si>
  <si>
    <t>Prediction_3</t>
  </si>
  <si>
    <t>Second</t>
  </si>
  <si>
    <t>3_2B_prediction_7.mp3</t>
  </si>
  <si>
    <t>correct_left</t>
  </si>
  <si>
    <t>Incorrect</t>
  </si>
  <si>
    <t>First</t>
  </si>
  <si>
    <t>3_2B_prediction_10.mp3</t>
  </si>
  <si>
    <t>Correct</t>
  </si>
  <si>
    <t>4_8B_prediction_6.mp3</t>
  </si>
  <si>
    <t>incorrect_left</t>
  </si>
  <si>
    <t>4_1B_prediction_6.mp3</t>
  </si>
  <si>
    <t>4_2B_prediction_5.mp3</t>
  </si>
  <si>
    <t>3_8B_prediction_6.mp3</t>
  </si>
  <si>
    <t>3_1B_prediction_8.mp3</t>
  </si>
  <si>
    <t>3_1B_prediction_9.mp3</t>
  </si>
  <si>
    <t>4_8B_prediction_5.mp3</t>
  </si>
  <si>
    <t>4_2B_prediction_8.mp3</t>
  </si>
  <si>
    <t>3_1B_prediction_10.mp3</t>
  </si>
  <si>
    <t>4_8B_prediction_8.mp3</t>
  </si>
  <si>
    <t>4_2B_prediction_7.mp3</t>
  </si>
  <si>
    <t>4_1B_prediction_5.mp3</t>
  </si>
  <si>
    <t>4_1B_prediction_8.mp3</t>
  </si>
  <si>
    <t>4_2B_prediction_6.mp3</t>
  </si>
  <si>
    <t>4_8B_prediction_9.mp3</t>
  </si>
  <si>
    <t>3_2B_prediction_9.mp3</t>
  </si>
  <si>
    <t>4_8B_prediction_7.mp3</t>
  </si>
  <si>
    <t>3_8B_prediction_9.mp3</t>
  </si>
  <si>
    <t>3_8B_prediction_7.mp3</t>
  </si>
  <si>
    <t>3_2B_prediction_6.mp3</t>
  </si>
  <si>
    <t>3_2B_prediction_8.mp3</t>
  </si>
  <si>
    <t>3_8B_prediction_8.mp3</t>
  </si>
  <si>
    <t>3_1B_prediction_7.mp3</t>
  </si>
  <si>
    <t>4_1B_prediction_7.mp3</t>
  </si>
  <si>
    <t>3_1B_prediction_6.mp3</t>
  </si>
  <si>
    <t>4_2B_prediction_9.mp3</t>
  </si>
  <si>
    <t>3_8B_prediction_2.mp3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</si>
  <si>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</si>
  <si>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</si>
  <si>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</si>
  <si>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</si>
  <si>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</si>
  <si>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</si>
  <si>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</si>
  <si>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</si>
  <si>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hp5.3.flac</t>
  </si>
  <si>
    <t>choice 3</t>
  </si>
  <si>
    <t>hp1.2.flac</t>
  </si>
  <si>
    <t>choice 2</t>
  </si>
  <si>
    <t>hp6.2.flac</t>
  </si>
  <si>
    <t>hp3.2.flac</t>
  </si>
  <si>
    <t>hp5.1.flac</t>
  </si>
  <si>
    <t>choice 1</t>
  </si>
  <si>
    <t>hp2.1.flac</t>
  </si>
  <si>
    <t>imported_HP Instructions</t>
  </si>
  <si>
    <t>AP_Screen</t>
  </si>
  <si>
    <t>imported_AP_eval</t>
  </si>
  <si>
    <t>imported_AP_headphone test</t>
  </si>
  <si>
    <t>one</t>
  </si>
  <si>
    <t>S_I_O</t>
  </si>
  <si>
    <t>S_O_I</t>
  </si>
  <si>
    <t>two</t>
  </si>
  <si>
    <t>O_S_I</t>
  </si>
  <si>
    <t>three</t>
  </si>
  <si>
    <t>I_O_S</t>
  </si>
  <si>
    <t>I_S_O</t>
  </si>
  <si>
    <t>O_I_S</t>
  </si>
  <si>
    <t>imported_AP_instruction</t>
  </si>
  <si>
    <t>GenInstructPredOpen</t>
  </si>
  <si>
    <t>InstructionsPredOpen</t>
  </si>
  <si>
    <t>Consent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</si>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</sst>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6"/>
  <sheetViews>
    <sheetView tabSelected="1" topLeftCell="AE56" workbookViewId="0">
      <selection activeCell="AS66" sqref="AS66"/>
    </sheetView>
  </sheetViews>
  <sheetFormatPr baseColWidth="10" defaultRowHeight="16" x14ac:dyDescent="0.2"/>
  <sheetData>
    <row r="1" spans="1:7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45</v>
      </c>
      <c r="P1" t="s">
        <v>48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W1" t="s">
        <v>46</v>
      </c>
      <c r="AX1" t="s">
        <v>47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</row>
    <row r="2" spans="1:73" x14ac:dyDescent="0.2">
      <c r="A2">
        <v>13</v>
      </c>
      <c r="B2" t="s">
        <v>71</v>
      </c>
      <c r="C2">
        <v>1</v>
      </c>
      <c r="D2" t="s">
        <v>71</v>
      </c>
      <c r="E2">
        <v>1</v>
      </c>
      <c r="F2">
        <v>1</v>
      </c>
      <c r="G2" t="s">
        <v>72</v>
      </c>
      <c r="H2" t="s">
        <v>73</v>
      </c>
      <c r="J2" t="s">
        <v>74</v>
      </c>
      <c r="M2">
        <v>1</v>
      </c>
      <c r="S2">
        <v>4</v>
      </c>
      <c r="V2">
        <v>1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  <c r="AD2">
        <v>4</v>
      </c>
      <c r="AE2" t="s">
        <v>80</v>
      </c>
      <c r="AG2" t="s">
        <v>79</v>
      </c>
      <c r="AH2" t="s">
        <v>80</v>
      </c>
      <c r="AI2" t="s">
        <v>81</v>
      </c>
      <c r="AK2" t="s">
        <v>82</v>
      </c>
      <c r="AQ2" t="s">
        <v>83</v>
      </c>
      <c r="AU2" t="s">
        <v>84</v>
      </c>
      <c r="BB2" t="s">
        <v>85</v>
      </c>
      <c r="BF2" t="s">
        <v>86</v>
      </c>
      <c r="BI2" t="s">
        <v>87</v>
      </c>
      <c r="BJ2">
        <v>342256</v>
      </c>
      <c r="BK2" t="s">
        <v>88</v>
      </c>
      <c r="BL2">
        <v>378327</v>
      </c>
      <c r="BM2" t="s">
        <v>89</v>
      </c>
      <c r="BN2">
        <v>1</v>
      </c>
      <c r="BO2" t="s">
        <v>90</v>
      </c>
      <c r="BS2" t="s">
        <v>91</v>
      </c>
      <c r="BU2" t="b">
        <v>1</v>
      </c>
    </row>
    <row r="3" spans="1:73" x14ac:dyDescent="0.2">
      <c r="A3">
        <v>11</v>
      </c>
      <c r="B3" t="s">
        <v>92</v>
      </c>
      <c r="C3">
        <v>4</v>
      </c>
      <c r="D3" t="s">
        <v>92</v>
      </c>
      <c r="E3">
        <v>1</v>
      </c>
      <c r="F3">
        <v>14</v>
      </c>
      <c r="M3">
        <v>4</v>
      </c>
      <c r="AO3" t="s">
        <v>93</v>
      </c>
      <c r="AP3" t="s">
        <v>94</v>
      </c>
      <c r="AX3" t="s">
        <v>95</v>
      </c>
      <c r="BF3" t="s">
        <v>86</v>
      </c>
      <c r="BI3" t="s">
        <v>87</v>
      </c>
      <c r="BJ3">
        <v>342256</v>
      </c>
      <c r="BK3" t="s">
        <v>88</v>
      </c>
      <c r="BL3">
        <v>378327</v>
      </c>
      <c r="BM3" t="s">
        <v>89</v>
      </c>
      <c r="BN3">
        <v>1</v>
      </c>
      <c r="BO3" t="s">
        <v>90</v>
      </c>
      <c r="BS3" t="s">
        <v>91</v>
      </c>
      <c r="BU3" t="b">
        <v>1</v>
      </c>
    </row>
    <row r="4" spans="1:73" x14ac:dyDescent="0.2">
      <c r="A4">
        <v>11</v>
      </c>
      <c r="B4" t="s">
        <v>92</v>
      </c>
      <c r="C4">
        <v>4</v>
      </c>
      <c r="D4" t="s">
        <v>92</v>
      </c>
      <c r="E4">
        <v>2</v>
      </c>
      <c r="F4">
        <v>4</v>
      </c>
      <c r="M4">
        <v>1</v>
      </c>
      <c r="AO4" t="s">
        <v>96</v>
      </c>
      <c r="AP4" t="s">
        <v>97</v>
      </c>
      <c r="AX4" t="s">
        <v>98</v>
      </c>
      <c r="BF4" t="s">
        <v>86</v>
      </c>
      <c r="BI4" t="s">
        <v>87</v>
      </c>
      <c r="BJ4">
        <v>342256</v>
      </c>
      <c r="BK4" t="s">
        <v>88</v>
      </c>
      <c r="BL4">
        <v>378327</v>
      </c>
      <c r="BM4" t="s">
        <v>89</v>
      </c>
      <c r="BN4">
        <v>1</v>
      </c>
      <c r="BO4" t="s">
        <v>90</v>
      </c>
      <c r="BS4" t="s">
        <v>91</v>
      </c>
      <c r="BU4" t="b">
        <v>1</v>
      </c>
    </row>
    <row r="5" spans="1:73" x14ac:dyDescent="0.2">
      <c r="A5">
        <v>11</v>
      </c>
      <c r="B5" t="s">
        <v>92</v>
      </c>
      <c r="C5">
        <v>4</v>
      </c>
      <c r="D5" t="s">
        <v>92</v>
      </c>
      <c r="E5">
        <v>3</v>
      </c>
      <c r="F5">
        <v>3</v>
      </c>
      <c r="M5">
        <v>1</v>
      </c>
      <c r="AO5" t="s">
        <v>99</v>
      </c>
      <c r="AP5" t="s">
        <v>100</v>
      </c>
      <c r="AX5" t="s">
        <v>98</v>
      </c>
      <c r="BF5" t="s">
        <v>86</v>
      </c>
      <c r="BI5" t="s">
        <v>87</v>
      </c>
      <c r="BJ5">
        <v>342256</v>
      </c>
      <c r="BK5" t="s">
        <v>88</v>
      </c>
      <c r="BL5">
        <v>378327</v>
      </c>
      <c r="BM5" t="s">
        <v>89</v>
      </c>
      <c r="BN5">
        <v>1</v>
      </c>
      <c r="BO5" t="s">
        <v>90</v>
      </c>
      <c r="BS5" t="s">
        <v>91</v>
      </c>
      <c r="BU5" t="b">
        <v>1</v>
      </c>
    </row>
    <row r="6" spans="1:73" x14ac:dyDescent="0.2">
      <c r="A6">
        <v>11</v>
      </c>
      <c r="B6" t="s">
        <v>92</v>
      </c>
      <c r="C6">
        <v>4</v>
      </c>
      <c r="D6" t="s">
        <v>92</v>
      </c>
      <c r="E6">
        <v>4</v>
      </c>
      <c r="F6">
        <v>7</v>
      </c>
      <c r="M6">
        <v>2</v>
      </c>
      <c r="AO6" t="s">
        <v>101</v>
      </c>
      <c r="AP6" t="s">
        <v>102</v>
      </c>
      <c r="AX6" t="s">
        <v>103</v>
      </c>
      <c r="BF6" t="s">
        <v>86</v>
      </c>
      <c r="BI6" t="s">
        <v>87</v>
      </c>
      <c r="BJ6">
        <v>342256</v>
      </c>
      <c r="BK6" t="s">
        <v>88</v>
      </c>
      <c r="BL6">
        <v>378327</v>
      </c>
      <c r="BM6" t="s">
        <v>89</v>
      </c>
      <c r="BN6">
        <v>1</v>
      </c>
      <c r="BO6" t="s">
        <v>90</v>
      </c>
      <c r="BS6" t="s">
        <v>91</v>
      </c>
      <c r="BU6" t="b">
        <v>1</v>
      </c>
    </row>
    <row r="7" spans="1:73" x14ac:dyDescent="0.2">
      <c r="A7">
        <v>11</v>
      </c>
      <c r="B7" t="s">
        <v>92</v>
      </c>
      <c r="C7">
        <v>4</v>
      </c>
      <c r="D7" t="s">
        <v>92</v>
      </c>
      <c r="E7">
        <v>5</v>
      </c>
      <c r="F7">
        <v>8</v>
      </c>
      <c r="M7">
        <v>2</v>
      </c>
      <c r="AO7" t="s">
        <v>104</v>
      </c>
      <c r="AP7" t="s">
        <v>105</v>
      </c>
      <c r="AX7" t="s">
        <v>103</v>
      </c>
      <c r="BF7" t="s">
        <v>86</v>
      </c>
      <c r="BI7" t="s">
        <v>87</v>
      </c>
      <c r="BJ7">
        <v>342256</v>
      </c>
      <c r="BK7" t="s">
        <v>88</v>
      </c>
      <c r="BL7">
        <v>378327</v>
      </c>
      <c r="BM7" t="s">
        <v>89</v>
      </c>
      <c r="BN7">
        <v>1</v>
      </c>
      <c r="BO7" t="s">
        <v>90</v>
      </c>
      <c r="BS7" t="s">
        <v>91</v>
      </c>
      <c r="BU7" t="b">
        <v>1</v>
      </c>
    </row>
    <row r="8" spans="1:73" x14ac:dyDescent="0.2">
      <c r="A8">
        <v>11</v>
      </c>
      <c r="B8" t="s">
        <v>92</v>
      </c>
      <c r="C8">
        <v>4</v>
      </c>
      <c r="D8" t="s">
        <v>92</v>
      </c>
      <c r="E8">
        <v>6</v>
      </c>
      <c r="F8">
        <v>13</v>
      </c>
      <c r="M8">
        <v>4</v>
      </c>
      <c r="AO8" t="s">
        <v>106</v>
      </c>
      <c r="AP8" t="s">
        <v>107</v>
      </c>
      <c r="AX8" t="s">
        <v>95</v>
      </c>
      <c r="BF8" t="s">
        <v>86</v>
      </c>
      <c r="BI8" t="s">
        <v>87</v>
      </c>
      <c r="BJ8">
        <v>342256</v>
      </c>
      <c r="BK8" t="s">
        <v>88</v>
      </c>
      <c r="BL8">
        <v>378327</v>
      </c>
      <c r="BM8" t="s">
        <v>89</v>
      </c>
      <c r="BN8">
        <v>1</v>
      </c>
      <c r="BO8" t="s">
        <v>90</v>
      </c>
      <c r="BS8" t="s">
        <v>91</v>
      </c>
      <c r="BU8" t="b">
        <v>1</v>
      </c>
    </row>
    <row r="9" spans="1:73" x14ac:dyDescent="0.2">
      <c r="A9">
        <v>11</v>
      </c>
      <c r="B9" t="s">
        <v>92</v>
      </c>
      <c r="C9">
        <v>4</v>
      </c>
      <c r="D9" t="s">
        <v>92</v>
      </c>
      <c r="E9">
        <v>7</v>
      </c>
      <c r="F9">
        <v>10</v>
      </c>
      <c r="M9">
        <v>3</v>
      </c>
      <c r="AO9" t="s">
        <v>108</v>
      </c>
      <c r="AP9" t="s">
        <v>109</v>
      </c>
      <c r="AX9" t="s">
        <v>110</v>
      </c>
      <c r="BF9" t="s">
        <v>86</v>
      </c>
      <c r="BI9" t="s">
        <v>87</v>
      </c>
      <c r="BJ9">
        <v>342256</v>
      </c>
      <c r="BK9" t="s">
        <v>88</v>
      </c>
      <c r="BL9">
        <v>378327</v>
      </c>
      <c r="BM9" t="s">
        <v>89</v>
      </c>
      <c r="BN9">
        <v>1</v>
      </c>
      <c r="BO9" t="s">
        <v>90</v>
      </c>
      <c r="BS9" t="s">
        <v>91</v>
      </c>
      <c r="BU9" t="b">
        <v>1</v>
      </c>
    </row>
    <row r="10" spans="1:73" x14ac:dyDescent="0.2">
      <c r="A10">
        <v>11</v>
      </c>
      <c r="B10" t="s">
        <v>92</v>
      </c>
      <c r="C10">
        <v>4</v>
      </c>
      <c r="D10" t="s">
        <v>92</v>
      </c>
      <c r="E10">
        <v>8</v>
      </c>
      <c r="F10">
        <v>9</v>
      </c>
      <c r="M10">
        <v>3</v>
      </c>
      <c r="AO10" t="s">
        <v>111</v>
      </c>
      <c r="AP10" t="s">
        <v>112</v>
      </c>
      <c r="AX10" t="s">
        <v>110</v>
      </c>
      <c r="BF10" t="s">
        <v>86</v>
      </c>
      <c r="BI10" t="s">
        <v>87</v>
      </c>
      <c r="BJ10">
        <v>342256</v>
      </c>
      <c r="BK10" t="s">
        <v>88</v>
      </c>
      <c r="BL10">
        <v>378327</v>
      </c>
      <c r="BM10" t="s">
        <v>89</v>
      </c>
      <c r="BN10">
        <v>1</v>
      </c>
      <c r="BO10" t="s">
        <v>90</v>
      </c>
      <c r="BS10" t="s">
        <v>91</v>
      </c>
      <c r="BU10" t="b">
        <v>1</v>
      </c>
    </row>
    <row r="11" spans="1:73" x14ac:dyDescent="0.2">
      <c r="A11">
        <v>11</v>
      </c>
      <c r="B11" t="s">
        <v>92</v>
      </c>
      <c r="C11">
        <v>3</v>
      </c>
      <c r="D11" t="s">
        <v>113</v>
      </c>
      <c r="E11">
        <v>1</v>
      </c>
      <c r="F11">
        <v>1</v>
      </c>
      <c r="M11">
        <v>1</v>
      </c>
      <c r="BF11" t="s">
        <v>86</v>
      </c>
      <c r="BI11" t="s">
        <v>87</v>
      </c>
      <c r="BJ11">
        <v>342256</v>
      </c>
      <c r="BK11" t="s">
        <v>88</v>
      </c>
      <c r="BL11">
        <v>378327</v>
      </c>
      <c r="BM11" t="s">
        <v>89</v>
      </c>
      <c r="BN11">
        <v>1</v>
      </c>
      <c r="BO11" t="s">
        <v>90</v>
      </c>
      <c r="BS11" t="s">
        <v>91</v>
      </c>
      <c r="BU11" t="b">
        <v>1</v>
      </c>
    </row>
    <row r="12" spans="1:73" x14ac:dyDescent="0.2">
      <c r="A12">
        <v>11</v>
      </c>
      <c r="B12" t="s">
        <v>92</v>
      </c>
      <c r="C12">
        <v>2</v>
      </c>
      <c r="D12" t="s">
        <v>114</v>
      </c>
      <c r="E12">
        <v>1</v>
      </c>
      <c r="F12">
        <v>1</v>
      </c>
      <c r="M12">
        <v>1</v>
      </c>
      <c r="AP12" t="s">
        <v>115</v>
      </c>
      <c r="BF12" t="s">
        <v>86</v>
      </c>
      <c r="BI12" t="s">
        <v>87</v>
      </c>
      <c r="BJ12">
        <v>342256</v>
      </c>
      <c r="BK12" t="s">
        <v>88</v>
      </c>
      <c r="BL12">
        <v>378327</v>
      </c>
      <c r="BM12" t="s">
        <v>89</v>
      </c>
      <c r="BN12">
        <v>1</v>
      </c>
      <c r="BO12" t="s">
        <v>90</v>
      </c>
      <c r="BS12" t="s">
        <v>91</v>
      </c>
      <c r="BU12" t="b">
        <v>1</v>
      </c>
    </row>
    <row r="13" spans="1:73" x14ac:dyDescent="0.2">
      <c r="A13">
        <v>11</v>
      </c>
      <c r="B13" t="s">
        <v>92</v>
      </c>
      <c r="C13">
        <v>1</v>
      </c>
      <c r="D13" t="s">
        <v>116</v>
      </c>
      <c r="E13">
        <v>1</v>
      </c>
      <c r="F13">
        <v>1</v>
      </c>
      <c r="M13">
        <v>1</v>
      </c>
      <c r="BF13" t="s">
        <v>86</v>
      </c>
      <c r="BI13" t="s">
        <v>87</v>
      </c>
      <c r="BJ13">
        <v>342256</v>
      </c>
      <c r="BK13" t="s">
        <v>88</v>
      </c>
      <c r="BL13">
        <v>378327</v>
      </c>
      <c r="BM13" t="s">
        <v>89</v>
      </c>
      <c r="BN13">
        <v>1</v>
      </c>
      <c r="BO13" t="s">
        <v>90</v>
      </c>
      <c r="BS13" t="s">
        <v>91</v>
      </c>
      <c r="BU13" t="b">
        <v>1</v>
      </c>
    </row>
    <row r="14" spans="1:73" x14ac:dyDescent="0.2">
      <c r="A14">
        <v>9</v>
      </c>
      <c r="B14" t="s">
        <v>117</v>
      </c>
      <c r="C14">
        <v>4</v>
      </c>
      <c r="D14" t="s">
        <v>118</v>
      </c>
      <c r="E14">
        <v>4</v>
      </c>
      <c r="F14">
        <v>57</v>
      </c>
      <c r="K14" t="s">
        <v>119</v>
      </c>
      <c r="L14" t="s">
        <v>128</v>
      </c>
      <c r="M14">
        <v>6</v>
      </c>
      <c r="N14" t="s">
        <v>127</v>
      </c>
      <c r="O14" t="s">
        <v>125</v>
      </c>
      <c r="P14" t="s">
        <v>95</v>
      </c>
      <c r="AW14">
        <v>3277</v>
      </c>
      <c r="BF14" t="s">
        <v>86</v>
      </c>
      <c r="BI14" t="s">
        <v>87</v>
      </c>
      <c r="BJ14">
        <v>342256</v>
      </c>
      <c r="BK14" t="s">
        <v>88</v>
      </c>
      <c r="BL14">
        <v>378327</v>
      </c>
      <c r="BM14" t="s">
        <v>89</v>
      </c>
      <c r="BN14">
        <v>1</v>
      </c>
      <c r="BO14" t="s">
        <v>90</v>
      </c>
      <c r="BS14" t="s">
        <v>91</v>
      </c>
      <c r="BU14" t="b">
        <v>1</v>
      </c>
    </row>
    <row r="15" spans="1:73" x14ac:dyDescent="0.2">
      <c r="A15">
        <v>9</v>
      </c>
      <c r="B15" t="s">
        <v>117</v>
      </c>
      <c r="C15">
        <v>4</v>
      </c>
      <c r="D15" t="s">
        <v>118</v>
      </c>
      <c r="E15">
        <v>7</v>
      </c>
      <c r="F15">
        <v>43</v>
      </c>
      <c r="K15" t="s">
        <v>119</v>
      </c>
      <c r="L15" t="s">
        <v>131</v>
      </c>
      <c r="M15">
        <v>5</v>
      </c>
      <c r="N15" t="s">
        <v>121</v>
      </c>
      <c r="O15" t="s">
        <v>122</v>
      </c>
      <c r="P15" t="s">
        <v>95</v>
      </c>
      <c r="AW15">
        <v>1119</v>
      </c>
      <c r="BF15" t="s">
        <v>86</v>
      </c>
      <c r="BI15" t="s">
        <v>87</v>
      </c>
      <c r="BJ15">
        <v>342256</v>
      </c>
      <c r="BK15" t="s">
        <v>88</v>
      </c>
      <c r="BL15">
        <v>378327</v>
      </c>
      <c r="BM15" t="s">
        <v>89</v>
      </c>
      <c r="BN15">
        <v>1</v>
      </c>
      <c r="BO15" t="s">
        <v>90</v>
      </c>
      <c r="BS15" t="s">
        <v>91</v>
      </c>
      <c r="BU15" t="b">
        <v>1</v>
      </c>
    </row>
    <row r="16" spans="1:73" x14ac:dyDescent="0.2">
      <c r="A16">
        <v>9</v>
      </c>
      <c r="B16" t="s">
        <v>117</v>
      </c>
      <c r="C16">
        <v>4</v>
      </c>
      <c r="D16" t="s">
        <v>118</v>
      </c>
      <c r="E16">
        <v>8</v>
      </c>
      <c r="F16">
        <v>44</v>
      </c>
      <c r="K16" t="s">
        <v>123</v>
      </c>
      <c r="L16" t="s">
        <v>132</v>
      </c>
      <c r="M16">
        <v>5</v>
      </c>
      <c r="N16" t="s">
        <v>121</v>
      </c>
      <c r="O16" t="s">
        <v>125</v>
      </c>
      <c r="P16" t="s">
        <v>95</v>
      </c>
      <c r="AW16">
        <v>1129</v>
      </c>
      <c r="BF16" t="s">
        <v>86</v>
      </c>
      <c r="BI16" t="s">
        <v>87</v>
      </c>
      <c r="BJ16">
        <v>342256</v>
      </c>
      <c r="BK16" t="s">
        <v>88</v>
      </c>
      <c r="BL16">
        <v>378327</v>
      </c>
      <c r="BM16" t="s">
        <v>89</v>
      </c>
      <c r="BN16">
        <v>1</v>
      </c>
      <c r="BO16" t="s">
        <v>90</v>
      </c>
      <c r="BS16" t="s">
        <v>91</v>
      </c>
      <c r="BU16" t="b">
        <v>1</v>
      </c>
    </row>
    <row r="17" spans="1:73" x14ac:dyDescent="0.2">
      <c r="A17">
        <v>9</v>
      </c>
      <c r="B17" t="s">
        <v>117</v>
      </c>
      <c r="C17">
        <v>4</v>
      </c>
      <c r="D17" t="s">
        <v>118</v>
      </c>
      <c r="E17">
        <v>11</v>
      </c>
      <c r="F17">
        <v>45</v>
      </c>
      <c r="K17" t="s">
        <v>119</v>
      </c>
      <c r="L17" t="s">
        <v>135</v>
      </c>
      <c r="M17">
        <v>5</v>
      </c>
      <c r="N17" t="s">
        <v>121</v>
      </c>
      <c r="O17" t="s">
        <v>122</v>
      </c>
      <c r="P17" t="s">
        <v>95</v>
      </c>
      <c r="AW17">
        <v>1306</v>
      </c>
      <c r="BF17" t="s">
        <v>86</v>
      </c>
      <c r="BI17" t="s">
        <v>87</v>
      </c>
      <c r="BJ17">
        <v>342256</v>
      </c>
      <c r="BK17" t="s">
        <v>88</v>
      </c>
      <c r="BL17">
        <v>378327</v>
      </c>
      <c r="BM17" t="s">
        <v>89</v>
      </c>
      <c r="BN17">
        <v>1</v>
      </c>
      <c r="BO17" t="s">
        <v>90</v>
      </c>
      <c r="BS17" t="s">
        <v>91</v>
      </c>
      <c r="BU17" t="b">
        <v>1</v>
      </c>
    </row>
    <row r="18" spans="1:73" x14ac:dyDescent="0.2">
      <c r="A18">
        <v>9</v>
      </c>
      <c r="B18" t="s">
        <v>117</v>
      </c>
      <c r="C18">
        <v>4</v>
      </c>
      <c r="D18" t="s">
        <v>118</v>
      </c>
      <c r="E18">
        <v>14</v>
      </c>
      <c r="F18">
        <v>56</v>
      </c>
      <c r="L18" t="s">
        <v>138</v>
      </c>
      <c r="M18">
        <v>6</v>
      </c>
      <c r="N18" t="s">
        <v>127</v>
      </c>
      <c r="P18" t="s">
        <v>95</v>
      </c>
      <c r="BF18" t="s">
        <v>86</v>
      </c>
      <c r="BI18" t="s">
        <v>87</v>
      </c>
      <c r="BJ18">
        <v>342256</v>
      </c>
      <c r="BK18" t="s">
        <v>88</v>
      </c>
      <c r="BL18">
        <v>378327</v>
      </c>
      <c r="BM18" t="s">
        <v>89</v>
      </c>
      <c r="BN18">
        <v>1</v>
      </c>
      <c r="BO18" t="s">
        <v>90</v>
      </c>
      <c r="BS18" t="s">
        <v>91</v>
      </c>
      <c r="BU18" t="b">
        <v>1</v>
      </c>
    </row>
    <row r="19" spans="1:73" x14ac:dyDescent="0.2">
      <c r="A19">
        <v>9</v>
      </c>
      <c r="B19" t="s">
        <v>117</v>
      </c>
      <c r="C19">
        <v>4</v>
      </c>
      <c r="D19" t="s">
        <v>118</v>
      </c>
      <c r="E19">
        <v>15</v>
      </c>
      <c r="F19">
        <v>49</v>
      </c>
      <c r="K19" t="s">
        <v>123</v>
      </c>
      <c r="L19" t="s">
        <v>139</v>
      </c>
      <c r="M19">
        <v>5</v>
      </c>
      <c r="N19" t="s">
        <v>121</v>
      </c>
      <c r="O19" t="s">
        <v>125</v>
      </c>
      <c r="P19" t="s">
        <v>95</v>
      </c>
      <c r="AW19">
        <v>1213</v>
      </c>
      <c r="BF19" t="s">
        <v>86</v>
      </c>
      <c r="BI19" t="s">
        <v>87</v>
      </c>
      <c r="BJ19">
        <v>342256</v>
      </c>
      <c r="BK19" t="s">
        <v>88</v>
      </c>
      <c r="BL19">
        <v>378327</v>
      </c>
      <c r="BM19" t="s">
        <v>89</v>
      </c>
      <c r="BN19">
        <v>1</v>
      </c>
      <c r="BO19" t="s">
        <v>90</v>
      </c>
      <c r="BS19" t="s">
        <v>91</v>
      </c>
      <c r="BU19" t="b">
        <v>1</v>
      </c>
    </row>
    <row r="20" spans="1:73" x14ac:dyDescent="0.2">
      <c r="A20">
        <v>9</v>
      </c>
      <c r="B20" t="s">
        <v>117</v>
      </c>
      <c r="C20">
        <v>4</v>
      </c>
      <c r="D20" t="s">
        <v>118</v>
      </c>
      <c r="E20">
        <v>17</v>
      </c>
      <c r="F20">
        <v>50</v>
      </c>
      <c r="K20" t="s">
        <v>119</v>
      </c>
      <c r="L20" t="s">
        <v>141</v>
      </c>
      <c r="M20">
        <v>5</v>
      </c>
      <c r="N20" t="s">
        <v>121</v>
      </c>
      <c r="O20" t="s">
        <v>122</v>
      </c>
      <c r="P20" t="s">
        <v>95</v>
      </c>
      <c r="AW20">
        <v>3275</v>
      </c>
      <c r="BF20" t="s">
        <v>86</v>
      </c>
      <c r="BI20" t="s">
        <v>87</v>
      </c>
      <c r="BJ20">
        <v>342256</v>
      </c>
      <c r="BK20" t="s">
        <v>88</v>
      </c>
      <c r="BL20">
        <v>378327</v>
      </c>
      <c r="BM20" t="s">
        <v>89</v>
      </c>
      <c r="BN20">
        <v>1</v>
      </c>
      <c r="BO20" t="s">
        <v>90</v>
      </c>
      <c r="BS20" t="s">
        <v>91</v>
      </c>
      <c r="BU20" t="b">
        <v>1</v>
      </c>
    </row>
    <row r="21" spans="1:73" x14ac:dyDescent="0.2">
      <c r="A21">
        <v>9</v>
      </c>
      <c r="B21" t="s">
        <v>117</v>
      </c>
      <c r="C21">
        <v>4</v>
      </c>
      <c r="D21" t="s">
        <v>118</v>
      </c>
      <c r="E21">
        <v>25</v>
      </c>
      <c r="F21">
        <v>42</v>
      </c>
      <c r="K21" t="s">
        <v>123</v>
      </c>
      <c r="L21" t="s">
        <v>149</v>
      </c>
      <c r="M21">
        <v>5</v>
      </c>
      <c r="N21" t="s">
        <v>121</v>
      </c>
      <c r="O21" t="s">
        <v>125</v>
      </c>
      <c r="P21" t="s">
        <v>95</v>
      </c>
      <c r="AW21">
        <v>585</v>
      </c>
      <c r="BF21" t="s">
        <v>86</v>
      </c>
      <c r="BI21" t="s">
        <v>87</v>
      </c>
      <c r="BJ21">
        <v>342256</v>
      </c>
      <c r="BK21" t="s">
        <v>88</v>
      </c>
      <c r="BL21">
        <v>378327</v>
      </c>
      <c r="BM21" t="s">
        <v>89</v>
      </c>
      <c r="BN21">
        <v>1</v>
      </c>
      <c r="BO21" t="s">
        <v>90</v>
      </c>
      <c r="BS21" t="s">
        <v>91</v>
      </c>
      <c r="BU21" t="b">
        <v>1</v>
      </c>
    </row>
    <row r="22" spans="1:73" x14ac:dyDescent="0.2">
      <c r="A22">
        <v>9</v>
      </c>
      <c r="B22" t="s">
        <v>117</v>
      </c>
      <c r="C22">
        <v>4</v>
      </c>
      <c r="D22" t="s">
        <v>118</v>
      </c>
      <c r="E22">
        <v>26</v>
      </c>
      <c r="F22">
        <v>48</v>
      </c>
      <c r="K22" t="s">
        <v>119</v>
      </c>
      <c r="L22" t="s">
        <v>150</v>
      </c>
      <c r="M22">
        <v>5</v>
      </c>
      <c r="N22" t="s">
        <v>121</v>
      </c>
      <c r="O22" t="s">
        <v>122</v>
      </c>
      <c r="P22" t="s">
        <v>95</v>
      </c>
      <c r="AW22">
        <v>1317</v>
      </c>
      <c r="BF22" t="s">
        <v>86</v>
      </c>
      <c r="BI22" t="s">
        <v>87</v>
      </c>
      <c r="BJ22">
        <v>342256</v>
      </c>
      <c r="BK22" t="s">
        <v>88</v>
      </c>
      <c r="BL22">
        <v>378327</v>
      </c>
      <c r="BM22" t="s">
        <v>89</v>
      </c>
      <c r="BN22">
        <v>1</v>
      </c>
      <c r="BO22" t="s">
        <v>90</v>
      </c>
      <c r="BS22" t="s">
        <v>91</v>
      </c>
      <c r="BU22" t="b">
        <v>1</v>
      </c>
    </row>
    <row r="23" spans="1:73" x14ac:dyDescent="0.2">
      <c r="A23">
        <v>9</v>
      </c>
      <c r="B23" t="s">
        <v>117</v>
      </c>
      <c r="C23">
        <v>4</v>
      </c>
      <c r="D23" t="s">
        <v>118</v>
      </c>
      <c r="E23">
        <v>27</v>
      </c>
      <c r="F23">
        <v>41</v>
      </c>
      <c r="K23" t="s">
        <v>119</v>
      </c>
      <c r="L23" t="s">
        <v>151</v>
      </c>
      <c r="M23">
        <v>5</v>
      </c>
      <c r="N23" t="s">
        <v>121</v>
      </c>
      <c r="O23" t="s">
        <v>122</v>
      </c>
      <c r="P23" t="s">
        <v>95</v>
      </c>
      <c r="AW23">
        <v>1181</v>
      </c>
      <c r="BF23" t="s">
        <v>86</v>
      </c>
      <c r="BI23" t="s">
        <v>87</v>
      </c>
      <c r="BJ23">
        <v>342256</v>
      </c>
      <c r="BK23" t="s">
        <v>88</v>
      </c>
      <c r="BL23">
        <v>378327</v>
      </c>
      <c r="BM23" t="s">
        <v>89</v>
      </c>
      <c r="BN23">
        <v>1</v>
      </c>
      <c r="BO23" t="s">
        <v>90</v>
      </c>
      <c r="BS23" t="s">
        <v>91</v>
      </c>
      <c r="BU23" t="b">
        <v>1</v>
      </c>
    </row>
    <row r="24" spans="1:73" x14ac:dyDescent="0.2">
      <c r="A24">
        <v>9</v>
      </c>
      <c r="B24" t="s">
        <v>117</v>
      </c>
      <c r="C24">
        <v>4</v>
      </c>
      <c r="D24" t="s">
        <v>118</v>
      </c>
      <c r="E24">
        <v>1</v>
      </c>
      <c r="F24">
        <v>22</v>
      </c>
      <c r="K24" t="s">
        <v>119</v>
      </c>
      <c r="L24" t="s">
        <v>120</v>
      </c>
      <c r="M24">
        <v>3</v>
      </c>
      <c r="N24" t="s">
        <v>121</v>
      </c>
      <c r="O24" t="s">
        <v>122</v>
      </c>
      <c r="P24" t="s">
        <v>110</v>
      </c>
      <c r="AW24">
        <v>1805</v>
      </c>
      <c r="BF24" t="s">
        <v>86</v>
      </c>
      <c r="BI24" t="s">
        <v>87</v>
      </c>
      <c r="BJ24">
        <v>342256</v>
      </c>
      <c r="BK24" t="s">
        <v>88</v>
      </c>
      <c r="BL24">
        <v>378327</v>
      </c>
      <c r="BM24" t="s">
        <v>89</v>
      </c>
      <c r="BN24">
        <v>1</v>
      </c>
      <c r="BO24" t="s">
        <v>90</v>
      </c>
      <c r="BS24" t="s">
        <v>91</v>
      </c>
      <c r="BU24" t="b">
        <v>1</v>
      </c>
    </row>
    <row r="25" spans="1:73" x14ac:dyDescent="0.2">
      <c r="A25">
        <v>9</v>
      </c>
      <c r="B25" t="s">
        <v>117</v>
      </c>
      <c r="C25">
        <v>4</v>
      </c>
      <c r="D25" t="s">
        <v>118</v>
      </c>
      <c r="E25">
        <v>2</v>
      </c>
      <c r="F25">
        <v>25</v>
      </c>
      <c r="K25" t="s">
        <v>123</v>
      </c>
      <c r="L25" t="s">
        <v>124</v>
      </c>
      <c r="M25">
        <v>3</v>
      </c>
      <c r="N25" t="s">
        <v>121</v>
      </c>
      <c r="O25" t="s">
        <v>125</v>
      </c>
      <c r="P25" t="s">
        <v>110</v>
      </c>
      <c r="AW25">
        <v>1459</v>
      </c>
      <c r="BF25" t="s">
        <v>86</v>
      </c>
      <c r="BI25" t="s">
        <v>87</v>
      </c>
      <c r="BJ25">
        <v>342256</v>
      </c>
      <c r="BK25" t="s">
        <v>88</v>
      </c>
      <c r="BL25">
        <v>378327</v>
      </c>
      <c r="BM25" t="s">
        <v>89</v>
      </c>
      <c r="BN25">
        <v>1</v>
      </c>
      <c r="BO25" t="s">
        <v>90</v>
      </c>
      <c r="BS25" t="s">
        <v>91</v>
      </c>
      <c r="BU25" t="b">
        <v>1</v>
      </c>
    </row>
    <row r="26" spans="1:73" x14ac:dyDescent="0.2">
      <c r="A26">
        <v>9</v>
      </c>
      <c r="B26" t="s">
        <v>117</v>
      </c>
      <c r="C26">
        <v>4</v>
      </c>
      <c r="D26" t="s">
        <v>118</v>
      </c>
      <c r="E26">
        <v>5</v>
      </c>
      <c r="F26">
        <v>26</v>
      </c>
      <c r="L26" t="s">
        <v>129</v>
      </c>
      <c r="M26">
        <v>3</v>
      </c>
      <c r="N26" t="s">
        <v>121</v>
      </c>
      <c r="P26" t="s">
        <v>110</v>
      </c>
      <c r="BF26" t="s">
        <v>86</v>
      </c>
      <c r="BI26" t="s">
        <v>87</v>
      </c>
      <c r="BJ26">
        <v>342256</v>
      </c>
      <c r="BK26" t="s">
        <v>88</v>
      </c>
      <c r="BL26">
        <v>378327</v>
      </c>
      <c r="BM26" t="s">
        <v>89</v>
      </c>
      <c r="BN26">
        <v>1</v>
      </c>
      <c r="BO26" t="s">
        <v>90</v>
      </c>
      <c r="BS26" t="s">
        <v>91</v>
      </c>
      <c r="BU26" t="b">
        <v>1</v>
      </c>
    </row>
    <row r="27" spans="1:73" x14ac:dyDescent="0.2">
      <c r="A27">
        <v>9</v>
      </c>
      <c r="B27" t="s">
        <v>117</v>
      </c>
      <c r="C27">
        <v>4</v>
      </c>
      <c r="D27" t="s">
        <v>118</v>
      </c>
      <c r="E27">
        <v>10</v>
      </c>
      <c r="F27">
        <v>39</v>
      </c>
      <c r="K27" t="s">
        <v>123</v>
      </c>
      <c r="L27" t="s">
        <v>134</v>
      </c>
      <c r="M27">
        <v>4</v>
      </c>
      <c r="N27" t="s">
        <v>127</v>
      </c>
      <c r="O27" t="s">
        <v>122</v>
      </c>
      <c r="P27" t="s">
        <v>110</v>
      </c>
      <c r="AW27">
        <v>1078</v>
      </c>
      <c r="BF27" t="s">
        <v>86</v>
      </c>
      <c r="BI27" t="s">
        <v>87</v>
      </c>
      <c r="BJ27">
        <v>342256</v>
      </c>
      <c r="BK27" t="s">
        <v>88</v>
      </c>
      <c r="BL27">
        <v>378327</v>
      </c>
      <c r="BM27" t="s">
        <v>89</v>
      </c>
      <c r="BN27">
        <v>1</v>
      </c>
      <c r="BO27" t="s">
        <v>90</v>
      </c>
      <c r="BS27" t="s">
        <v>91</v>
      </c>
      <c r="BU27" t="b">
        <v>1</v>
      </c>
    </row>
    <row r="28" spans="1:73" x14ac:dyDescent="0.2">
      <c r="A28">
        <v>9</v>
      </c>
      <c r="B28" t="s">
        <v>117</v>
      </c>
      <c r="C28">
        <v>4</v>
      </c>
      <c r="D28" t="s">
        <v>118</v>
      </c>
      <c r="E28">
        <v>13</v>
      </c>
      <c r="F28">
        <v>38</v>
      </c>
      <c r="K28" t="s">
        <v>123</v>
      </c>
      <c r="L28" t="s">
        <v>137</v>
      </c>
      <c r="M28">
        <v>4</v>
      </c>
      <c r="N28" t="s">
        <v>127</v>
      </c>
      <c r="O28" t="s">
        <v>122</v>
      </c>
      <c r="P28" t="s">
        <v>110</v>
      </c>
      <c r="AW28">
        <v>1033</v>
      </c>
      <c r="BF28" t="s">
        <v>86</v>
      </c>
      <c r="BI28" t="s">
        <v>87</v>
      </c>
      <c r="BJ28">
        <v>342256</v>
      </c>
      <c r="BK28" t="s">
        <v>88</v>
      </c>
      <c r="BL28">
        <v>378327</v>
      </c>
      <c r="BM28" t="s">
        <v>89</v>
      </c>
      <c r="BN28">
        <v>1</v>
      </c>
      <c r="BO28" t="s">
        <v>90</v>
      </c>
      <c r="BS28" t="s">
        <v>91</v>
      </c>
      <c r="BU28" t="b">
        <v>1</v>
      </c>
    </row>
    <row r="29" spans="1:73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37</v>
      </c>
      <c r="K29" t="s">
        <v>119</v>
      </c>
      <c r="L29" t="s">
        <v>140</v>
      </c>
      <c r="M29">
        <v>4</v>
      </c>
      <c r="N29" t="s">
        <v>127</v>
      </c>
      <c r="O29" t="s">
        <v>125</v>
      </c>
      <c r="P29" t="s">
        <v>110</v>
      </c>
      <c r="AW29">
        <v>1398</v>
      </c>
      <c r="BF29" t="s">
        <v>86</v>
      </c>
      <c r="BI29" t="s">
        <v>87</v>
      </c>
      <c r="BJ29">
        <v>342256</v>
      </c>
      <c r="BK29" t="s">
        <v>88</v>
      </c>
      <c r="BL29">
        <v>378327</v>
      </c>
      <c r="BM29" t="s">
        <v>89</v>
      </c>
      <c r="BN29">
        <v>1</v>
      </c>
      <c r="BO29" t="s">
        <v>90</v>
      </c>
      <c r="BS29" t="s">
        <v>91</v>
      </c>
      <c r="BU29" t="b">
        <v>1</v>
      </c>
    </row>
    <row r="30" spans="1:73" x14ac:dyDescent="0.2">
      <c r="A30">
        <v>9</v>
      </c>
      <c r="B30" t="s">
        <v>117</v>
      </c>
      <c r="C30">
        <v>4</v>
      </c>
      <c r="D30" t="s">
        <v>118</v>
      </c>
      <c r="E30">
        <v>18</v>
      </c>
      <c r="F30">
        <v>34</v>
      </c>
      <c r="K30" t="s">
        <v>119</v>
      </c>
      <c r="L30" t="s">
        <v>142</v>
      </c>
      <c r="M30">
        <v>4</v>
      </c>
      <c r="N30" t="s">
        <v>127</v>
      </c>
      <c r="O30" t="s">
        <v>125</v>
      </c>
      <c r="P30" t="s">
        <v>110</v>
      </c>
      <c r="AW30">
        <v>1088</v>
      </c>
      <c r="BF30" t="s">
        <v>86</v>
      </c>
      <c r="BI30" t="s">
        <v>87</v>
      </c>
      <c r="BJ30">
        <v>342256</v>
      </c>
      <c r="BK30" t="s">
        <v>88</v>
      </c>
      <c r="BL30">
        <v>378327</v>
      </c>
      <c r="BM30" t="s">
        <v>89</v>
      </c>
      <c r="BN30">
        <v>1</v>
      </c>
      <c r="BO30" t="s">
        <v>90</v>
      </c>
      <c r="BS30" t="s">
        <v>91</v>
      </c>
      <c r="BU30" t="b">
        <v>1</v>
      </c>
    </row>
    <row r="31" spans="1:73" x14ac:dyDescent="0.2">
      <c r="A31">
        <v>9</v>
      </c>
      <c r="B31" t="s">
        <v>117</v>
      </c>
      <c r="C31">
        <v>4</v>
      </c>
      <c r="D31" t="s">
        <v>118</v>
      </c>
      <c r="E31">
        <v>22</v>
      </c>
      <c r="F31">
        <v>31</v>
      </c>
      <c r="K31" t="s">
        <v>119</v>
      </c>
      <c r="L31" t="s">
        <v>146</v>
      </c>
      <c r="M31">
        <v>4</v>
      </c>
      <c r="N31" t="s">
        <v>127</v>
      </c>
      <c r="O31" t="s">
        <v>125</v>
      </c>
      <c r="P31" t="s">
        <v>110</v>
      </c>
      <c r="AW31">
        <v>1018</v>
      </c>
      <c r="BF31" t="s">
        <v>86</v>
      </c>
      <c r="BI31" t="s">
        <v>87</v>
      </c>
      <c r="BJ31">
        <v>342256</v>
      </c>
      <c r="BK31" t="s">
        <v>88</v>
      </c>
      <c r="BL31">
        <v>378327</v>
      </c>
      <c r="BM31" t="s">
        <v>89</v>
      </c>
      <c r="BN31">
        <v>1</v>
      </c>
      <c r="BO31" t="s">
        <v>90</v>
      </c>
      <c r="BS31" t="s">
        <v>91</v>
      </c>
      <c r="BU31" t="b">
        <v>1</v>
      </c>
    </row>
    <row r="32" spans="1:73" x14ac:dyDescent="0.2">
      <c r="A32">
        <v>9</v>
      </c>
      <c r="B32" t="s">
        <v>117</v>
      </c>
      <c r="C32">
        <v>4</v>
      </c>
      <c r="D32" t="s">
        <v>118</v>
      </c>
      <c r="E32">
        <v>23</v>
      </c>
      <c r="F32">
        <v>33</v>
      </c>
      <c r="K32" t="s">
        <v>123</v>
      </c>
      <c r="L32" t="s">
        <v>147</v>
      </c>
      <c r="M32">
        <v>4</v>
      </c>
      <c r="N32" t="s">
        <v>127</v>
      </c>
      <c r="O32" t="s">
        <v>122</v>
      </c>
      <c r="P32" t="s">
        <v>110</v>
      </c>
      <c r="AW32">
        <v>1561</v>
      </c>
      <c r="BF32" t="s">
        <v>86</v>
      </c>
      <c r="BI32" t="s">
        <v>87</v>
      </c>
      <c r="BJ32">
        <v>342256</v>
      </c>
      <c r="BK32" t="s">
        <v>88</v>
      </c>
      <c r="BL32">
        <v>378327</v>
      </c>
      <c r="BM32" t="s">
        <v>89</v>
      </c>
      <c r="BN32">
        <v>1</v>
      </c>
      <c r="BO32" t="s">
        <v>90</v>
      </c>
      <c r="BS32" t="s">
        <v>91</v>
      </c>
      <c r="BU32" t="b">
        <v>1</v>
      </c>
    </row>
    <row r="33" spans="1:73" x14ac:dyDescent="0.2">
      <c r="A33">
        <v>9</v>
      </c>
      <c r="B33" t="s">
        <v>117</v>
      </c>
      <c r="C33">
        <v>4</v>
      </c>
      <c r="D33" t="s">
        <v>118</v>
      </c>
      <c r="E33">
        <v>28</v>
      </c>
      <c r="F33">
        <v>30</v>
      </c>
      <c r="K33" t="s">
        <v>119</v>
      </c>
      <c r="L33" t="s">
        <v>152</v>
      </c>
      <c r="M33">
        <v>3</v>
      </c>
      <c r="N33" t="s">
        <v>121</v>
      </c>
      <c r="O33" t="s">
        <v>122</v>
      </c>
      <c r="P33" t="s">
        <v>110</v>
      </c>
      <c r="AW33">
        <v>1015</v>
      </c>
      <c r="BF33" t="s">
        <v>86</v>
      </c>
      <c r="BI33" t="s">
        <v>87</v>
      </c>
      <c r="BJ33">
        <v>342256</v>
      </c>
      <c r="BK33" t="s">
        <v>88</v>
      </c>
      <c r="BL33">
        <v>378327</v>
      </c>
      <c r="BM33" t="s">
        <v>89</v>
      </c>
      <c r="BN33">
        <v>1</v>
      </c>
      <c r="BO33" t="s">
        <v>90</v>
      </c>
      <c r="BS33" t="s">
        <v>91</v>
      </c>
      <c r="BU33" t="b">
        <v>1</v>
      </c>
    </row>
    <row r="34" spans="1:73" x14ac:dyDescent="0.2">
      <c r="A34">
        <v>9</v>
      </c>
      <c r="B34" t="s">
        <v>117</v>
      </c>
      <c r="C34">
        <v>4</v>
      </c>
      <c r="D34" t="s">
        <v>118</v>
      </c>
      <c r="E34">
        <v>3</v>
      </c>
      <c r="F34">
        <v>17</v>
      </c>
      <c r="K34" t="s">
        <v>119</v>
      </c>
      <c r="L34" t="s">
        <v>126</v>
      </c>
      <c r="M34">
        <v>2</v>
      </c>
      <c r="N34" t="s">
        <v>127</v>
      </c>
      <c r="O34" t="s">
        <v>125</v>
      </c>
      <c r="P34" t="s">
        <v>103</v>
      </c>
      <c r="AW34">
        <v>1369</v>
      </c>
      <c r="BF34" t="s">
        <v>86</v>
      </c>
      <c r="BI34" t="s">
        <v>87</v>
      </c>
      <c r="BJ34">
        <v>342256</v>
      </c>
      <c r="BK34" t="s">
        <v>88</v>
      </c>
      <c r="BL34">
        <v>378327</v>
      </c>
      <c r="BM34" t="s">
        <v>89</v>
      </c>
      <c r="BN34">
        <v>1</v>
      </c>
      <c r="BO34" t="s">
        <v>90</v>
      </c>
      <c r="BS34" t="s">
        <v>91</v>
      </c>
      <c r="BU34" t="b">
        <v>1</v>
      </c>
    </row>
    <row r="35" spans="1:73" x14ac:dyDescent="0.2">
      <c r="A35">
        <v>9</v>
      </c>
      <c r="B35" t="s">
        <v>117</v>
      </c>
      <c r="C35">
        <v>4</v>
      </c>
      <c r="D35" t="s">
        <v>118</v>
      </c>
      <c r="E35">
        <v>6</v>
      </c>
      <c r="F35">
        <v>11</v>
      </c>
      <c r="K35" t="s">
        <v>119</v>
      </c>
      <c r="L35" t="s">
        <v>130</v>
      </c>
      <c r="M35">
        <v>2</v>
      </c>
      <c r="N35" t="s">
        <v>127</v>
      </c>
      <c r="O35" t="s">
        <v>125</v>
      </c>
      <c r="P35" t="s">
        <v>103</v>
      </c>
      <c r="AW35">
        <v>1193</v>
      </c>
      <c r="BF35" t="s">
        <v>86</v>
      </c>
      <c r="BI35" t="s">
        <v>87</v>
      </c>
      <c r="BJ35">
        <v>342256</v>
      </c>
      <c r="BK35" t="s">
        <v>88</v>
      </c>
      <c r="BL35">
        <v>378327</v>
      </c>
      <c r="BM35" t="s">
        <v>89</v>
      </c>
      <c r="BN35">
        <v>1</v>
      </c>
      <c r="BO35" t="s">
        <v>90</v>
      </c>
      <c r="BS35" t="s">
        <v>91</v>
      </c>
      <c r="BU35" t="b">
        <v>1</v>
      </c>
    </row>
    <row r="36" spans="1:73" x14ac:dyDescent="0.2">
      <c r="A36">
        <v>9</v>
      </c>
      <c r="B36" t="s">
        <v>117</v>
      </c>
      <c r="C36">
        <v>4</v>
      </c>
      <c r="D36" t="s">
        <v>118</v>
      </c>
      <c r="E36">
        <v>9</v>
      </c>
      <c r="F36">
        <v>16</v>
      </c>
      <c r="K36" t="s">
        <v>119</v>
      </c>
      <c r="L36" t="s">
        <v>133</v>
      </c>
      <c r="M36">
        <v>2</v>
      </c>
      <c r="N36" t="s">
        <v>127</v>
      </c>
      <c r="O36" t="s">
        <v>125</v>
      </c>
      <c r="P36" t="s">
        <v>103</v>
      </c>
      <c r="AW36">
        <v>1588</v>
      </c>
      <c r="BF36" t="s">
        <v>86</v>
      </c>
      <c r="BI36" t="s">
        <v>87</v>
      </c>
      <c r="BJ36">
        <v>342256</v>
      </c>
      <c r="BK36" t="s">
        <v>88</v>
      </c>
      <c r="BL36">
        <v>378327</v>
      </c>
      <c r="BM36" t="s">
        <v>89</v>
      </c>
      <c r="BN36">
        <v>1</v>
      </c>
      <c r="BO36" t="s">
        <v>90</v>
      </c>
      <c r="BS36" t="s">
        <v>91</v>
      </c>
      <c r="BU36" t="b">
        <v>1</v>
      </c>
    </row>
    <row r="37" spans="1:73" x14ac:dyDescent="0.2">
      <c r="A37">
        <v>9</v>
      </c>
      <c r="B37" t="s">
        <v>117</v>
      </c>
      <c r="C37">
        <v>4</v>
      </c>
      <c r="D37" t="s">
        <v>118</v>
      </c>
      <c r="E37">
        <v>12</v>
      </c>
      <c r="F37">
        <v>9</v>
      </c>
      <c r="K37" t="s">
        <v>123</v>
      </c>
      <c r="L37" t="s">
        <v>136</v>
      </c>
      <c r="M37">
        <v>1</v>
      </c>
      <c r="N37" t="s">
        <v>121</v>
      </c>
      <c r="O37" t="s">
        <v>125</v>
      </c>
      <c r="P37" t="s">
        <v>103</v>
      </c>
      <c r="AW37">
        <v>1371</v>
      </c>
      <c r="BF37" t="s">
        <v>86</v>
      </c>
      <c r="BI37" t="s">
        <v>87</v>
      </c>
      <c r="BJ37">
        <v>342256</v>
      </c>
      <c r="BK37" t="s">
        <v>88</v>
      </c>
      <c r="BL37">
        <v>378327</v>
      </c>
      <c r="BM37" t="s">
        <v>89</v>
      </c>
      <c r="BN37">
        <v>1</v>
      </c>
      <c r="BO37" t="s">
        <v>90</v>
      </c>
      <c r="BS37" t="s">
        <v>91</v>
      </c>
      <c r="BU37" t="b">
        <v>1</v>
      </c>
    </row>
    <row r="38" spans="1:73" x14ac:dyDescent="0.2">
      <c r="A38">
        <v>9</v>
      </c>
      <c r="B38" t="s">
        <v>117</v>
      </c>
      <c r="C38">
        <v>4</v>
      </c>
      <c r="D38" t="s">
        <v>118</v>
      </c>
      <c r="E38">
        <v>19</v>
      </c>
      <c r="F38">
        <v>18</v>
      </c>
      <c r="K38" t="s">
        <v>119</v>
      </c>
      <c r="L38" t="s">
        <v>143</v>
      </c>
      <c r="M38">
        <v>2</v>
      </c>
      <c r="N38" t="s">
        <v>127</v>
      </c>
      <c r="O38" t="s">
        <v>125</v>
      </c>
      <c r="P38" t="s">
        <v>103</v>
      </c>
      <c r="AW38">
        <v>922</v>
      </c>
      <c r="BF38" t="s">
        <v>86</v>
      </c>
      <c r="BI38" t="s">
        <v>87</v>
      </c>
      <c r="BJ38">
        <v>342256</v>
      </c>
      <c r="BK38" t="s">
        <v>88</v>
      </c>
      <c r="BL38">
        <v>378327</v>
      </c>
      <c r="BM38" t="s">
        <v>89</v>
      </c>
      <c r="BN38">
        <v>1</v>
      </c>
      <c r="BO38" t="s">
        <v>90</v>
      </c>
      <c r="BS38" t="s">
        <v>91</v>
      </c>
      <c r="BU38" t="b">
        <v>1</v>
      </c>
    </row>
    <row r="39" spans="1:73" x14ac:dyDescent="0.2">
      <c r="A39">
        <v>9</v>
      </c>
      <c r="B39" t="s">
        <v>117</v>
      </c>
      <c r="C39">
        <v>4</v>
      </c>
      <c r="D39" t="s">
        <v>118</v>
      </c>
      <c r="E39">
        <v>20</v>
      </c>
      <c r="F39">
        <v>14</v>
      </c>
      <c r="K39" t="s">
        <v>119</v>
      </c>
      <c r="L39" t="s">
        <v>144</v>
      </c>
      <c r="M39">
        <v>2</v>
      </c>
      <c r="N39" t="s">
        <v>127</v>
      </c>
      <c r="O39" t="s">
        <v>125</v>
      </c>
      <c r="P39" t="s">
        <v>103</v>
      </c>
      <c r="AW39">
        <v>3067</v>
      </c>
      <c r="BF39" t="s">
        <v>86</v>
      </c>
      <c r="BI39" t="s">
        <v>87</v>
      </c>
      <c r="BJ39">
        <v>342256</v>
      </c>
      <c r="BK39" t="s">
        <v>88</v>
      </c>
      <c r="BL39">
        <v>378327</v>
      </c>
      <c r="BM39" t="s">
        <v>89</v>
      </c>
      <c r="BN39">
        <v>1</v>
      </c>
      <c r="BO39" t="s">
        <v>90</v>
      </c>
      <c r="BS39" t="s">
        <v>91</v>
      </c>
      <c r="BU39" t="b">
        <v>1</v>
      </c>
    </row>
    <row r="40" spans="1:73" x14ac:dyDescent="0.2">
      <c r="A40">
        <v>9</v>
      </c>
      <c r="B40" t="s">
        <v>117</v>
      </c>
      <c r="C40">
        <v>4</v>
      </c>
      <c r="D40" t="s">
        <v>118</v>
      </c>
      <c r="E40">
        <v>21</v>
      </c>
      <c r="F40">
        <v>2</v>
      </c>
      <c r="K40" t="s">
        <v>119</v>
      </c>
      <c r="L40" t="s">
        <v>145</v>
      </c>
      <c r="M40">
        <v>1</v>
      </c>
      <c r="N40" t="s">
        <v>121</v>
      </c>
      <c r="O40" t="s">
        <v>122</v>
      </c>
      <c r="P40" t="s">
        <v>103</v>
      </c>
      <c r="AW40">
        <v>1145</v>
      </c>
      <c r="BF40" t="s">
        <v>86</v>
      </c>
      <c r="BI40" t="s">
        <v>87</v>
      </c>
      <c r="BJ40">
        <v>342256</v>
      </c>
      <c r="BK40" t="s">
        <v>88</v>
      </c>
      <c r="BL40">
        <v>378327</v>
      </c>
      <c r="BM40" t="s">
        <v>89</v>
      </c>
      <c r="BN40">
        <v>1</v>
      </c>
      <c r="BO40" t="s">
        <v>90</v>
      </c>
      <c r="BS40" t="s">
        <v>91</v>
      </c>
      <c r="BU40" t="b">
        <v>1</v>
      </c>
    </row>
    <row r="41" spans="1:73" x14ac:dyDescent="0.2">
      <c r="A41">
        <v>9</v>
      </c>
      <c r="B41" t="s">
        <v>117</v>
      </c>
      <c r="C41">
        <v>4</v>
      </c>
      <c r="D41" t="s">
        <v>118</v>
      </c>
      <c r="E41">
        <v>24</v>
      </c>
      <c r="F41">
        <v>3</v>
      </c>
      <c r="K41" t="s">
        <v>123</v>
      </c>
      <c r="L41" t="s">
        <v>148</v>
      </c>
      <c r="M41">
        <v>1</v>
      </c>
      <c r="N41" t="s">
        <v>121</v>
      </c>
      <c r="O41" t="s">
        <v>125</v>
      </c>
      <c r="P41" t="s">
        <v>103</v>
      </c>
      <c r="AW41">
        <v>2268</v>
      </c>
      <c r="BF41" t="s">
        <v>86</v>
      </c>
      <c r="BI41" t="s">
        <v>87</v>
      </c>
      <c r="BJ41">
        <v>342256</v>
      </c>
      <c r="BK41" t="s">
        <v>88</v>
      </c>
      <c r="BL41">
        <v>378327</v>
      </c>
      <c r="BM41" t="s">
        <v>89</v>
      </c>
      <c r="BN41">
        <v>1</v>
      </c>
      <c r="BO41" t="s">
        <v>90</v>
      </c>
      <c r="BS41" t="s">
        <v>91</v>
      </c>
      <c r="BU41" t="b">
        <v>1</v>
      </c>
    </row>
    <row r="42" spans="1:73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20</v>
      </c>
      <c r="K42" t="s">
        <v>123</v>
      </c>
      <c r="L42" t="s">
        <v>141</v>
      </c>
      <c r="M42">
        <v>2</v>
      </c>
      <c r="N42" t="s">
        <v>127</v>
      </c>
      <c r="O42" t="s">
        <v>122</v>
      </c>
      <c r="P42" t="s">
        <v>103</v>
      </c>
      <c r="AW42">
        <v>2485</v>
      </c>
      <c r="BF42" t="s">
        <v>86</v>
      </c>
      <c r="BI42" t="s">
        <v>87</v>
      </c>
      <c r="BJ42">
        <v>342256</v>
      </c>
      <c r="BK42" t="s">
        <v>88</v>
      </c>
      <c r="BL42">
        <v>378327</v>
      </c>
      <c r="BM42" t="s">
        <v>89</v>
      </c>
      <c r="BN42">
        <v>1</v>
      </c>
      <c r="BO42" t="s">
        <v>90</v>
      </c>
      <c r="BS42" t="s">
        <v>91</v>
      </c>
      <c r="BU42" t="b">
        <v>1</v>
      </c>
    </row>
    <row r="43" spans="1:73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15</v>
      </c>
      <c r="K43" t="s">
        <v>119</v>
      </c>
      <c r="L43" t="s">
        <v>153</v>
      </c>
      <c r="M43">
        <v>2</v>
      </c>
      <c r="N43" t="s">
        <v>127</v>
      </c>
      <c r="O43" t="s">
        <v>125</v>
      </c>
      <c r="P43" t="s">
        <v>103</v>
      </c>
      <c r="AW43">
        <v>1141</v>
      </c>
      <c r="BF43" t="s">
        <v>86</v>
      </c>
      <c r="BI43" t="s">
        <v>87</v>
      </c>
      <c r="BJ43">
        <v>342256</v>
      </c>
      <c r="BK43" t="s">
        <v>88</v>
      </c>
      <c r="BL43">
        <v>378327</v>
      </c>
      <c r="BM43" t="s">
        <v>89</v>
      </c>
      <c r="BN43">
        <v>1</v>
      </c>
      <c r="BO43" t="s">
        <v>90</v>
      </c>
      <c r="BS43" t="s">
        <v>91</v>
      </c>
      <c r="BU43" t="b">
        <v>1</v>
      </c>
    </row>
    <row r="44" spans="1:73" x14ac:dyDescent="0.2">
      <c r="A44">
        <v>9</v>
      </c>
      <c r="B44" t="s">
        <v>117</v>
      </c>
      <c r="C44">
        <v>3</v>
      </c>
      <c r="D44" t="s">
        <v>113</v>
      </c>
      <c r="E44">
        <v>1</v>
      </c>
      <c r="F44">
        <v>1</v>
      </c>
      <c r="M44">
        <v>1</v>
      </c>
      <c r="BF44" t="s">
        <v>86</v>
      </c>
      <c r="BI44" t="s">
        <v>87</v>
      </c>
      <c r="BJ44">
        <v>342256</v>
      </c>
      <c r="BK44" t="s">
        <v>88</v>
      </c>
      <c r="BL44">
        <v>378327</v>
      </c>
      <c r="BM44" t="s">
        <v>89</v>
      </c>
      <c r="BN44">
        <v>1</v>
      </c>
      <c r="BO44" t="s">
        <v>90</v>
      </c>
      <c r="BS44" t="s">
        <v>91</v>
      </c>
      <c r="BU44" t="b">
        <v>1</v>
      </c>
    </row>
    <row r="45" spans="1:73" x14ac:dyDescent="0.2">
      <c r="A45">
        <v>9</v>
      </c>
      <c r="B45" t="s">
        <v>117</v>
      </c>
      <c r="C45">
        <v>2</v>
      </c>
      <c r="D45" t="s">
        <v>154</v>
      </c>
      <c r="E45">
        <v>1</v>
      </c>
      <c r="F45">
        <v>2</v>
      </c>
      <c r="K45" t="s">
        <v>123</v>
      </c>
      <c r="M45">
        <v>1</v>
      </c>
      <c r="O45" t="s">
        <v>125</v>
      </c>
      <c r="Q45" t="s">
        <v>155</v>
      </c>
      <c r="AW45">
        <v>1561</v>
      </c>
      <c r="BF45" t="s">
        <v>86</v>
      </c>
      <c r="BI45" t="s">
        <v>87</v>
      </c>
      <c r="BJ45">
        <v>342256</v>
      </c>
      <c r="BK45" t="s">
        <v>88</v>
      </c>
      <c r="BL45">
        <v>378327</v>
      </c>
      <c r="BM45" t="s">
        <v>89</v>
      </c>
      <c r="BN45">
        <v>1</v>
      </c>
      <c r="BO45" t="s">
        <v>90</v>
      </c>
      <c r="BS45" t="s">
        <v>91</v>
      </c>
      <c r="BU45" t="b">
        <v>1</v>
      </c>
    </row>
    <row r="46" spans="1:73" x14ac:dyDescent="0.2">
      <c r="A46">
        <v>9</v>
      </c>
      <c r="B46" t="s">
        <v>117</v>
      </c>
      <c r="C46">
        <v>2</v>
      </c>
      <c r="D46" t="s">
        <v>154</v>
      </c>
      <c r="E46">
        <v>2</v>
      </c>
      <c r="F46">
        <v>6</v>
      </c>
      <c r="K46" t="s">
        <v>123</v>
      </c>
      <c r="M46">
        <v>2</v>
      </c>
      <c r="O46" t="s">
        <v>122</v>
      </c>
      <c r="Q46" t="s">
        <v>156</v>
      </c>
      <c r="AW46">
        <v>3405</v>
      </c>
      <c r="BF46" t="s">
        <v>86</v>
      </c>
      <c r="BI46" t="s">
        <v>87</v>
      </c>
      <c r="BJ46">
        <v>342256</v>
      </c>
      <c r="BK46" t="s">
        <v>88</v>
      </c>
      <c r="BL46">
        <v>378327</v>
      </c>
      <c r="BM46" t="s">
        <v>89</v>
      </c>
      <c r="BN46">
        <v>1</v>
      </c>
      <c r="BO46" t="s">
        <v>90</v>
      </c>
      <c r="BS46" t="s">
        <v>91</v>
      </c>
      <c r="BU46" t="b">
        <v>1</v>
      </c>
    </row>
    <row r="47" spans="1:73" x14ac:dyDescent="0.2">
      <c r="A47">
        <v>9</v>
      </c>
      <c r="B47" t="s">
        <v>117</v>
      </c>
      <c r="C47">
        <v>2</v>
      </c>
      <c r="D47" t="s">
        <v>154</v>
      </c>
      <c r="E47">
        <v>3</v>
      </c>
      <c r="F47">
        <v>4</v>
      </c>
      <c r="K47" t="s">
        <v>119</v>
      </c>
      <c r="M47">
        <v>2</v>
      </c>
      <c r="O47" t="s">
        <v>125</v>
      </c>
      <c r="Q47" t="s">
        <v>156</v>
      </c>
      <c r="AW47">
        <v>1427</v>
      </c>
      <c r="BF47" t="s">
        <v>86</v>
      </c>
      <c r="BI47" t="s">
        <v>87</v>
      </c>
      <c r="BJ47">
        <v>342256</v>
      </c>
      <c r="BK47" t="s">
        <v>88</v>
      </c>
      <c r="BL47">
        <v>378327</v>
      </c>
      <c r="BM47" t="s">
        <v>89</v>
      </c>
      <c r="BN47">
        <v>1</v>
      </c>
      <c r="BO47" t="s">
        <v>90</v>
      </c>
      <c r="BS47" t="s">
        <v>91</v>
      </c>
      <c r="BU47" t="b">
        <v>1</v>
      </c>
    </row>
    <row r="48" spans="1:73" x14ac:dyDescent="0.2">
      <c r="A48">
        <v>9</v>
      </c>
      <c r="B48" t="s">
        <v>117</v>
      </c>
      <c r="C48">
        <v>1</v>
      </c>
      <c r="D48" t="s">
        <v>157</v>
      </c>
      <c r="E48">
        <v>1</v>
      </c>
      <c r="F48">
        <v>1</v>
      </c>
      <c r="M48">
        <v>1</v>
      </c>
      <c r="BF48" t="s">
        <v>86</v>
      </c>
      <c r="BI48" t="s">
        <v>87</v>
      </c>
      <c r="BJ48">
        <v>342256</v>
      </c>
      <c r="BK48" t="s">
        <v>88</v>
      </c>
      <c r="BL48">
        <v>378327</v>
      </c>
      <c r="BM48" t="s">
        <v>89</v>
      </c>
      <c r="BN48">
        <v>1</v>
      </c>
      <c r="BO48" t="s">
        <v>90</v>
      </c>
      <c r="BS48" t="s">
        <v>91</v>
      </c>
      <c r="BU48" t="b">
        <v>1</v>
      </c>
    </row>
    <row r="49" spans="1:73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T49">
        <v>0</v>
      </c>
      <c r="BF49" t="s">
        <v>86</v>
      </c>
      <c r="BI49" t="s">
        <v>87</v>
      </c>
      <c r="BJ49">
        <v>342256</v>
      </c>
      <c r="BK49" t="s">
        <v>88</v>
      </c>
      <c r="BL49">
        <v>378327</v>
      </c>
      <c r="BM49" t="s">
        <v>89</v>
      </c>
      <c r="BN49">
        <v>1</v>
      </c>
      <c r="BO49" t="s">
        <v>90</v>
      </c>
      <c r="BS49" t="s">
        <v>91</v>
      </c>
      <c r="BU49" t="b">
        <v>1</v>
      </c>
    </row>
    <row r="50" spans="1:73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4</v>
      </c>
      <c r="M50">
        <v>1</v>
      </c>
      <c r="O50" t="s">
        <v>163</v>
      </c>
      <c r="T50">
        <v>0</v>
      </c>
      <c r="W50" t="s">
        <v>161</v>
      </c>
      <c r="X50" t="s">
        <v>162</v>
      </c>
      <c r="BA50" t="s">
        <v>162</v>
      </c>
      <c r="BF50" t="s">
        <v>86</v>
      </c>
      <c r="BI50" t="s">
        <v>87</v>
      </c>
      <c r="BJ50">
        <v>342256</v>
      </c>
      <c r="BK50" t="s">
        <v>88</v>
      </c>
      <c r="BL50">
        <v>378327</v>
      </c>
      <c r="BM50" t="s">
        <v>89</v>
      </c>
      <c r="BN50">
        <v>1</v>
      </c>
      <c r="BO50" t="s">
        <v>90</v>
      </c>
      <c r="BS50" t="s">
        <v>91</v>
      </c>
      <c r="BU50" t="b">
        <v>1</v>
      </c>
    </row>
    <row r="51" spans="1:73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5</v>
      </c>
      <c r="M51">
        <v>1</v>
      </c>
      <c r="O51" t="s">
        <v>165</v>
      </c>
      <c r="T51">
        <v>0</v>
      </c>
      <c r="W51" t="s">
        <v>161</v>
      </c>
      <c r="X51" t="s">
        <v>164</v>
      </c>
      <c r="BA51" t="s">
        <v>164</v>
      </c>
      <c r="BF51" t="s">
        <v>86</v>
      </c>
      <c r="BI51" t="s">
        <v>87</v>
      </c>
      <c r="BJ51">
        <v>342256</v>
      </c>
      <c r="BK51" t="s">
        <v>88</v>
      </c>
      <c r="BL51">
        <v>378327</v>
      </c>
      <c r="BM51" t="s">
        <v>89</v>
      </c>
      <c r="BN51">
        <v>1</v>
      </c>
      <c r="BO51" t="s">
        <v>90</v>
      </c>
      <c r="BS51" t="s">
        <v>91</v>
      </c>
      <c r="BU51" t="b">
        <v>1</v>
      </c>
    </row>
    <row r="52" spans="1:73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3</v>
      </c>
      <c r="M52">
        <v>1</v>
      </c>
      <c r="O52" t="s">
        <v>165</v>
      </c>
      <c r="T52">
        <v>0</v>
      </c>
      <c r="W52" t="s">
        <v>161</v>
      </c>
      <c r="X52" t="s">
        <v>166</v>
      </c>
      <c r="BA52" t="s">
        <v>166</v>
      </c>
      <c r="BF52" t="s">
        <v>86</v>
      </c>
      <c r="BI52" t="s">
        <v>87</v>
      </c>
      <c r="BJ52">
        <v>342256</v>
      </c>
      <c r="BK52" t="s">
        <v>88</v>
      </c>
      <c r="BL52">
        <v>378327</v>
      </c>
      <c r="BM52" t="s">
        <v>89</v>
      </c>
      <c r="BN52">
        <v>1</v>
      </c>
      <c r="BO52" t="s">
        <v>90</v>
      </c>
      <c r="BS52" t="s">
        <v>91</v>
      </c>
      <c r="BU52" t="b">
        <v>1</v>
      </c>
    </row>
    <row r="53" spans="1:73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1</v>
      </c>
      <c r="M53">
        <v>1</v>
      </c>
      <c r="O53" t="s">
        <v>165</v>
      </c>
      <c r="T53">
        <v>0</v>
      </c>
      <c r="W53" t="s">
        <v>161</v>
      </c>
      <c r="X53" t="s">
        <v>167</v>
      </c>
      <c r="BA53" t="s">
        <v>167</v>
      </c>
      <c r="BF53" t="s">
        <v>86</v>
      </c>
      <c r="BI53" t="s">
        <v>87</v>
      </c>
      <c r="BJ53">
        <v>342256</v>
      </c>
      <c r="BK53" t="s">
        <v>88</v>
      </c>
      <c r="BL53">
        <v>378327</v>
      </c>
      <c r="BM53" t="s">
        <v>89</v>
      </c>
      <c r="BN53">
        <v>1</v>
      </c>
      <c r="BO53" t="s">
        <v>90</v>
      </c>
      <c r="BS53" t="s">
        <v>91</v>
      </c>
      <c r="BU53" t="b">
        <v>1</v>
      </c>
    </row>
    <row r="54" spans="1:73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2</v>
      </c>
      <c r="M54">
        <v>1</v>
      </c>
      <c r="O54" t="s">
        <v>169</v>
      </c>
      <c r="T54">
        <v>0</v>
      </c>
      <c r="W54" t="s">
        <v>161</v>
      </c>
      <c r="X54" t="s">
        <v>168</v>
      </c>
      <c r="BA54" t="s">
        <v>168</v>
      </c>
      <c r="BF54" t="s">
        <v>86</v>
      </c>
      <c r="BI54" t="s">
        <v>87</v>
      </c>
      <c r="BJ54">
        <v>342256</v>
      </c>
      <c r="BK54" t="s">
        <v>88</v>
      </c>
      <c r="BL54">
        <v>378327</v>
      </c>
      <c r="BM54" t="s">
        <v>89</v>
      </c>
      <c r="BN54">
        <v>1</v>
      </c>
      <c r="BO54" t="s">
        <v>90</v>
      </c>
      <c r="BS54" t="s">
        <v>91</v>
      </c>
      <c r="BU54" t="b">
        <v>1</v>
      </c>
    </row>
    <row r="55" spans="1:73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6</v>
      </c>
      <c r="M55">
        <v>1</v>
      </c>
      <c r="O55" t="s">
        <v>169</v>
      </c>
      <c r="T55">
        <v>0</v>
      </c>
      <c r="W55" t="s">
        <v>161</v>
      </c>
      <c r="X55" t="s">
        <v>170</v>
      </c>
      <c r="BA55" t="s">
        <v>170</v>
      </c>
      <c r="BF55" t="s">
        <v>86</v>
      </c>
      <c r="BI55" t="s">
        <v>87</v>
      </c>
      <c r="BJ55">
        <v>342256</v>
      </c>
      <c r="BK55" t="s">
        <v>88</v>
      </c>
      <c r="BL55">
        <v>378327</v>
      </c>
      <c r="BM55" t="s">
        <v>89</v>
      </c>
      <c r="BN55">
        <v>1</v>
      </c>
      <c r="BO55" t="s">
        <v>90</v>
      </c>
      <c r="BS55" t="s">
        <v>91</v>
      </c>
      <c r="BU55" t="b">
        <v>1</v>
      </c>
    </row>
    <row r="56" spans="1:73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  <c r="M56">
        <v>1</v>
      </c>
      <c r="U56">
        <v>2</v>
      </c>
      <c r="BF56" t="s">
        <v>86</v>
      </c>
      <c r="BI56" t="s">
        <v>87</v>
      </c>
      <c r="BJ56">
        <v>342256</v>
      </c>
      <c r="BK56" t="s">
        <v>88</v>
      </c>
      <c r="BL56">
        <v>378327</v>
      </c>
      <c r="BM56" t="s">
        <v>89</v>
      </c>
      <c r="BN56">
        <v>1</v>
      </c>
      <c r="BO56" t="s">
        <v>90</v>
      </c>
      <c r="BS56" t="s">
        <v>91</v>
      </c>
      <c r="BU56" t="b">
        <v>1</v>
      </c>
    </row>
    <row r="57" spans="1:73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  <c r="M57">
        <v>1</v>
      </c>
      <c r="AJ57">
        <v>0</v>
      </c>
      <c r="BF57" t="s">
        <v>86</v>
      </c>
      <c r="BI57" t="s">
        <v>87</v>
      </c>
      <c r="BJ57">
        <v>342256</v>
      </c>
      <c r="BK57" t="s">
        <v>88</v>
      </c>
      <c r="BL57">
        <v>378327</v>
      </c>
      <c r="BM57" t="s">
        <v>89</v>
      </c>
      <c r="BN57">
        <v>1</v>
      </c>
      <c r="BO57" t="s">
        <v>90</v>
      </c>
      <c r="BS57" t="s">
        <v>91</v>
      </c>
      <c r="BU57" t="b">
        <v>1</v>
      </c>
    </row>
    <row r="58" spans="1:73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4</v>
      </c>
      <c r="M58">
        <v>4</v>
      </c>
      <c r="R58" t="s">
        <v>175</v>
      </c>
      <c r="AF58" t="b">
        <v>1</v>
      </c>
      <c r="AJ58">
        <v>0</v>
      </c>
      <c r="BD58" t="s">
        <v>176</v>
      </c>
      <c r="BF58" t="s">
        <v>86</v>
      </c>
      <c r="BI58" t="s">
        <v>87</v>
      </c>
      <c r="BJ58">
        <v>342256</v>
      </c>
      <c r="BK58" t="s">
        <v>88</v>
      </c>
      <c r="BL58">
        <v>378327</v>
      </c>
      <c r="BM58" t="s">
        <v>89</v>
      </c>
      <c r="BN58">
        <v>1</v>
      </c>
      <c r="BO58" t="s">
        <v>90</v>
      </c>
      <c r="BS58" t="s">
        <v>91</v>
      </c>
      <c r="BU58" t="b">
        <v>1</v>
      </c>
    </row>
    <row r="59" spans="1:73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3</v>
      </c>
      <c r="M59">
        <v>3</v>
      </c>
      <c r="R59" t="s">
        <v>175</v>
      </c>
      <c r="AF59" t="b">
        <v>1</v>
      </c>
      <c r="AJ59">
        <v>0</v>
      </c>
      <c r="BD59" t="s">
        <v>177</v>
      </c>
      <c r="BF59" t="s">
        <v>86</v>
      </c>
      <c r="BI59" t="s">
        <v>87</v>
      </c>
      <c r="BJ59">
        <v>342256</v>
      </c>
      <c r="BK59" t="s">
        <v>88</v>
      </c>
      <c r="BL59">
        <v>378327</v>
      </c>
      <c r="BM59" t="s">
        <v>89</v>
      </c>
      <c r="BN59">
        <v>1</v>
      </c>
      <c r="BO59" t="s">
        <v>90</v>
      </c>
      <c r="BS59" t="s">
        <v>91</v>
      </c>
      <c r="BU59" t="b">
        <v>1</v>
      </c>
    </row>
    <row r="60" spans="1:73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5</v>
      </c>
      <c r="M60">
        <v>5</v>
      </c>
      <c r="R60" t="s">
        <v>178</v>
      </c>
      <c r="AF60" t="b">
        <v>1</v>
      </c>
      <c r="AJ60">
        <v>0</v>
      </c>
      <c r="BD60" t="s">
        <v>179</v>
      </c>
      <c r="BF60" t="s">
        <v>86</v>
      </c>
      <c r="BI60" t="s">
        <v>87</v>
      </c>
      <c r="BJ60">
        <v>342256</v>
      </c>
      <c r="BK60" t="s">
        <v>88</v>
      </c>
      <c r="BL60">
        <v>378327</v>
      </c>
      <c r="BM60" t="s">
        <v>89</v>
      </c>
      <c r="BN60">
        <v>1</v>
      </c>
      <c r="BO60" t="s">
        <v>90</v>
      </c>
      <c r="BS60" t="s">
        <v>91</v>
      </c>
      <c r="BU60" t="b">
        <v>1</v>
      </c>
    </row>
    <row r="61" spans="1:73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1</v>
      </c>
      <c r="M61">
        <v>1</v>
      </c>
      <c r="R61" t="s">
        <v>180</v>
      </c>
      <c r="AF61" t="b">
        <v>1</v>
      </c>
      <c r="AJ61">
        <v>0</v>
      </c>
      <c r="BD61" t="s">
        <v>181</v>
      </c>
      <c r="BF61" t="s">
        <v>86</v>
      </c>
      <c r="BI61" t="s">
        <v>87</v>
      </c>
      <c r="BJ61">
        <v>342256</v>
      </c>
      <c r="BK61" t="s">
        <v>88</v>
      </c>
      <c r="BL61">
        <v>378327</v>
      </c>
      <c r="BM61" t="s">
        <v>89</v>
      </c>
      <c r="BN61">
        <v>1</v>
      </c>
      <c r="BO61" t="s">
        <v>90</v>
      </c>
      <c r="BS61" t="s">
        <v>91</v>
      </c>
      <c r="BU61" t="b">
        <v>1</v>
      </c>
    </row>
    <row r="62" spans="1:73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2</v>
      </c>
      <c r="M62">
        <v>2</v>
      </c>
      <c r="R62" t="s">
        <v>178</v>
      </c>
      <c r="AF62" t="b">
        <v>1</v>
      </c>
      <c r="AJ62">
        <v>0</v>
      </c>
      <c r="BD62" t="s">
        <v>182</v>
      </c>
      <c r="BF62" t="s">
        <v>86</v>
      </c>
      <c r="BI62" t="s">
        <v>87</v>
      </c>
      <c r="BJ62">
        <v>342256</v>
      </c>
      <c r="BK62" t="s">
        <v>88</v>
      </c>
      <c r="BL62">
        <v>378327</v>
      </c>
      <c r="BM62" t="s">
        <v>89</v>
      </c>
      <c r="BN62">
        <v>1</v>
      </c>
      <c r="BO62" t="s">
        <v>90</v>
      </c>
      <c r="BS62" t="s">
        <v>91</v>
      </c>
      <c r="BU62" t="b">
        <v>1</v>
      </c>
    </row>
    <row r="63" spans="1:73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6</v>
      </c>
      <c r="M63">
        <v>6</v>
      </c>
      <c r="R63" t="s">
        <v>180</v>
      </c>
      <c r="AF63" t="b">
        <v>1</v>
      </c>
      <c r="AJ63">
        <v>0</v>
      </c>
      <c r="BD63" t="s">
        <v>183</v>
      </c>
      <c r="BF63" t="s">
        <v>86</v>
      </c>
      <c r="BI63" t="s">
        <v>87</v>
      </c>
      <c r="BJ63">
        <v>342256</v>
      </c>
      <c r="BK63" t="s">
        <v>88</v>
      </c>
      <c r="BL63">
        <v>378327</v>
      </c>
      <c r="BM63" t="s">
        <v>89</v>
      </c>
      <c r="BN63">
        <v>1</v>
      </c>
      <c r="BO63" t="s">
        <v>90</v>
      </c>
      <c r="BS63" t="s">
        <v>91</v>
      </c>
      <c r="BU63" t="b">
        <v>1</v>
      </c>
    </row>
    <row r="64" spans="1:73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  <c r="M64">
        <v>1</v>
      </c>
      <c r="BF64" t="s">
        <v>86</v>
      </c>
      <c r="BI64" t="s">
        <v>87</v>
      </c>
      <c r="BJ64">
        <v>342256</v>
      </c>
      <c r="BK64" t="s">
        <v>88</v>
      </c>
      <c r="BL64">
        <v>378327</v>
      </c>
      <c r="BM64" t="s">
        <v>89</v>
      </c>
      <c r="BN64">
        <v>1</v>
      </c>
      <c r="BO64" t="s">
        <v>90</v>
      </c>
      <c r="BS64" t="s">
        <v>91</v>
      </c>
      <c r="BU64" t="b">
        <v>1</v>
      </c>
    </row>
    <row r="65" spans="1:73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BF65" t="s">
        <v>86</v>
      </c>
      <c r="BI65" t="s">
        <v>87</v>
      </c>
      <c r="BJ65">
        <v>342256</v>
      </c>
      <c r="BK65" t="s">
        <v>88</v>
      </c>
      <c r="BL65">
        <v>378327</v>
      </c>
      <c r="BM65" t="s">
        <v>89</v>
      </c>
      <c r="BN65">
        <v>1</v>
      </c>
      <c r="BO65" t="s">
        <v>90</v>
      </c>
      <c r="BS65" t="s">
        <v>91</v>
      </c>
      <c r="BU65" t="b">
        <v>1</v>
      </c>
    </row>
    <row r="66" spans="1:73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AS66" s="1"/>
      <c r="BF66" t="s">
        <v>86</v>
      </c>
      <c r="BI66" t="s">
        <v>87</v>
      </c>
      <c r="BJ66">
        <v>342256</v>
      </c>
      <c r="BK66" t="s">
        <v>88</v>
      </c>
      <c r="BL66">
        <v>378327</v>
      </c>
      <c r="BM66" t="s">
        <v>89</v>
      </c>
      <c r="BN66">
        <v>1</v>
      </c>
      <c r="BO66" t="s">
        <v>90</v>
      </c>
      <c r="BS66" t="s">
        <v>91</v>
      </c>
      <c r="BU66" t="b">
        <v>1</v>
      </c>
    </row>
  </sheetData>
  <sortState xmlns:xlrd2="http://schemas.microsoft.com/office/spreadsheetml/2017/richdata2" ref="A14:BU43">
    <sortCondition ref="P14:P4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M32" sqref="M32:M34"/>
    </sheetView>
  </sheetViews>
  <sheetFormatPr baseColWidth="10" defaultRowHeight="16" x14ac:dyDescent="0.2"/>
  <sheetData>
    <row r="1" spans="1:13" x14ac:dyDescent="0.2">
      <c r="A1">
        <v>9</v>
      </c>
      <c r="B1" t="s">
        <v>117</v>
      </c>
      <c r="C1">
        <v>4</v>
      </c>
      <c r="D1" t="s">
        <v>118</v>
      </c>
      <c r="E1">
        <v>4</v>
      </c>
      <c r="F1">
        <v>57</v>
      </c>
      <c r="G1" t="s">
        <v>119</v>
      </c>
      <c r="H1" t="s">
        <v>128</v>
      </c>
      <c r="I1">
        <v>6</v>
      </c>
      <c r="J1" t="s">
        <v>127</v>
      </c>
      <c r="K1" t="s">
        <v>125</v>
      </c>
      <c r="L1" t="s">
        <v>95</v>
      </c>
      <c r="M1">
        <v>3277</v>
      </c>
    </row>
    <row r="2" spans="1:13" x14ac:dyDescent="0.2">
      <c r="A2">
        <v>9</v>
      </c>
      <c r="B2" t="s">
        <v>117</v>
      </c>
      <c r="C2">
        <v>4</v>
      </c>
      <c r="D2" t="s">
        <v>118</v>
      </c>
      <c r="E2">
        <v>7</v>
      </c>
      <c r="F2">
        <v>43</v>
      </c>
      <c r="G2" t="s">
        <v>119</v>
      </c>
      <c r="H2" t="s">
        <v>131</v>
      </c>
      <c r="I2">
        <v>5</v>
      </c>
      <c r="J2" t="s">
        <v>121</v>
      </c>
      <c r="K2" t="s">
        <v>122</v>
      </c>
      <c r="L2" t="s">
        <v>95</v>
      </c>
      <c r="M2">
        <v>1119</v>
      </c>
    </row>
    <row r="3" spans="1:13" x14ac:dyDescent="0.2">
      <c r="A3">
        <v>9</v>
      </c>
      <c r="B3" t="s">
        <v>117</v>
      </c>
      <c r="C3">
        <v>4</v>
      </c>
      <c r="D3" t="s">
        <v>118</v>
      </c>
      <c r="E3">
        <v>8</v>
      </c>
      <c r="F3">
        <v>44</v>
      </c>
      <c r="G3" t="s">
        <v>123</v>
      </c>
      <c r="H3" t="s">
        <v>132</v>
      </c>
      <c r="I3">
        <v>5</v>
      </c>
      <c r="J3" t="s">
        <v>121</v>
      </c>
      <c r="K3" t="s">
        <v>125</v>
      </c>
      <c r="L3" t="s">
        <v>95</v>
      </c>
      <c r="M3">
        <v>1129</v>
      </c>
    </row>
    <row r="4" spans="1:13" x14ac:dyDescent="0.2">
      <c r="A4">
        <v>9</v>
      </c>
      <c r="B4" t="s">
        <v>117</v>
      </c>
      <c r="C4">
        <v>4</v>
      </c>
      <c r="D4" t="s">
        <v>118</v>
      </c>
      <c r="E4">
        <v>11</v>
      </c>
      <c r="F4">
        <v>45</v>
      </c>
      <c r="G4" t="s">
        <v>119</v>
      </c>
      <c r="H4" t="s">
        <v>135</v>
      </c>
      <c r="I4">
        <v>5</v>
      </c>
      <c r="J4" t="s">
        <v>121</v>
      </c>
      <c r="K4" t="s">
        <v>122</v>
      </c>
      <c r="L4" t="s">
        <v>95</v>
      </c>
      <c r="M4">
        <v>1306</v>
      </c>
    </row>
    <row r="5" spans="1:13" x14ac:dyDescent="0.2">
      <c r="A5">
        <v>9</v>
      </c>
      <c r="B5" t="s">
        <v>117</v>
      </c>
      <c r="C5">
        <v>4</v>
      </c>
      <c r="D5" t="s">
        <v>118</v>
      </c>
      <c r="E5">
        <v>14</v>
      </c>
      <c r="F5">
        <v>56</v>
      </c>
      <c r="H5" t="s">
        <v>138</v>
      </c>
      <c r="I5">
        <v>6</v>
      </c>
      <c r="J5" t="s">
        <v>127</v>
      </c>
      <c r="L5" t="s">
        <v>95</v>
      </c>
    </row>
    <row r="6" spans="1:13" x14ac:dyDescent="0.2">
      <c r="A6">
        <v>9</v>
      </c>
      <c r="B6" t="s">
        <v>117</v>
      </c>
      <c r="C6">
        <v>4</v>
      </c>
      <c r="D6" t="s">
        <v>118</v>
      </c>
      <c r="E6">
        <v>15</v>
      </c>
      <c r="F6">
        <v>49</v>
      </c>
      <c r="G6" t="s">
        <v>123</v>
      </c>
      <c r="H6" t="s">
        <v>139</v>
      </c>
      <c r="I6">
        <v>5</v>
      </c>
      <c r="J6" t="s">
        <v>121</v>
      </c>
      <c r="K6" t="s">
        <v>125</v>
      </c>
      <c r="L6" t="s">
        <v>95</v>
      </c>
      <c r="M6">
        <v>1213</v>
      </c>
    </row>
    <row r="7" spans="1:13" x14ac:dyDescent="0.2">
      <c r="A7">
        <v>9</v>
      </c>
      <c r="B7" t="s">
        <v>117</v>
      </c>
      <c r="C7">
        <v>4</v>
      </c>
      <c r="D7" t="s">
        <v>118</v>
      </c>
      <c r="E7">
        <v>17</v>
      </c>
      <c r="F7">
        <v>50</v>
      </c>
      <c r="G7" t="s">
        <v>119</v>
      </c>
      <c r="H7" t="s">
        <v>141</v>
      </c>
      <c r="I7">
        <v>5</v>
      </c>
      <c r="J7" t="s">
        <v>121</v>
      </c>
      <c r="K7" t="s">
        <v>122</v>
      </c>
      <c r="L7" t="s">
        <v>95</v>
      </c>
      <c r="M7">
        <v>3275</v>
      </c>
    </row>
    <row r="8" spans="1:13" x14ac:dyDescent="0.2">
      <c r="A8">
        <v>9</v>
      </c>
      <c r="B8" t="s">
        <v>117</v>
      </c>
      <c r="C8">
        <v>4</v>
      </c>
      <c r="D8" t="s">
        <v>118</v>
      </c>
      <c r="E8">
        <v>25</v>
      </c>
      <c r="F8">
        <v>42</v>
      </c>
      <c r="G8" t="s">
        <v>123</v>
      </c>
      <c r="H8" t="s">
        <v>149</v>
      </c>
      <c r="I8">
        <v>5</v>
      </c>
      <c r="J8" t="s">
        <v>121</v>
      </c>
      <c r="K8" t="s">
        <v>125</v>
      </c>
      <c r="L8" t="s">
        <v>95</v>
      </c>
      <c r="M8">
        <v>585</v>
      </c>
    </row>
    <row r="9" spans="1:13" x14ac:dyDescent="0.2">
      <c r="A9">
        <v>9</v>
      </c>
      <c r="B9" t="s">
        <v>117</v>
      </c>
      <c r="C9">
        <v>4</v>
      </c>
      <c r="D9" t="s">
        <v>118</v>
      </c>
      <c r="E9">
        <v>26</v>
      </c>
      <c r="F9">
        <v>48</v>
      </c>
      <c r="G9" t="s">
        <v>119</v>
      </c>
      <c r="H9" t="s">
        <v>150</v>
      </c>
      <c r="I9">
        <v>5</v>
      </c>
      <c r="J9" t="s">
        <v>121</v>
      </c>
      <c r="K9" t="s">
        <v>122</v>
      </c>
      <c r="L9" t="s">
        <v>95</v>
      </c>
      <c r="M9">
        <v>1317</v>
      </c>
    </row>
    <row r="10" spans="1:13" x14ac:dyDescent="0.2">
      <c r="A10">
        <v>9</v>
      </c>
      <c r="B10" t="s">
        <v>117</v>
      </c>
      <c r="C10">
        <v>4</v>
      </c>
      <c r="D10" t="s">
        <v>118</v>
      </c>
      <c r="E10">
        <v>27</v>
      </c>
      <c r="F10">
        <v>41</v>
      </c>
      <c r="G10" t="s">
        <v>119</v>
      </c>
      <c r="H10" t="s">
        <v>151</v>
      </c>
      <c r="I10">
        <v>5</v>
      </c>
      <c r="J10" t="s">
        <v>121</v>
      </c>
      <c r="K10" t="s">
        <v>122</v>
      </c>
      <c r="L10" t="s">
        <v>95</v>
      </c>
      <c r="M10">
        <v>1181</v>
      </c>
    </row>
    <row r="11" spans="1:13" x14ac:dyDescent="0.2">
      <c r="A11">
        <v>9</v>
      </c>
      <c r="B11" t="s">
        <v>117</v>
      </c>
      <c r="C11">
        <v>4</v>
      </c>
      <c r="D11" t="s">
        <v>118</v>
      </c>
      <c r="E11">
        <v>1</v>
      </c>
      <c r="F11">
        <v>22</v>
      </c>
      <c r="G11" t="s">
        <v>119</v>
      </c>
      <c r="H11" t="s">
        <v>120</v>
      </c>
      <c r="I11">
        <v>3</v>
      </c>
      <c r="J11" t="s">
        <v>121</v>
      </c>
      <c r="K11" t="s">
        <v>122</v>
      </c>
      <c r="L11" t="s">
        <v>110</v>
      </c>
      <c r="M11">
        <v>1805</v>
      </c>
    </row>
    <row r="12" spans="1:13" x14ac:dyDescent="0.2">
      <c r="A12">
        <v>9</v>
      </c>
      <c r="B12" t="s">
        <v>117</v>
      </c>
      <c r="C12">
        <v>4</v>
      </c>
      <c r="D12" t="s">
        <v>118</v>
      </c>
      <c r="E12">
        <v>2</v>
      </c>
      <c r="F12">
        <v>25</v>
      </c>
      <c r="G12" t="s">
        <v>123</v>
      </c>
      <c r="H12" t="s">
        <v>124</v>
      </c>
      <c r="I12">
        <v>3</v>
      </c>
      <c r="J12" t="s">
        <v>121</v>
      </c>
      <c r="K12" t="s">
        <v>125</v>
      </c>
      <c r="L12" t="s">
        <v>110</v>
      </c>
      <c r="M12">
        <v>1459</v>
      </c>
    </row>
    <row r="13" spans="1:13" x14ac:dyDescent="0.2">
      <c r="A13">
        <v>9</v>
      </c>
      <c r="B13" t="s">
        <v>117</v>
      </c>
      <c r="C13">
        <v>4</v>
      </c>
      <c r="D13" t="s">
        <v>118</v>
      </c>
      <c r="E13">
        <v>5</v>
      </c>
      <c r="F13">
        <v>26</v>
      </c>
      <c r="H13" t="s">
        <v>129</v>
      </c>
      <c r="I13">
        <v>3</v>
      </c>
      <c r="J13" t="s">
        <v>121</v>
      </c>
      <c r="L13" t="s">
        <v>110</v>
      </c>
    </row>
    <row r="14" spans="1:13" x14ac:dyDescent="0.2">
      <c r="A14">
        <v>9</v>
      </c>
      <c r="B14" t="s">
        <v>117</v>
      </c>
      <c r="C14">
        <v>4</v>
      </c>
      <c r="D14" t="s">
        <v>118</v>
      </c>
      <c r="E14">
        <v>10</v>
      </c>
      <c r="F14">
        <v>39</v>
      </c>
      <c r="G14" t="s">
        <v>123</v>
      </c>
      <c r="H14" t="s">
        <v>134</v>
      </c>
      <c r="I14">
        <v>4</v>
      </c>
      <c r="J14" t="s">
        <v>127</v>
      </c>
      <c r="K14" t="s">
        <v>122</v>
      </c>
      <c r="L14" t="s">
        <v>110</v>
      </c>
      <c r="M14">
        <v>1078</v>
      </c>
    </row>
    <row r="15" spans="1:13" x14ac:dyDescent="0.2">
      <c r="A15">
        <v>9</v>
      </c>
      <c r="B15" t="s">
        <v>117</v>
      </c>
      <c r="C15">
        <v>4</v>
      </c>
      <c r="D15" t="s">
        <v>118</v>
      </c>
      <c r="E15">
        <v>13</v>
      </c>
      <c r="F15">
        <v>38</v>
      </c>
      <c r="G15" t="s">
        <v>123</v>
      </c>
      <c r="H15" t="s">
        <v>137</v>
      </c>
      <c r="I15">
        <v>4</v>
      </c>
      <c r="J15" t="s">
        <v>127</v>
      </c>
      <c r="K15" t="s">
        <v>122</v>
      </c>
      <c r="L15" t="s">
        <v>110</v>
      </c>
      <c r="M15">
        <v>1033</v>
      </c>
    </row>
    <row r="16" spans="1:13" x14ac:dyDescent="0.2">
      <c r="A16">
        <v>9</v>
      </c>
      <c r="B16" t="s">
        <v>117</v>
      </c>
      <c r="C16">
        <v>4</v>
      </c>
      <c r="D16" t="s">
        <v>118</v>
      </c>
      <c r="E16">
        <v>16</v>
      </c>
      <c r="F16">
        <v>37</v>
      </c>
      <c r="G16" t="s">
        <v>119</v>
      </c>
      <c r="H16" t="s">
        <v>140</v>
      </c>
      <c r="I16">
        <v>4</v>
      </c>
      <c r="J16" t="s">
        <v>127</v>
      </c>
      <c r="K16" t="s">
        <v>125</v>
      </c>
      <c r="L16" t="s">
        <v>110</v>
      </c>
      <c r="M16">
        <v>1398</v>
      </c>
    </row>
    <row r="17" spans="1:13" x14ac:dyDescent="0.2">
      <c r="A17">
        <v>9</v>
      </c>
      <c r="B17" t="s">
        <v>117</v>
      </c>
      <c r="C17">
        <v>4</v>
      </c>
      <c r="D17" t="s">
        <v>118</v>
      </c>
      <c r="E17">
        <v>18</v>
      </c>
      <c r="F17">
        <v>34</v>
      </c>
      <c r="G17" t="s">
        <v>119</v>
      </c>
      <c r="H17" t="s">
        <v>142</v>
      </c>
      <c r="I17">
        <v>4</v>
      </c>
      <c r="J17" t="s">
        <v>127</v>
      </c>
      <c r="K17" t="s">
        <v>125</v>
      </c>
      <c r="L17" t="s">
        <v>110</v>
      </c>
      <c r="M17">
        <v>1088</v>
      </c>
    </row>
    <row r="18" spans="1:13" x14ac:dyDescent="0.2">
      <c r="A18">
        <v>9</v>
      </c>
      <c r="B18" t="s">
        <v>117</v>
      </c>
      <c r="C18">
        <v>4</v>
      </c>
      <c r="D18" t="s">
        <v>118</v>
      </c>
      <c r="E18">
        <v>22</v>
      </c>
      <c r="F18">
        <v>31</v>
      </c>
      <c r="G18" t="s">
        <v>119</v>
      </c>
      <c r="H18" t="s">
        <v>146</v>
      </c>
      <c r="I18">
        <v>4</v>
      </c>
      <c r="J18" t="s">
        <v>127</v>
      </c>
      <c r="K18" t="s">
        <v>125</v>
      </c>
      <c r="L18" t="s">
        <v>110</v>
      </c>
      <c r="M18">
        <v>1018</v>
      </c>
    </row>
    <row r="19" spans="1:13" x14ac:dyDescent="0.2">
      <c r="A19">
        <v>9</v>
      </c>
      <c r="B19" t="s">
        <v>117</v>
      </c>
      <c r="C19">
        <v>4</v>
      </c>
      <c r="D19" t="s">
        <v>118</v>
      </c>
      <c r="E19">
        <v>23</v>
      </c>
      <c r="F19">
        <v>33</v>
      </c>
      <c r="G19" t="s">
        <v>123</v>
      </c>
      <c r="H19" t="s">
        <v>147</v>
      </c>
      <c r="I19">
        <v>4</v>
      </c>
      <c r="J19" t="s">
        <v>127</v>
      </c>
      <c r="K19" t="s">
        <v>122</v>
      </c>
      <c r="L19" t="s">
        <v>110</v>
      </c>
      <c r="M19">
        <v>1561</v>
      </c>
    </row>
    <row r="20" spans="1:13" x14ac:dyDescent="0.2">
      <c r="A20">
        <v>9</v>
      </c>
      <c r="B20" t="s">
        <v>117</v>
      </c>
      <c r="C20">
        <v>4</v>
      </c>
      <c r="D20" t="s">
        <v>118</v>
      </c>
      <c r="E20">
        <v>28</v>
      </c>
      <c r="F20">
        <v>30</v>
      </c>
      <c r="G20" t="s">
        <v>119</v>
      </c>
      <c r="H20" t="s">
        <v>152</v>
      </c>
      <c r="I20">
        <v>3</v>
      </c>
      <c r="J20" t="s">
        <v>121</v>
      </c>
      <c r="K20" t="s">
        <v>122</v>
      </c>
      <c r="L20" t="s">
        <v>110</v>
      </c>
      <c r="M20">
        <v>1015</v>
      </c>
    </row>
    <row r="21" spans="1:13" x14ac:dyDescent="0.2">
      <c r="A21">
        <v>9</v>
      </c>
      <c r="B21" t="s">
        <v>117</v>
      </c>
      <c r="C21">
        <v>4</v>
      </c>
      <c r="D21" t="s">
        <v>118</v>
      </c>
      <c r="E21">
        <v>3</v>
      </c>
      <c r="F21">
        <v>17</v>
      </c>
      <c r="G21" t="s">
        <v>119</v>
      </c>
      <c r="H21" t="s">
        <v>126</v>
      </c>
      <c r="I21">
        <v>2</v>
      </c>
      <c r="J21" t="s">
        <v>127</v>
      </c>
      <c r="K21" t="s">
        <v>125</v>
      </c>
      <c r="L21" t="s">
        <v>103</v>
      </c>
      <c r="M21">
        <v>1369</v>
      </c>
    </row>
    <row r="22" spans="1:13" x14ac:dyDescent="0.2">
      <c r="A22">
        <v>9</v>
      </c>
      <c r="B22" t="s">
        <v>117</v>
      </c>
      <c r="C22">
        <v>4</v>
      </c>
      <c r="D22" t="s">
        <v>118</v>
      </c>
      <c r="E22">
        <v>6</v>
      </c>
      <c r="F22">
        <v>11</v>
      </c>
      <c r="G22" t="s">
        <v>119</v>
      </c>
      <c r="H22" t="s">
        <v>130</v>
      </c>
      <c r="I22">
        <v>2</v>
      </c>
      <c r="J22" t="s">
        <v>127</v>
      </c>
      <c r="K22" t="s">
        <v>125</v>
      </c>
      <c r="L22" t="s">
        <v>103</v>
      </c>
      <c r="M22">
        <v>1193</v>
      </c>
    </row>
    <row r="23" spans="1:13" x14ac:dyDescent="0.2">
      <c r="A23">
        <v>9</v>
      </c>
      <c r="B23" t="s">
        <v>117</v>
      </c>
      <c r="C23">
        <v>4</v>
      </c>
      <c r="D23" t="s">
        <v>118</v>
      </c>
      <c r="E23">
        <v>9</v>
      </c>
      <c r="F23">
        <v>16</v>
      </c>
      <c r="G23" t="s">
        <v>119</v>
      </c>
      <c r="H23" t="s">
        <v>133</v>
      </c>
      <c r="I23">
        <v>2</v>
      </c>
      <c r="J23" t="s">
        <v>127</v>
      </c>
      <c r="K23" t="s">
        <v>125</v>
      </c>
      <c r="L23" t="s">
        <v>103</v>
      </c>
      <c r="M23">
        <v>1588</v>
      </c>
    </row>
    <row r="24" spans="1:13" x14ac:dyDescent="0.2">
      <c r="A24">
        <v>9</v>
      </c>
      <c r="B24" t="s">
        <v>117</v>
      </c>
      <c r="C24">
        <v>4</v>
      </c>
      <c r="D24" t="s">
        <v>118</v>
      </c>
      <c r="E24">
        <v>12</v>
      </c>
      <c r="F24">
        <v>9</v>
      </c>
      <c r="G24" t="s">
        <v>123</v>
      </c>
      <c r="H24" t="s">
        <v>136</v>
      </c>
      <c r="I24">
        <v>1</v>
      </c>
      <c r="J24" t="s">
        <v>121</v>
      </c>
      <c r="K24" t="s">
        <v>125</v>
      </c>
      <c r="L24" t="s">
        <v>103</v>
      </c>
      <c r="M24">
        <v>1371</v>
      </c>
    </row>
    <row r="25" spans="1:13" x14ac:dyDescent="0.2">
      <c r="A25">
        <v>9</v>
      </c>
      <c r="B25" t="s">
        <v>117</v>
      </c>
      <c r="C25">
        <v>4</v>
      </c>
      <c r="D25" t="s">
        <v>118</v>
      </c>
      <c r="E25">
        <v>19</v>
      </c>
      <c r="F25">
        <v>18</v>
      </c>
      <c r="G25" t="s">
        <v>119</v>
      </c>
      <c r="H25" t="s">
        <v>143</v>
      </c>
      <c r="I25">
        <v>2</v>
      </c>
      <c r="J25" t="s">
        <v>127</v>
      </c>
      <c r="K25" t="s">
        <v>125</v>
      </c>
      <c r="L25" t="s">
        <v>103</v>
      </c>
      <c r="M25">
        <v>922</v>
      </c>
    </row>
    <row r="26" spans="1:13" x14ac:dyDescent="0.2">
      <c r="A26">
        <v>9</v>
      </c>
      <c r="B26" t="s">
        <v>117</v>
      </c>
      <c r="C26">
        <v>4</v>
      </c>
      <c r="D26" t="s">
        <v>118</v>
      </c>
      <c r="E26">
        <v>20</v>
      </c>
      <c r="F26">
        <v>14</v>
      </c>
      <c r="G26" t="s">
        <v>119</v>
      </c>
      <c r="H26" t="s">
        <v>144</v>
      </c>
      <c r="I26">
        <v>2</v>
      </c>
      <c r="J26" t="s">
        <v>127</v>
      </c>
      <c r="K26" t="s">
        <v>125</v>
      </c>
      <c r="L26" t="s">
        <v>103</v>
      </c>
      <c r="M26">
        <v>3067</v>
      </c>
    </row>
    <row r="27" spans="1:13" x14ac:dyDescent="0.2">
      <c r="A27">
        <v>9</v>
      </c>
      <c r="B27" t="s">
        <v>117</v>
      </c>
      <c r="C27">
        <v>4</v>
      </c>
      <c r="D27" t="s">
        <v>118</v>
      </c>
      <c r="E27">
        <v>21</v>
      </c>
      <c r="F27">
        <v>2</v>
      </c>
      <c r="G27" t="s">
        <v>119</v>
      </c>
      <c r="H27" t="s">
        <v>145</v>
      </c>
      <c r="I27">
        <v>1</v>
      </c>
      <c r="J27" t="s">
        <v>121</v>
      </c>
      <c r="K27" t="s">
        <v>122</v>
      </c>
      <c r="L27" t="s">
        <v>103</v>
      </c>
      <c r="M27">
        <v>1145</v>
      </c>
    </row>
    <row r="28" spans="1:13" x14ac:dyDescent="0.2">
      <c r="A28">
        <v>9</v>
      </c>
      <c r="B28" t="s">
        <v>117</v>
      </c>
      <c r="C28">
        <v>4</v>
      </c>
      <c r="D28" t="s">
        <v>118</v>
      </c>
      <c r="E28">
        <v>24</v>
      </c>
      <c r="F28">
        <v>3</v>
      </c>
      <c r="G28" t="s">
        <v>123</v>
      </c>
      <c r="H28" t="s">
        <v>148</v>
      </c>
      <c r="I28">
        <v>1</v>
      </c>
      <c r="J28" t="s">
        <v>121</v>
      </c>
      <c r="K28" t="s">
        <v>125</v>
      </c>
      <c r="L28" t="s">
        <v>103</v>
      </c>
      <c r="M28">
        <v>2268</v>
      </c>
    </row>
    <row r="29" spans="1:13" x14ac:dyDescent="0.2">
      <c r="A29">
        <v>9</v>
      </c>
      <c r="B29" t="s">
        <v>117</v>
      </c>
      <c r="C29">
        <v>4</v>
      </c>
      <c r="D29" t="s">
        <v>118</v>
      </c>
      <c r="E29">
        <v>29</v>
      </c>
      <c r="F29">
        <v>20</v>
      </c>
      <c r="G29" t="s">
        <v>123</v>
      </c>
      <c r="H29" t="s">
        <v>141</v>
      </c>
      <c r="I29">
        <v>2</v>
      </c>
      <c r="J29" t="s">
        <v>127</v>
      </c>
      <c r="K29" t="s">
        <v>122</v>
      </c>
      <c r="L29" t="s">
        <v>103</v>
      </c>
      <c r="M29">
        <v>2485</v>
      </c>
    </row>
    <row r="30" spans="1:13" x14ac:dyDescent="0.2">
      <c r="A30">
        <v>9</v>
      </c>
      <c r="B30" t="s">
        <v>117</v>
      </c>
      <c r="C30">
        <v>4</v>
      </c>
      <c r="D30" t="s">
        <v>118</v>
      </c>
      <c r="E30">
        <v>30</v>
      </c>
      <c r="F30">
        <v>15</v>
      </c>
      <c r="G30" t="s">
        <v>119</v>
      </c>
      <c r="H30" t="s">
        <v>153</v>
      </c>
      <c r="I30">
        <v>2</v>
      </c>
      <c r="J30" t="s">
        <v>127</v>
      </c>
      <c r="K30" t="s">
        <v>125</v>
      </c>
      <c r="L30" t="s">
        <v>103</v>
      </c>
      <c r="M30">
        <v>1141</v>
      </c>
    </row>
    <row r="31" spans="1:13" x14ac:dyDescent="0.2">
      <c r="F31" t="s">
        <v>188</v>
      </c>
      <c r="G31">
        <f>28/30</f>
        <v>0.93333333333333335</v>
      </c>
      <c r="J31" t="s">
        <v>189</v>
      </c>
      <c r="K31">
        <f>16/30</f>
        <v>0.53333333333333333</v>
      </c>
    </row>
    <row r="32" spans="1:13" x14ac:dyDescent="0.2">
      <c r="J32" t="s">
        <v>190</v>
      </c>
      <c r="K32">
        <f>8/10</f>
        <v>0.8</v>
      </c>
      <c r="L32">
        <f>AVERAGE(M21:M30)</f>
        <v>1654.9</v>
      </c>
      <c r="M32">
        <v>1654.9</v>
      </c>
    </row>
    <row r="33" spans="10:13" x14ac:dyDescent="0.2">
      <c r="J33" t="s">
        <v>191</v>
      </c>
      <c r="K33">
        <f>4/10</f>
        <v>0.4</v>
      </c>
      <c r="L33">
        <f>AVERAGE(M11:M20)</f>
        <v>1272.7777777777778</v>
      </c>
      <c r="M33">
        <v>1272.7777777777778</v>
      </c>
    </row>
    <row r="34" spans="10:13" x14ac:dyDescent="0.2">
      <c r="J34" t="s">
        <v>192</v>
      </c>
      <c r="K34">
        <f>4/10</f>
        <v>0.4</v>
      </c>
      <c r="L34">
        <f>AVERAGE(M1:M10)</f>
        <v>1600.2222222222222</v>
      </c>
      <c r="M34">
        <v>1600.2222222222222</v>
      </c>
    </row>
  </sheetData>
  <sortState xmlns:xlrd2="http://schemas.microsoft.com/office/spreadsheetml/2017/richdata2" ref="A1:P42">
    <sortCondition ref="L1:L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Cassano, Riesa</cp:lastModifiedBy>
  <dcterms:created xsi:type="dcterms:W3CDTF">2022-01-13T18:53:23Z</dcterms:created>
  <dcterms:modified xsi:type="dcterms:W3CDTF">2025-03-13T17:54:47Z</dcterms:modified>
</cp:coreProperties>
</file>