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6ADD930C-979E-1E4E-8CAD-293CB2B1F437}" xr6:coauthVersionLast="47" xr6:coauthVersionMax="47" xr10:uidLastSave="{00000000-0000-0000-0000-000000000000}"/>
  <bookViews>
    <workbookView xWindow="1180" yWindow="1500" windowWidth="27240" windowHeight="15280" activeTab="1" xr2:uid="{3D1FED35-5A55-F945-8245-EC81DC24B8AD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2" l="1"/>
  <c r="K47" i="2"/>
  <c r="K46" i="2"/>
  <c r="J48" i="2"/>
  <c r="J47" i="2"/>
  <c r="J46" i="2"/>
  <c r="J45" i="2"/>
  <c r="J44" i="2"/>
</calcChain>
</file>

<file path=xl/sharedStrings.xml><?xml version="1.0" encoding="utf-8"?>
<sst xmlns="http://schemas.openxmlformats.org/spreadsheetml/2006/main" count="1159" uniqueCount="223">
  <si>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</si>
  <si>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</si>
  <si>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</si>
  <si>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</si>
  <si>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</si>
  <si>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</si>
  <si>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</si>
  <si>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</si>
  <si>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</si>
  <si>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</si>
  <si>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</si>
  <si>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</si>
  <si>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</si>
  <si>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</si>
  <si>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</si>
  <si>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</si>
  <si>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</si>
  <si>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</si>
  <si>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</si>
  <si>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</si>
  <si>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</si>
  <si>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</si>
  <si>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</si>
  <si>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</si>
  <si>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</si>
  <si>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</si>
  <si>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</si>
  <si>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</si>
  <si>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</si>
  <si>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</si>
  <si>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</si>
  <si>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</si>
  <si>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</si>
  <si>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</si>
  <si>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</si>
  <si>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</si>
  <si>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</si>
  <si>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</si>
  <si>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</si>
  <si>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</si>
  <si>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</si>
  <si>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</si>
  <si>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</si>
  <si>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</si>
  <si>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</si>
  <si>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</si>
  <si>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</si>
  <si>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</si>
  <si>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</si>
  <si>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</si>
  <si>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</si>
  <si>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</si>
  <si>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</si>
  <si>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</si>
  <si>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</si>
  <si>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</si>
  <si>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</si>
  <si>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</si>
  <si>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</si>
  <si>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</si>
  <si>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</si>
  <si>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</si>
  <si>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</si>
  <si>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</si>
  <si>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</si>
  <si>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</si>
  <si>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</si>
  <si>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</si>
  <si>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</si>
  <si>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</si>
  <si>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</si>
  <si>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</si>
  <si>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</si>
  <si>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</si>
  <si>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</si>
  <si>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</si>
  <si>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</si>
  <si>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</si>
  <si>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</si>
  <si>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</si>
  <si>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</si>
  <si>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</si>
  <si>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</si>
  <si>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</si>
  <si>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</si>
  <si>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</si>
  <si>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</si>
  <si>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</si>
  <si>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</si>
  <si>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</si>
  <si>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</si>
  <si>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</si>
  <si>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</si>
  <si>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</si>
  <si>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</si>
  <si>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</si>
  <si>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</si>
  <si>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voice</t>
  </si>
  <si>
    <t>Occasionally</t>
  </si>
  <si>
    <t>Rock</t>
  </si>
  <si>
    <t>Classical</t>
  </si>
  <si>
    <t>Pop</t>
  </si>
  <si>
    <t>3-4 hours</t>
  </si>
  <si>
    <t>10 or more years</t>
  </si>
  <si>
    <t>0-15 min</t>
  </si>
  <si>
    <t>1 year</t>
  </si>
  <si>
    <t>Guitar, voice</t>
  </si>
  <si>
    <t>option_1</t>
  </si>
  <si>
    <t>Yes</t>
  </si>
  <si>
    <t>I tried to analyze the rhythm, tempo and scale</t>
  </si>
  <si>
    <t>yes</t>
  </si>
  <si>
    <t>2022-01-18T20:00:46.000Z</t>
  </si>
  <si>
    <t>group_3</t>
  </si>
  <si>
    <t>Memory3/Open2</t>
  </si>
  <si>
    <t>2022-01-18T19:15:13.000Z</t>
  </si>
  <si>
    <t>not measured</t>
  </si>
  <si>
    <t>OpenEndedSeg_2</t>
  </si>
  <si>
    <t>"times=1642534849221;1642534871046;1642534875663;1642534881495;1642534896975---values=;21736;26353;32185;47665"</t>
  </si>
  <si>
    <t>"times=1642534849221;1642534919406;1642534934120;1642534938129;1642534946958;1642534957500;1642534969355---values=;7625;22338;26348;35177;45719;57574"</t>
  </si>
  <si>
    <t>intact</t>
  </si>
  <si>
    <t>"times=1642534974773;1642534982660;1642534993977;1642535009323;1642535016926;1642535022994---values=;7820;19137;34483;42086;48154"</t>
  </si>
  <si>
    <t>"times=1642534974773;1642535049528;1642535058986;1642535075045;1642535083728;1642535091602---values=;7801;17259;33318;42001;49875"</t>
  </si>
  <si>
    <t>8B</t>
  </si>
  <si>
    <t>"times=1642535109100;1642535118775;1642535122255;1642535126492;1642535131081;1642535135197;1642535136995;1642535141979;1642535146123;1642535150018;1642535154667;1642535163409---values=;9674;13154;17391;21980;26096;27894;32878;37022;40916;45566;54307"</t>
  </si>
  <si>
    <t>"times=1642535109100;1642535180946;1642535184903;1642535189897;1642535193509;1642535198633;1642535205114;1642535209875;1642535213028;1642535217580;1642535226523---values=;8795;12752;17746;21358;26482;32963;37724;40877;45429;54372"</t>
  </si>
  <si>
    <t>2B</t>
  </si>
  <si>
    <t>"times=1642535235652;1642535241554;1642535246285;1642535248759;1642535255525;1642535259791;1642535265571;1642535270000;1642535272654;1642535276437;1642535281433;1642535284616;1642535288594;1642535295256---values=;5867;10597;13072;19838;24104;29884;34312;36967;40750;45746;48929;52907;59569"</t>
  </si>
  <si>
    <t>"times=1642535235652;1642535303473;1642535308023;1642535311495;1642535315158;1642535319231;1642535323581;1642535328930;1642535332614;1642535335305;1642535339589;1642535343073;1642535346951;1642535351405;1642535358279---values=;5046;9596;13068;16731;20804;25154;30503;34187;36878;41162;44646;48524;52978;59852"</t>
  </si>
  <si>
    <t>"times=1642535361661;1642535374864---values=;13175"</t>
  </si>
  <si>
    <t>"times=1642535361661---values="</t>
  </si>
  <si>
    <t>"times=1642535487407;1642535490353;1642535492650;1642535494601;1642535496543;1642535498311;1642535500127;1642535504416;1642535506372;1642535508447;1642535510144;1642535512095;1642535514121;1642535516256;1642535518242;1642535520109;1642535523249;1642535524355;1642535530240;1642535532683;1642535534892;1642535537386;1642535538993;1642535542001;1642535544085;1642535545676---values=;2945;5242;7193;9135;10903;12719;17008;18964;21039;22736;24687;26713;28848;30834;32701;35841;36947;42832;45275;47484;49978;51585;54593;56677;58268"</t>
  </si>
  <si>
    <t>"times=1642535550559;1642535553060;1642535554734;1642535558744;1642535560651;1642535564876;1642535568236;1642535571045;1642535573323;1642535575042;1642535576681;1642535578768;1642535581006;1642535583897;1642535588982;1642535595159;1642535598172;1642535601846;1642535604983;1642535606816---values=2442;4943;6617;10627;12534;16759;20119;22928;25206;26925;28564;30651;32889;35780;40865;47042;50055;53729;56866;58699"</t>
  </si>
  <si>
    <t>1B</t>
  </si>
  <si>
    <t>"times=1642535609225;1642535624039;1642535628326;1642535630267;1642535632357;1642535634802;1642535641820---values=;14752;19039;20980;23070;25515;32533"</t>
  </si>
  <si>
    <t>"times=1642535609225;1642535692456;1642535694116;1642535696375;1642535698304;1642535701237;1642535707921---values=;16734;18394;20653;22582;25515;32199"</t>
  </si>
  <si>
    <t>"times=1642535742655;1642535745632;1642535748687;1642535752318;1642535753622;1642535755625;1642535757237;1642535759308;1642535763414;1642535766209;1642535768192;1642535770470;1642535772398;1642535776381;1642535779628;1642535781338;1642535783324;1642535785536;1642535790289;1642535793081;1642535794158;1642535796568;1642535799430---values=;2975;6030;9661;10965;12967;14580;16651;20757;23552;25535;27813;29741;33724;36971;38681;40667;42879;47632;50424;51501;53911;56773"</t>
  </si>
  <si>
    <t>"times=1642535742656;1642535806268;1642535810002;1642535813050;1642535813972;1642535815964;1642535816810;1642535819923;1642535820952;1642535824193;1642535828888;1642535830946;1642535832966;1642535839966;1642535842021;1642535844021;1642535845967;1642535851636;1642535853749;1642535857269;1642535860264---values=;2800;6534;9582;10504;12496;13341;16455;17484;20725;25420;27478;29498;36498;38553;40553;42499;48168;50281;53801;56796"</t>
  </si>
  <si>
    <t>Ready?</t>
  </si>
  <si>
    <t>Practice_OpenEnded</t>
  </si>
  <si>
    <t>"times=1642534698488;1642534704265;1642534708452;1642534711091;1642534714567;1642534732039;1642534743410;1642534753732;1642534760406;1642534762888---values=8682;14460;18647;21286;24762;42234;53605;63927;70601;73083"</t>
  </si>
  <si>
    <t>"times=1642534773475;1642534779325;1642534786106;1642534790205;1642534816558;1642534820027;1642534828752;1642534835589;1642534838256---values=8244;14094;20875;24974;51327;54796;63521;70358;73025"</t>
  </si>
  <si>
    <t>Instructions_Open</t>
  </si>
  <si>
    <t>Memory3</t>
  </si>
  <si>
    <t>Memory_3</t>
  </si>
  <si>
    <t>Second</t>
  </si>
  <si>
    <t>4_2B_memory_9.mp3</t>
  </si>
  <si>
    <t>incorrect_left</t>
  </si>
  <si>
    <t>Correct</t>
  </si>
  <si>
    <t>3_8B_memory_10.mp3</t>
  </si>
  <si>
    <t>First</t>
  </si>
  <si>
    <t>4_8B_memory_8.mp3</t>
  </si>
  <si>
    <t>correct_left</t>
  </si>
  <si>
    <t>4_2B_memory_6.mp3</t>
  </si>
  <si>
    <t>4_1B_memory_9.mp3</t>
  </si>
  <si>
    <t>3_1B_memory_8.mp3</t>
  </si>
  <si>
    <t>4_1B_memory_7.mp3</t>
  </si>
  <si>
    <t>Incorrect</t>
  </si>
  <si>
    <t>4_2B_memory_7.mp3</t>
  </si>
  <si>
    <t>4_1B_memory_5.mp3</t>
  </si>
  <si>
    <t>3_8B_memory_8.mp3</t>
  </si>
  <si>
    <t>4_8B_memory_9.mp3</t>
  </si>
  <si>
    <t>3_2B_memory_7.mp3</t>
  </si>
  <si>
    <t>4_8B_memory_6.mp3</t>
  </si>
  <si>
    <t>3_1B_memory_9.mp3</t>
  </si>
  <si>
    <t>4_2B_memory_8.mp3</t>
  </si>
  <si>
    <t>3_2B_memory_10.mp3</t>
  </si>
  <si>
    <t>4_1B_memory_8.mp3</t>
  </si>
  <si>
    <t>3_2B_memory_9.mp3</t>
  </si>
  <si>
    <t>4_8B_memory_7.mp3</t>
  </si>
  <si>
    <t>3_2B_memory_8.mp3</t>
  </si>
  <si>
    <t>4_8B_memory_5.mp3</t>
  </si>
  <si>
    <t>3_1B_memory_7.mp3</t>
  </si>
  <si>
    <t>3_2B_memory_6.mp3</t>
  </si>
  <si>
    <t>3_8B_memory_9.mp3</t>
  </si>
  <si>
    <t>4_2B_memory_5.mp3</t>
  </si>
  <si>
    <t>3_8B_memory_6.mp3</t>
  </si>
  <si>
    <t>3_1B_memory_6.mp3</t>
  </si>
  <si>
    <t>3_8B_memory_7.mp3</t>
  </si>
  <si>
    <t>4_1B_memory_6.mp3</t>
  </si>
  <si>
    <t>3_1B_memory_10.mp3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</si>
  <si>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</si>
  <si>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</si>
  <si>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</si>
  <si>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</si>
  <si>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</si>
  <si>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</si>
  <si>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</si>
  <si>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</si>
  <si>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hp1.1.flac</t>
  </si>
  <si>
    <t>choice 1</t>
  </si>
  <si>
    <t>hp5.1.flac</t>
  </si>
  <si>
    <t>hp1.2.flac</t>
  </si>
  <si>
    <t>choice 2</t>
  </si>
  <si>
    <t>hp2.1.flac</t>
  </si>
  <si>
    <t>hp6.2.flac</t>
  </si>
  <si>
    <t>hp1.3.flac</t>
  </si>
  <si>
    <t>choice 3</t>
  </si>
  <si>
    <t>imported_HP Instructions</t>
  </si>
  <si>
    <t>AP_Screen</t>
  </si>
  <si>
    <t>imported_AP_eval</t>
  </si>
  <si>
    <t>imported_AP_headphone test</t>
  </si>
  <si>
    <t>three</t>
  </si>
  <si>
    <t>O_I_S</t>
  </si>
  <si>
    <t>one</t>
  </si>
  <si>
    <t>S_I_O</t>
  </si>
  <si>
    <t>I_O_S</t>
  </si>
  <si>
    <t>two</t>
  </si>
  <si>
    <t>O_S_I</t>
  </si>
  <si>
    <t>S_O_I</t>
  </si>
  <si>
    <t>I_S_O</t>
  </si>
  <si>
    <t>imported_AP_instruction</t>
  </si>
  <si>
    <t>GenInstructMemOpen</t>
  </si>
  <si>
    <t>InstructionsMemOpen</t>
  </si>
  <si>
    <t>Consent</t>
  </si>
  <si>
    <t>58af11ad66e4640001c547b5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</si>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</sst>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AF2E-221C-2B49-A24E-4A6A9B897073}">
  <dimension ref="A1:CQ66"/>
  <sheetViews>
    <sheetView topLeftCell="AX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44862</v>
      </c>
      <c r="J2" t="s">
        <v>97</v>
      </c>
      <c r="M2">
        <v>1</v>
      </c>
      <c r="Z2">
        <v>3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3</v>
      </c>
      <c r="AM2" t="s">
        <v>103</v>
      </c>
      <c r="AO2" t="s">
        <v>104</v>
      </c>
      <c r="AP2" t="s">
        <v>105</v>
      </c>
      <c r="AQ2" t="s">
        <v>106</v>
      </c>
      <c r="AS2">
        <v>1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355370</v>
      </c>
      <c r="CG2" t="s">
        <v>112</v>
      </c>
      <c r="CH2">
        <v>393921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2</v>
      </c>
      <c r="M3">
        <v>1</v>
      </c>
      <c r="AW3" t="s">
        <v>117</v>
      </c>
      <c r="AX3" t="s">
        <v>118</v>
      </c>
      <c r="BN3" t="s">
        <v>119</v>
      </c>
      <c r="CB3" t="s">
        <v>110</v>
      </c>
      <c r="CE3" t="s">
        <v>111</v>
      </c>
      <c r="CF3">
        <v>355370</v>
      </c>
      <c r="CG3" t="s">
        <v>112</v>
      </c>
      <c r="CH3">
        <v>393921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6</v>
      </c>
      <c r="M4">
        <v>2</v>
      </c>
      <c r="AW4" t="s">
        <v>120</v>
      </c>
      <c r="AX4" t="s">
        <v>121</v>
      </c>
      <c r="BN4" t="s">
        <v>122</v>
      </c>
      <c r="CB4" t="s">
        <v>110</v>
      </c>
      <c r="CE4" t="s">
        <v>111</v>
      </c>
      <c r="CF4">
        <v>355370</v>
      </c>
      <c r="CG4" t="s">
        <v>112</v>
      </c>
      <c r="CH4">
        <v>393921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11</v>
      </c>
      <c r="M5">
        <v>3</v>
      </c>
      <c r="AW5" t="s">
        <v>123</v>
      </c>
      <c r="AX5" t="s">
        <v>124</v>
      </c>
      <c r="BN5" t="s">
        <v>125</v>
      </c>
      <c r="CB5" t="s">
        <v>110</v>
      </c>
      <c r="CE5" t="s">
        <v>111</v>
      </c>
      <c r="CF5">
        <v>355370</v>
      </c>
      <c r="CG5" t="s">
        <v>112</v>
      </c>
      <c r="CH5">
        <v>393921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10</v>
      </c>
      <c r="M6">
        <v>3</v>
      </c>
      <c r="AW6" t="s">
        <v>126</v>
      </c>
      <c r="AX6" t="s">
        <v>127</v>
      </c>
      <c r="BN6" t="s">
        <v>125</v>
      </c>
      <c r="CB6" t="s">
        <v>110</v>
      </c>
      <c r="CE6" t="s">
        <v>111</v>
      </c>
      <c r="CF6">
        <v>355370</v>
      </c>
      <c r="CG6" t="s">
        <v>112</v>
      </c>
      <c r="CH6">
        <v>393921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4</v>
      </c>
      <c r="M7">
        <v>1</v>
      </c>
      <c r="AW7" t="s">
        <v>128</v>
      </c>
      <c r="AX7" t="s">
        <v>129</v>
      </c>
      <c r="BN7" t="s">
        <v>119</v>
      </c>
      <c r="CB7" t="s">
        <v>110</v>
      </c>
      <c r="CE7" t="s">
        <v>111</v>
      </c>
      <c r="CF7">
        <v>355370</v>
      </c>
      <c r="CG7" t="s">
        <v>112</v>
      </c>
      <c r="CH7">
        <v>393921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15</v>
      </c>
      <c r="M8">
        <v>4</v>
      </c>
      <c r="AW8" t="s">
        <v>130</v>
      </c>
      <c r="AX8" t="s">
        <v>131</v>
      </c>
      <c r="BN8" t="s">
        <v>132</v>
      </c>
      <c r="CB8" t="s">
        <v>110</v>
      </c>
      <c r="CE8" t="s">
        <v>111</v>
      </c>
      <c r="CF8">
        <v>355370</v>
      </c>
      <c r="CG8" t="s">
        <v>112</v>
      </c>
      <c r="CH8">
        <v>393921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5</v>
      </c>
      <c r="M9">
        <v>2</v>
      </c>
      <c r="AW9" t="s">
        <v>133</v>
      </c>
      <c r="AX9" t="s">
        <v>134</v>
      </c>
      <c r="BN9" t="s">
        <v>122</v>
      </c>
      <c r="CB9" t="s">
        <v>110</v>
      </c>
      <c r="CE9" t="s">
        <v>111</v>
      </c>
      <c r="CF9">
        <v>355370</v>
      </c>
      <c r="CG9" t="s">
        <v>112</v>
      </c>
      <c r="CH9">
        <v>393921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16</v>
      </c>
      <c r="M10">
        <v>4</v>
      </c>
      <c r="AW10" t="s">
        <v>135</v>
      </c>
      <c r="AX10" t="s">
        <v>136</v>
      </c>
      <c r="BN10" t="s">
        <v>132</v>
      </c>
      <c r="CB10" t="s">
        <v>110</v>
      </c>
      <c r="CE10" t="s">
        <v>111</v>
      </c>
      <c r="CF10">
        <v>355370</v>
      </c>
      <c r="CG10" t="s">
        <v>112</v>
      </c>
      <c r="CH10">
        <v>393921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355370</v>
      </c>
      <c r="CG11" t="s">
        <v>112</v>
      </c>
      <c r="CH11">
        <v>393921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  <c r="M12">
        <v>1</v>
      </c>
      <c r="AW12" t="s">
        <v>139</v>
      </c>
      <c r="AX12" t="s">
        <v>140</v>
      </c>
      <c r="CB12" t="s">
        <v>110</v>
      </c>
      <c r="CE12" t="s">
        <v>111</v>
      </c>
      <c r="CF12">
        <v>355370</v>
      </c>
      <c r="CG12" t="s">
        <v>112</v>
      </c>
      <c r="CH12">
        <v>393921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141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355370</v>
      </c>
      <c r="CG13" t="s">
        <v>112</v>
      </c>
      <c r="CH13">
        <v>393921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142</v>
      </c>
      <c r="C14">
        <v>4</v>
      </c>
      <c r="D14" t="s">
        <v>143</v>
      </c>
      <c r="E14">
        <v>1</v>
      </c>
      <c r="F14">
        <v>40</v>
      </c>
      <c r="K14" t="s">
        <v>144</v>
      </c>
      <c r="L14" t="s">
        <v>145</v>
      </c>
      <c r="M14">
        <v>4</v>
      </c>
      <c r="Q14" t="s">
        <v>146</v>
      </c>
      <c r="BD14" t="s">
        <v>147</v>
      </c>
      <c r="BH14">
        <v>799</v>
      </c>
      <c r="BQ14" t="s">
        <v>125</v>
      </c>
      <c r="CB14" t="s">
        <v>110</v>
      </c>
      <c r="CE14" t="s">
        <v>111</v>
      </c>
      <c r="CF14">
        <v>355370</v>
      </c>
      <c r="CG14" t="s">
        <v>112</v>
      </c>
      <c r="CH14">
        <v>393921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142</v>
      </c>
      <c r="C15">
        <v>4</v>
      </c>
      <c r="D15" t="s">
        <v>143</v>
      </c>
      <c r="E15">
        <v>2</v>
      </c>
      <c r="F15">
        <v>15</v>
      </c>
      <c r="K15" t="s">
        <v>144</v>
      </c>
      <c r="L15" t="s">
        <v>148</v>
      </c>
      <c r="M15">
        <v>2</v>
      </c>
      <c r="Q15" t="s">
        <v>146</v>
      </c>
      <c r="BD15" t="s">
        <v>147</v>
      </c>
      <c r="BH15">
        <v>830</v>
      </c>
      <c r="BQ15" t="s">
        <v>122</v>
      </c>
      <c r="CB15" t="s">
        <v>110</v>
      </c>
      <c r="CE15" t="s">
        <v>111</v>
      </c>
      <c r="CF15">
        <v>355370</v>
      </c>
      <c r="CG15" t="s">
        <v>112</v>
      </c>
      <c r="CH15">
        <v>393921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142</v>
      </c>
      <c r="C16">
        <v>4</v>
      </c>
      <c r="D16" t="s">
        <v>143</v>
      </c>
      <c r="E16">
        <v>3</v>
      </c>
      <c r="F16">
        <v>9</v>
      </c>
      <c r="K16" t="s">
        <v>149</v>
      </c>
      <c r="L16" t="s">
        <v>150</v>
      </c>
      <c r="M16">
        <v>1</v>
      </c>
      <c r="Q16" t="s">
        <v>151</v>
      </c>
      <c r="BD16" t="s">
        <v>147</v>
      </c>
      <c r="BH16">
        <v>3828</v>
      </c>
      <c r="BQ16" t="s">
        <v>122</v>
      </c>
      <c r="CB16" t="s">
        <v>110</v>
      </c>
      <c r="CE16" t="s">
        <v>111</v>
      </c>
      <c r="CF16">
        <v>355370</v>
      </c>
      <c r="CG16" t="s">
        <v>112</v>
      </c>
      <c r="CH16">
        <v>393921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142</v>
      </c>
      <c r="C17">
        <v>4</v>
      </c>
      <c r="D17" t="s">
        <v>143</v>
      </c>
      <c r="E17">
        <v>4</v>
      </c>
      <c r="F17">
        <v>37</v>
      </c>
      <c r="K17" t="s">
        <v>144</v>
      </c>
      <c r="L17" t="s">
        <v>152</v>
      </c>
      <c r="M17">
        <v>4</v>
      </c>
      <c r="Q17" t="s">
        <v>146</v>
      </c>
      <c r="BD17" t="s">
        <v>147</v>
      </c>
      <c r="BH17">
        <v>1818</v>
      </c>
      <c r="BQ17" t="s">
        <v>125</v>
      </c>
      <c r="CB17" t="s">
        <v>110</v>
      </c>
      <c r="CE17" t="s">
        <v>111</v>
      </c>
      <c r="CF17">
        <v>355370</v>
      </c>
      <c r="CG17" t="s">
        <v>112</v>
      </c>
      <c r="CH17">
        <v>393921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142</v>
      </c>
      <c r="C18">
        <v>4</v>
      </c>
      <c r="D18" t="s">
        <v>143</v>
      </c>
      <c r="E18">
        <v>5</v>
      </c>
      <c r="F18">
        <v>60</v>
      </c>
      <c r="K18" t="s">
        <v>144</v>
      </c>
      <c r="L18" t="s">
        <v>153</v>
      </c>
      <c r="M18">
        <v>6</v>
      </c>
      <c r="Q18" t="s">
        <v>146</v>
      </c>
      <c r="BD18" t="s">
        <v>147</v>
      </c>
      <c r="BH18">
        <v>714</v>
      </c>
      <c r="BQ18" t="s">
        <v>132</v>
      </c>
      <c r="CB18" t="s">
        <v>110</v>
      </c>
      <c r="CE18" t="s">
        <v>111</v>
      </c>
      <c r="CF18">
        <v>355370</v>
      </c>
      <c r="CG18" t="s">
        <v>112</v>
      </c>
      <c r="CH18">
        <v>393921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142</v>
      </c>
      <c r="C19">
        <v>4</v>
      </c>
      <c r="D19" t="s">
        <v>143</v>
      </c>
      <c r="E19">
        <v>6</v>
      </c>
      <c r="F19">
        <v>43</v>
      </c>
      <c r="K19" t="s">
        <v>149</v>
      </c>
      <c r="L19" t="s">
        <v>154</v>
      </c>
      <c r="M19">
        <v>5</v>
      </c>
      <c r="Q19" t="s">
        <v>151</v>
      </c>
      <c r="BD19" t="s">
        <v>147</v>
      </c>
      <c r="BH19">
        <v>1253</v>
      </c>
      <c r="BQ19" t="s">
        <v>132</v>
      </c>
      <c r="CB19" t="s">
        <v>110</v>
      </c>
      <c r="CE19" t="s">
        <v>111</v>
      </c>
      <c r="CF19">
        <v>355370</v>
      </c>
      <c r="CG19" t="s">
        <v>112</v>
      </c>
      <c r="CH19">
        <v>393921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142</v>
      </c>
      <c r="C20">
        <v>4</v>
      </c>
      <c r="D20" t="s">
        <v>143</v>
      </c>
      <c r="E20">
        <v>7</v>
      </c>
      <c r="F20">
        <v>58</v>
      </c>
      <c r="K20" t="s">
        <v>149</v>
      </c>
      <c r="L20" t="s">
        <v>155</v>
      </c>
      <c r="M20">
        <v>6</v>
      </c>
      <c r="Q20" t="s">
        <v>146</v>
      </c>
      <c r="BD20" t="s">
        <v>156</v>
      </c>
      <c r="BH20">
        <v>730</v>
      </c>
      <c r="BQ20" t="s">
        <v>132</v>
      </c>
      <c r="CB20" t="s">
        <v>110</v>
      </c>
      <c r="CE20" t="s">
        <v>111</v>
      </c>
      <c r="CF20">
        <v>355370</v>
      </c>
      <c r="CG20" t="s">
        <v>112</v>
      </c>
      <c r="CH20">
        <v>393921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142</v>
      </c>
      <c r="C21">
        <v>4</v>
      </c>
      <c r="D21" t="s">
        <v>143</v>
      </c>
      <c r="E21">
        <v>8</v>
      </c>
      <c r="F21">
        <v>28</v>
      </c>
      <c r="K21" t="s">
        <v>149</v>
      </c>
      <c r="L21" t="s">
        <v>157</v>
      </c>
      <c r="M21">
        <v>3</v>
      </c>
      <c r="Q21" t="s">
        <v>151</v>
      </c>
      <c r="BD21" t="s">
        <v>147</v>
      </c>
      <c r="BH21">
        <v>1277</v>
      </c>
      <c r="BQ21" t="s">
        <v>125</v>
      </c>
      <c r="CB21" t="s">
        <v>110</v>
      </c>
      <c r="CE21" t="s">
        <v>111</v>
      </c>
      <c r="CF21">
        <v>355370</v>
      </c>
      <c r="CG21" t="s">
        <v>112</v>
      </c>
      <c r="CH21">
        <v>393921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142</v>
      </c>
      <c r="C22">
        <v>4</v>
      </c>
      <c r="D22" t="s">
        <v>143</v>
      </c>
      <c r="E22">
        <v>9</v>
      </c>
      <c r="F22">
        <v>56</v>
      </c>
      <c r="K22" t="s">
        <v>144</v>
      </c>
      <c r="L22" t="s">
        <v>158</v>
      </c>
      <c r="M22">
        <v>6</v>
      </c>
      <c r="Q22" t="s">
        <v>146</v>
      </c>
      <c r="BD22" t="s">
        <v>147</v>
      </c>
      <c r="BH22">
        <v>2776</v>
      </c>
      <c r="BQ22" t="s">
        <v>132</v>
      </c>
      <c r="CB22" t="s">
        <v>110</v>
      </c>
      <c r="CE22" t="s">
        <v>111</v>
      </c>
      <c r="CF22">
        <v>355370</v>
      </c>
      <c r="CG22" t="s">
        <v>112</v>
      </c>
      <c r="CH22">
        <v>393921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142</v>
      </c>
      <c r="C23">
        <v>4</v>
      </c>
      <c r="D23" t="s">
        <v>143</v>
      </c>
      <c r="E23">
        <v>10</v>
      </c>
      <c r="F23">
        <v>3</v>
      </c>
      <c r="K23" t="s">
        <v>149</v>
      </c>
      <c r="L23" t="s">
        <v>159</v>
      </c>
      <c r="M23">
        <v>1</v>
      </c>
      <c r="Q23" t="s">
        <v>151</v>
      </c>
      <c r="BD23" t="s">
        <v>147</v>
      </c>
      <c r="BH23">
        <v>939</v>
      </c>
      <c r="BQ23" t="s">
        <v>122</v>
      </c>
      <c r="CB23" t="s">
        <v>110</v>
      </c>
      <c r="CE23" t="s">
        <v>111</v>
      </c>
      <c r="CF23">
        <v>355370</v>
      </c>
      <c r="CG23" t="s">
        <v>112</v>
      </c>
      <c r="CH23">
        <v>393921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142</v>
      </c>
      <c r="C24">
        <v>4</v>
      </c>
      <c r="D24" t="s">
        <v>143</v>
      </c>
      <c r="E24">
        <v>11</v>
      </c>
      <c r="F24">
        <v>20</v>
      </c>
      <c r="K24" t="s">
        <v>144</v>
      </c>
      <c r="L24" t="s">
        <v>160</v>
      </c>
      <c r="M24">
        <v>2</v>
      </c>
      <c r="Q24" t="s">
        <v>146</v>
      </c>
      <c r="BD24" t="s">
        <v>147</v>
      </c>
      <c r="BH24">
        <v>1276</v>
      </c>
      <c r="BQ24" t="s">
        <v>122</v>
      </c>
      <c r="CB24" t="s">
        <v>110</v>
      </c>
      <c r="CE24" t="s">
        <v>111</v>
      </c>
      <c r="CF24">
        <v>355370</v>
      </c>
      <c r="CG24" t="s">
        <v>112</v>
      </c>
      <c r="CH24">
        <v>393921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142</v>
      </c>
      <c r="C25">
        <v>4</v>
      </c>
      <c r="D25" t="s">
        <v>143</v>
      </c>
      <c r="E25">
        <v>12</v>
      </c>
      <c r="F25">
        <v>22</v>
      </c>
      <c r="K25" t="s">
        <v>149</v>
      </c>
      <c r="L25" t="s">
        <v>161</v>
      </c>
      <c r="M25">
        <v>3</v>
      </c>
      <c r="Q25" t="s">
        <v>151</v>
      </c>
      <c r="BD25" t="s">
        <v>147</v>
      </c>
      <c r="BH25">
        <v>828</v>
      </c>
      <c r="BQ25" t="s">
        <v>125</v>
      </c>
      <c r="CB25" t="s">
        <v>110</v>
      </c>
      <c r="CE25" t="s">
        <v>111</v>
      </c>
      <c r="CF25">
        <v>355370</v>
      </c>
      <c r="CG25" t="s">
        <v>112</v>
      </c>
      <c r="CH25">
        <v>393921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142</v>
      </c>
      <c r="C26">
        <v>4</v>
      </c>
      <c r="D26" t="s">
        <v>143</v>
      </c>
      <c r="E26">
        <v>13</v>
      </c>
      <c r="F26">
        <v>17</v>
      </c>
      <c r="K26" t="s">
        <v>144</v>
      </c>
      <c r="L26" t="s">
        <v>162</v>
      </c>
      <c r="M26">
        <v>2</v>
      </c>
      <c r="Q26" t="s">
        <v>146</v>
      </c>
      <c r="BD26" t="s">
        <v>147</v>
      </c>
      <c r="BH26">
        <v>876</v>
      </c>
      <c r="BQ26" t="s">
        <v>122</v>
      </c>
      <c r="CB26" t="s">
        <v>110</v>
      </c>
      <c r="CE26" t="s">
        <v>111</v>
      </c>
      <c r="CF26">
        <v>355370</v>
      </c>
      <c r="CG26" t="s">
        <v>112</v>
      </c>
      <c r="CH26">
        <v>393921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142</v>
      </c>
      <c r="C27">
        <v>4</v>
      </c>
      <c r="D27" t="s">
        <v>143</v>
      </c>
      <c r="E27">
        <v>14</v>
      </c>
      <c r="F27">
        <v>44</v>
      </c>
      <c r="K27" t="s">
        <v>144</v>
      </c>
      <c r="L27" t="s">
        <v>163</v>
      </c>
      <c r="M27">
        <v>5</v>
      </c>
      <c r="Q27" t="s">
        <v>151</v>
      </c>
      <c r="BD27" t="s">
        <v>156</v>
      </c>
      <c r="BH27">
        <v>1815</v>
      </c>
      <c r="BQ27" t="s">
        <v>132</v>
      </c>
      <c r="CB27" t="s">
        <v>110</v>
      </c>
      <c r="CE27" t="s">
        <v>111</v>
      </c>
      <c r="CF27">
        <v>355370</v>
      </c>
      <c r="CG27" t="s">
        <v>112</v>
      </c>
      <c r="CH27">
        <v>393921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142</v>
      </c>
      <c r="C28">
        <v>4</v>
      </c>
      <c r="D28" t="s">
        <v>143</v>
      </c>
      <c r="E28">
        <v>15</v>
      </c>
      <c r="F28">
        <v>29</v>
      </c>
      <c r="K28" t="s">
        <v>149</v>
      </c>
      <c r="L28" t="s">
        <v>164</v>
      </c>
      <c r="M28">
        <v>3</v>
      </c>
      <c r="Q28" t="s">
        <v>151</v>
      </c>
      <c r="BD28" t="s">
        <v>147</v>
      </c>
      <c r="BH28">
        <v>1014</v>
      </c>
      <c r="BQ28" t="s">
        <v>125</v>
      </c>
      <c r="CB28" t="s">
        <v>110</v>
      </c>
      <c r="CE28" t="s">
        <v>111</v>
      </c>
      <c r="CF28">
        <v>355370</v>
      </c>
      <c r="CG28" t="s">
        <v>112</v>
      </c>
      <c r="CH28">
        <v>393921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142</v>
      </c>
      <c r="C29">
        <v>4</v>
      </c>
      <c r="D29" t="s">
        <v>143</v>
      </c>
      <c r="E29">
        <v>16</v>
      </c>
      <c r="F29">
        <v>35</v>
      </c>
      <c r="K29" t="s">
        <v>144</v>
      </c>
      <c r="L29" t="s">
        <v>165</v>
      </c>
      <c r="M29">
        <v>4</v>
      </c>
      <c r="Q29" t="s">
        <v>146</v>
      </c>
      <c r="BD29" t="s">
        <v>147</v>
      </c>
      <c r="BH29">
        <v>780</v>
      </c>
      <c r="BQ29" t="s">
        <v>125</v>
      </c>
      <c r="CB29" t="s">
        <v>110</v>
      </c>
      <c r="CE29" t="s">
        <v>111</v>
      </c>
      <c r="CF29">
        <v>355370</v>
      </c>
      <c r="CG29" t="s">
        <v>112</v>
      </c>
      <c r="CH29">
        <v>393921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142</v>
      </c>
      <c r="C30">
        <v>4</v>
      </c>
      <c r="D30" t="s">
        <v>143</v>
      </c>
      <c r="E30">
        <v>17</v>
      </c>
      <c r="F30">
        <v>49</v>
      </c>
      <c r="K30" t="s">
        <v>149</v>
      </c>
      <c r="L30" t="s">
        <v>166</v>
      </c>
      <c r="M30">
        <v>5</v>
      </c>
      <c r="Q30" t="s">
        <v>151</v>
      </c>
      <c r="BD30" t="s">
        <v>147</v>
      </c>
      <c r="BH30">
        <v>509</v>
      </c>
      <c r="BQ30" t="s">
        <v>132</v>
      </c>
      <c r="CB30" t="s">
        <v>110</v>
      </c>
      <c r="CE30" t="s">
        <v>111</v>
      </c>
      <c r="CF30">
        <v>355370</v>
      </c>
      <c r="CG30" t="s">
        <v>112</v>
      </c>
      <c r="CH30">
        <v>393921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142</v>
      </c>
      <c r="C31">
        <v>4</v>
      </c>
      <c r="D31" t="s">
        <v>143</v>
      </c>
      <c r="E31">
        <v>18</v>
      </c>
      <c r="F31">
        <v>34</v>
      </c>
      <c r="K31" t="s">
        <v>144</v>
      </c>
      <c r="L31" t="s">
        <v>167</v>
      </c>
      <c r="M31">
        <v>4</v>
      </c>
      <c r="Q31" t="s">
        <v>146</v>
      </c>
      <c r="BD31" t="s">
        <v>147</v>
      </c>
      <c r="BH31">
        <v>595</v>
      </c>
      <c r="BQ31" t="s">
        <v>125</v>
      </c>
      <c r="CB31" t="s">
        <v>110</v>
      </c>
      <c r="CE31" t="s">
        <v>111</v>
      </c>
      <c r="CF31">
        <v>355370</v>
      </c>
      <c r="CG31" t="s">
        <v>112</v>
      </c>
      <c r="CH31">
        <v>393921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142</v>
      </c>
      <c r="C32">
        <v>4</v>
      </c>
      <c r="D32" t="s">
        <v>143</v>
      </c>
      <c r="E32">
        <v>19</v>
      </c>
      <c r="F32">
        <v>8</v>
      </c>
      <c r="K32" t="s">
        <v>149</v>
      </c>
      <c r="L32" t="s">
        <v>168</v>
      </c>
      <c r="M32">
        <v>1</v>
      </c>
      <c r="Q32" t="s">
        <v>151</v>
      </c>
      <c r="BD32" t="s">
        <v>147</v>
      </c>
      <c r="BH32">
        <v>2528</v>
      </c>
      <c r="BQ32" t="s">
        <v>122</v>
      </c>
      <c r="CB32" t="s">
        <v>110</v>
      </c>
      <c r="CE32" t="s">
        <v>111</v>
      </c>
      <c r="CF32">
        <v>355370</v>
      </c>
      <c r="CG32" t="s">
        <v>112</v>
      </c>
      <c r="CH32">
        <v>393921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142</v>
      </c>
      <c r="C33">
        <v>4</v>
      </c>
      <c r="D33" t="s">
        <v>143</v>
      </c>
      <c r="E33">
        <v>20</v>
      </c>
      <c r="F33">
        <v>33</v>
      </c>
      <c r="K33" t="s">
        <v>144</v>
      </c>
      <c r="L33" t="s">
        <v>169</v>
      </c>
      <c r="M33">
        <v>4</v>
      </c>
      <c r="Q33" t="s">
        <v>146</v>
      </c>
      <c r="BD33" t="s">
        <v>147</v>
      </c>
      <c r="BH33">
        <v>730</v>
      </c>
      <c r="BQ33" t="s">
        <v>125</v>
      </c>
      <c r="CB33" t="s">
        <v>110</v>
      </c>
      <c r="CE33" t="s">
        <v>111</v>
      </c>
      <c r="CF33">
        <v>355370</v>
      </c>
      <c r="CG33" t="s">
        <v>112</v>
      </c>
      <c r="CH33">
        <v>393921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142</v>
      </c>
      <c r="C34">
        <v>4</v>
      </c>
      <c r="D34" t="s">
        <v>143</v>
      </c>
      <c r="E34">
        <v>21</v>
      </c>
      <c r="F34">
        <v>6</v>
      </c>
      <c r="L34" t="s">
        <v>170</v>
      </c>
      <c r="M34">
        <v>1</v>
      </c>
      <c r="Q34" t="s">
        <v>151</v>
      </c>
      <c r="BQ34" t="s">
        <v>122</v>
      </c>
      <c r="CB34" t="s">
        <v>110</v>
      </c>
      <c r="CE34" t="s">
        <v>111</v>
      </c>
      <c r="CF34">
        <v>355370</v>
      </c>
      <c r="CG34" t="s">
        <v>112</v>
      </c>
      <c r="CH34">
        <v>393921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142</v>
      </c>
      <c r="C35">
        <v>4</v>
      </c>
      <c r="D35" t="s">
        <v>143</v>
      </c>
      <c r="E35">
        <v>22</v>
      </c>
      <c r="F35">
        <v>42</v>
      </c>
      <c r="K35" t="s">
        <v>149</v>
      </c>
      <c r="L35" t="s">
        <v>171</v>
      </c>
      <c r="M35">
        <v>5</v>
      </c>
      <c r="Q35" t="s">
        <v>151</v>
      </c>
      <c r="BD35" t="s">
        <v>147</v>
      </c>
      <c r="BH35">
        <v>613</v>
      </c>
      <c r="BQ35" t="s">
        <v>132</v>
      </c>
      <c r="CB35" t="s">
        <v>110</v>
      </c>
      <c r="CE35" t="s">
        <v>111</v>
      </c>
      <c r="CF35">
        <v>355370</v>
      </c>
      <c r="CG35" t="s">
        <v>112</v>
      </c>
      <c r="CH35">
        <v>393921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142</v>
      </c>
      <c r="C36">
        <v>4</v>
      </c>
      <c r="D36" t="s">
        <v>143</v>
      </c>
      <c r="E36">
        <v>23</v>
      </c>
      <c r="F36">
        <v>31</v>
      </c>
      <c r="K36" t="s">
        <v>149</v>
      </c>
      <c r="L36" t="s">
        <v>172</v>
      </c>
      <c r="M36">
        <v>4</v>
      </c>
      <c r="Q36" t="s">
        <v>146</v>
      </c>
      <c r="BD36" t="s">
        <v>156</v>
      </c>
      <c r="BH36">
        <v>1612</v>
      </c>
      <c r="BQ36" t="s">
        <v>125</v>
      </c>
      <c r="CB36" t="s">
        <v>110</v>
      </c>
      <c r="CE36" t="s">
        <v>111</v>
      </c>
      <c r="CF36">
        <v>355370</v>
      </c>
      <c r="CG36" t="s">
        <v>112</v>
      </c>
      <c r="CH36">
        <v>393921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142</v>
      </c>
      <c r="C37">
        <v>4</v>
      </c>
      <c r="D37" t="s">
        <v>143</v>
      </c>
      <c r="E37">
        <v>24</v>
      </c>
      <c r="F37">
        <v>14</v>
      </c>
      <c r="K37" t="s">
        <v>144</v>
      </c>
      <c r="L37" t="s">
        <v>173</v>
      </c>
      <c r="M37">
        <v>2</v>
      </c>
      <c r="Q37" t="s">
        <v>146</v>
      </c>
      <c r="BD37" t="s">
        <v>147</v>
      </c>
      <c r="BH37">
        <v>707</v>
      </c>
      <c r="BQ37" t="s">
        <v>122</v>
      </c>
      <c r="CB37" t="s">
        <v>110</v>
      </c>
      <c r="CE37" t="s">
        <v>111</v>
      </c>
      <c r="CF37">
        <v>355370</v>
      </c>
      <c r="CG37" t="s">
        <v>112</v>
      </c>
      <c r="CH37">
        <v>393921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142</v>
      </c>
      <c r="C38">
        <v>4</v>
      </c>
      <c r="D38" t="s">
        <v>143</v>
      </c>
      <c r="E38">
        <v>25</v>
      </c>
      <c r="F38">
        <v>36</v>
      </c>
      <c r="K38" t="s">
        <v>149</v>
      </c>
      <c r="L38" t="s">
        <v>174</v>
      </c>
      <c r="M38">
        <v>4</v>
      </c>
      <c r="Q38" t="s">
        <v>146</v>
      </c>
      <c r="BD38" t="s">
        <v>156</v>
      </c>
      <c r="BH38">
        <v>679</v>
      </c>
      <c r="BQ38" t="s">
        <v>125</v>
      </c>
      <c r="CB38" t="s">
        <v>110</v>
      </c>
      <c r="CE38" t="s">
        <v>111</v>
      </c>
      <c r="CF38">
        <v>355370</v>
      </c>
      <c r="CG38" t="s">
        <v>112</v>
      </c>
      <c r="CH38">
        <v>393921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142</v>
      </c>
      <c r="C39">
        <v>4</v>
      </c>
      <c r="D39" t="s">
        <v>143</v>
      </c>
      <c r="E39">
        <v>26</v>
      </c>
      <c r="F39">
        <v>1</v>
      </c>
      <c r="K39" t="s">
        <v>149</v>
      </c>
      <c r="L39" t="s">
        <v>175</v>
      </c>
      <c r="M39">
        <v>1</v>
      </c>
      <c r="Q39" t="s">
        <v>151</v>
      </c>
      <c r="BD39" t="s">
        <v>147</v>
      </c>
      <c r="BH39">
        <v>690</v>
      </c>
      <c r="BQ39" t="s">
        <v>122</v>
      </c>
      <c r="CB39" t="s">
        <v>110</v>
      </c>
      <c r="CE39" t="s">
        <v>111</v>
      </c>
      <c r="CF39">
        <v>355370</v>
      </c>
      <c r="CG39" t="s">
        <v>112</v>
      </c>
      <c r="CH39">
        <v>393921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142</v>
      </c>
      <c r="C40">
        <v>4</v>
      </c>
      <c r="D40" t="s">
        <v>143</v>
      </c>
      <c r="E40">
        <v>27</v>
      </c>
      <c r="F40">
        <v>41</v>
      </c>
      <c r="K40" t="s">
        <v>149</v>
      </c>
      <c r="L40" t="s">
        <v>176</v>
      </c>
      <c r="M40">
        <v>5</v>
      </c>
      <c r="Q40" t="s">
        <v>151</v>
      </c>
      <c r="BD40" t="s">
        <v>147</v>
      </c>
      <c r="BH40">
        <v>848</v>
      </c>
      <c r="BQ40" t="s">
        <v>132</v>
      </c>
      <c r="CB40" t="s">
        <v>110</v>
      </c>
      <c r="CE40" t="s">
        <v>111</v>
      </c>
      <c r="CF40">
        <v>355370</v>
      </c>
      <c r="CG40" t="s">
        <v>112</v>
      </c>
      <c r="CH40">
        <v>393921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142</v>
      </c>
      <c r="C41">
        <v>4</v>
      </c>
      <c r="D41" t="s">
        <v>143</v>
      </c>
      <c r="E41">
        <v>28</v>
      </c>
      <c r="F41">
        <v>2</v>
      </c>
      <c r="K41" t="s">
        <v>149</v>
      </c>
      <c r="L41" t="s">
        <v>177</v>
      </c>
      <c r="M41">
        <v>1</v>
      </c>
      <c r="Q41" t="s">
        <v>151</v>
      </c>
      <c r="BD41" t="s">
        <v>147</v>
      </c>
      <c r="BH41">
        <v>638</v>
      </c>
      <c r="BQ41" t="s">
        <v>122</v>
      </c>
      <c r="CB41" t="s">
        <v>110</v>
      </c>
      <c r="CE41" t="s">
        <v>111</v>
      </c>
      <c r="CF41">
        <v>355370</v>
      </c>
      <c r="CG41" t="s">
        <v>112</v>
      </c>
      <c r="CH41">
        <v>393921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142</v>
      </c>
      <c r="C42">
        <v>4</v>
      </c>
      <c r="D42" t="s">
        <v>143</v>
      </c>
      <c r="E42">
        <v>29</v>
      </c>
      <c r="F42">
        <v>57</v>
      </c>
      <c r="K42" t="s">
        <v>144</v>
      </c>
      <c r="L42" t="s">
        <v>178</v>
      </c>
      <c r="M42">
        <v>6</v>
      </c>
      <c r="Q42" t="s">
        <v>146</v>
      </c>
      <c r="BD42" t="s">
        <v>147</v>
      </c>
      <c r="BH42">
        <v>805</v>
      </c>
      <c r="BQ42" t="s">
        <v>132</v>
      </c>
      <c r="CB42" t="s">
        <v>110</v>
      </c>
      <c r="CE42" t="s">
        <v>111</v>
      </c>
      <c r="CF42">
        <v>355370</v>
      </c>
      <c r="CG42" t="s">
        <v>112</v>
      </c>
      <c r="CH42">
        <v>393921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142</v>
      </c>
      <c r="C43">
        <v>4</v>
      </c>
      <c r="D43" t="s">
        <v>143</v>
      </c>
      <c r="E43">
        <v>30</v>
      </c>
      <c r="F43">
        <v>45</v>
      </c>
      <c r="K43" t="s">
        <v>144</v>
      </c>
      <c r="L43" t="s">
        <v>179</v>
      </c>
      <c r="M43">
        <v>5</v>
      </c>
      <c r="Q43" t="s">
        <v>151</v>
      </c>
      <c r="BD43" t="s">
        <v>156</v>
      </c>
      <c r="BH43">
        <v>729</v>
      </c>
      <c r="BQ43" t="s">
        <v>132</v>
      </c>
      <c r="CB43" t="s">
        <v>110</v>
      </c>
      <c r="CE43" t="s">
        <v>111</v>
      </c>
      <c r="CF43">
        <v>355370</v>
      </c>
      <c r="CG43" t="s">
        <v>112</v>
      </c>
      <c r="CH43">
        <v>393921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142</v>
      </c>
      <c r="C44">
        <v>3</v>
      </c>
      <c r="D44" t="s">
        <v>137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355370</v>
      </c>
      <c r="CG44" t="s">
        <v>112</v>
      </c>
      <c r="CH44">
        <v>393921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142</v>
      </c>
      <c r="C45">
        <v>2</v>
      </c>
      <c r="D45" t="s">
        <v>180</v>
      </c>
      <c r="E45">
        <v>1</v>
      </c>
      <c r="F45">
        <v>4</v>
      </c>
      <c r="K45" t="s">
        <v>144</v>
      </c>
      <c r="M45">
        <v>2</v>
      </c>
      <c r="V45" t="s">
        <v>181</v>
      </c>
      <c r="BD45" t="s">
        <v>147</v>
      </c>
      <c r="BH45">
        <v>1183</v>
      </c>
      <c r="CB45" t="s">
        <v>110</v>
      </c>
      <c r="CE45" t="s">
        <v>111</v>
      </c>
      <c r="CF45">
        <v>355370</v>
      </c>
      <c r="CG45" t="s">
        <v>112</v>
      </c>
      <c r="CH45">
        <v>393921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142</v>
      </c>
      <c r="C46">
        <v>2</v>
      </c>
      <c r="D46" t="s">
        <v>180</v>
      </c>
      <c r="E46">
        <v>2</v>
      </c>
      <c r="F46">
        <v>3</v>
      </c>
      <c r="K46" t="s">
        <v>144</v>
      </c>
      <c r="M46">
        <v>1</v>
      </c>
      <c r="V46" t="s">
        <v>182</v>
      </c>
      <c r="BD46" t="s">
        <v>156</v>
      </c>
      <c r="BH46">
        <v>1312</v>
      </c>
      <c r="CB46" t="s">
        <v>110</v>
      </c>
      <c r="CE46" t="s">
        <v>111</v>
      </c>
      <c r="CF46">
        <v>355370</v>
      </c>
      <c r="CG46" t="s">
        <v>112</v>
      </c>
      <c r="CH46">
        <v>393921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142</v>
      </c>
      <c r="C47">
        <v>2</v>
      </c>
      <c r="D47" t="s">
        <v>180</v>
      </c>
      <c r="E47">
        <v>3</v>
      </c>
      <c r="F47">
        <v>5</v>
      </c>
      <c r="K47" t="s">
        <v>144</v>
      </c>
      <c r="M47">
        <v>2</v>
      </c>
      <c r="V47" t="s">
        <v>181</v>
      </c>
      <c r="BD47" t="s">
        <v>147</v>
      </c>
      <c r="BH47">
        <v>723</v>
      </c>
      <c r="CB47" t="s">
        <v>110</v>
      </c>
      <c r="CE47" t="s">
        <v>111</v>
      </c>
      <c r="CF47">
        <v>355370</v>
      </c>
      <c r="CG47" t="s">
        <v>112</v>
      </c>
      <c r="CH47">
        <v>393921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142</v>
      </c>
      <c r="C48">
        <v>1</v>
      </c>
      <c r="D48" t="s">
        <v>183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355370</v>
      </c>
      <c r="CG48" t="s">
        <v>112</v>
      </c>
      <c r="CH48">
        <v>393921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184</v>
      </c>
      <c r="C49">
        <v>3</v>
      </c>
      <c r="D49" t="s">
        <v>185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355370</v>
      </c>
      <c r="CG49" t="s">
        <v>112</v>
      </c>
      <c r="CH49">
        <v>393921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184</v>
      </c>
      <c r="C50">
        <v>2</v>
      </c>
      <c r="D50" t="s">
        <v>186</v>
      </c>
      <c r="E50">
        <v>1</v>
      </c>
      <c r="F50">
        <v>6</v>
      </c>
      <c r="M50">
        <v>1</v>
      </c>
      <c r="AA50">
        <v>0</v>
      </c>
      <c r="AD50" t="s">
        <v>187</v>
      </c>
      <c r="AE50" t="s">
        <v>188</v>
      </c>
      <c r="BD50" t="s">
        <v>189</v>
      </c>
      <c r="BW50" t="s">
        <v>188</v>
      </c>
      <c r="CB50" t="s">
        <v>110</v>
      </c>
      <c r="CE50" t="s">
        <v>111</v>
      </c>
      <c r="CF50">
        <v>355370</v>
      </c>
      <c r="CG50" t="s">
        <v>112</v>
      </c>
      <c r="CH50">
        <v>393921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184</v>
      </c>
      <c r="C51">
        <v>2</v>
      </c>
      <c r="D51" t="s">
        <v>186</v>
      </c>
      <c r="E51">
        <v>2</v>
      </c>
      <c r="F51">
        <v>5</v>
      </c>
      <c r="M51">
        <v>1</v>
      </c>
      <c r="AA51">
        <v>0</v>
      </c>
      <c r="AD51" t="s">
        <v>187</v>
      </c>
      <c r="AE51" t="s">
        <v>190</v>
      </c>
      <c r="BD51" t="s">
        <v>189</v>
      </c>
      <c r="BW51" t="s">
        <v>190</v>
      </c>
      <c r="CB51" t="s">
        <v>110</v>
      </c>
      <c r="CE51" t="s">
        <v>111</v>
      </c>
      <c r="CF51">
        <v>355370</v>
      </c>
      <c r="CG51" t="s">
        <v>112</v>
      </c>
      <c r="CH51">
        <v>393921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184</v>
      </c>
      <c r="C52">
        <v>2</v>
      </c>
      <c r="D52" t="s">
        <v>186</v>
      </c>
      <c r="E52">
        <v>3</v>
      </c>
      <c r="F52">
        <v>3</v>
      </c>
      <c r="M52">
        <v>1</v>
      </c>
      <c r="AA52">
        <v>0</v>
      </c>
      <c r="AD52" t="s">
        <v>187</v>
      </c>
      <c r="AE52" t="s">
        <v>191</v>
      </c>
      <c r="BD52" t="s">
        <v>192</v>
      </c>
      <c r="BW52" t="s">
        <v>191</v>
      </c>
      <c r="CB52" t="s">
        <v>110</v>
      </c>
      <c r="CE52" t="s">
        <v>111</v>
      </c>
      <c r="CF52">
        <v>355370</v>
      </c>
      <c r="CG52" t="s">
        <v>112</v>
      </c>
      <c r="CH52">
        <v>393921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184</v>
      </c>
      <c r="C53">
        <v>2</v>
      </c>
      <c r="D53" t="s">
        <v>186</v>
      </c>
      <c r="E53">
        <v>4</v>
      </c>
      <c r="F53">
        <v>2</v>
      </c>
      <c r="M53">
        <v>1</v>
      </c>
      <c r="AA53">
        <v>0</v>
      </c>
      <c r="AD53" t="s">
        <v>187</v>
      </c>
      <c r="AE53" t="s">
        <v>193</v>
      </c>
      <c r="BD53" t="s">
        <v>189</v>
      </c>
      <c r="BW53" t="s">
        <v>193</v>
      </c>
      <c r="CB53" t="s">
        <v>110</v>
      </c>
      <c r="CE53" t="s">
        <v>111</v>
      </c>
      <c r="CF53">
        <v>355370</v>
      </c>
      <c r="CG53" t="s">
        <v>112</v>
      </c>
      <c r="CH53">
        <v>393921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184</v>
      </c>
      <c r="C54">
        <v>2</v>
      </c>
      <c r="D54" t="s">
        <v>186</v>
      </c>
      <c r="E54">
        <v>5</v>
      </c>
      <c r="F54">
        <v>4</v>
      </c>
      <c r="M54">
        <v>1</v>
      </c>
      <c r="AA54">
        <v>0</v>
      </c>
      <c r="AD54" t="s">
        <v>187</v>
      </c>
      <c r="AE54" t="s">
        <v>194</v>
      </c>
      <c r="BD54" t="s">
        <v>192</v>
      </c>
      <c r="BW54" t="s">
        <v>194</v>
      </c>
      <c r="CB54" t="s">
        <v>110</v>
      </c>
      <c r="CE54" t="s">
        <v>111</v>
      </c>
      <c r="CF54">
        <v>355370</v>
      </c>
      <c r="CG54" t="s">
        <v>112</v>
      </c>
      <c r="CH54">
        <v>393921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184</v>
      </c>
      <c r="C55">
        <v>2</v>
      </c>
      <c r="D55" t="s">
        <v>186</v>
      </c>
      <c r="E55">
        <v>6</v>
      </c>
      <c r="F55">
        <v>1</v>
      </c>
      <c r="M55">
        <v>1</v>
      </c>
      <c r="AA55">
        <v>0</v>
      </c>
      <c r="AD55" t="s">
        <v>187</v>
      </c>
      <c r="AE55" t="s">
        <v>195</v>
      </c>
      <c r="BD55" t="s">
        <v>196</v>
      </c>
      <c r="BW55" t="s">
        <v>195</v>
      </c>
      <c r="CB55" t="s">
        <v>110</v>
      </c>
      <c r="CE55" t="s">
        <v>111</v>
      </c>
      <c r="CF55">
        <v>355370</v>
      </c>
      <c r="CG55" t="s">
        <v>112</v>
      </c>
      <c r="CH55">
        <v>393921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184</v>
      </c>
      <c r="C56">
        <v>1</v>
      </c>
      <c r="D56" t="s">
        <v>197</v>
      </c>
      <c r="E56">
        <v>1</v>
      </c>
      <c r="F56">
        <v>1</v>
      </c>
      <c r="M56">
        <v>1</v>
      </c>
      <c r="AB56">
        <v>3</v>
      </c>
      <c r="CB56" t="s">
        <v>110</v>
      </c>
      <c r="CE56" t="s">
        <v>111</v>
      </c>
      <c r="CF56">
        <v>355370</v>
      </c>
      <c r="CG56" t="s">
        <v>112</v>
      </c>
      <c r="CH56">
        <v>393921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198</v>
      </c>
      <c r="C57">
        <v>3</v>
      </c>
      <c r="D57" t="s">
        <v>199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355370</v>
      </c>
      <c r="CG57" t="s">
        <v>112</v>
      </c>
      <c r="CH57">
        <v>393921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198</v>
      </c>
      <c r="C58">
        <v>2</v>
      </c>
      <c r="D58" t="s">
        <v>200</v>
      </c>
      <c r="E58">
        <v>1</v>
      </c>
      <c r="F58">
        <v>6</v>
      </c>
      <c r="M58">
        <v>6</v>
      </c>
      <c r="Y58" t="s">
        <v>201</v>
      </c>
      <c r="AN58" t="b">
        <v>1</v>
      </c>
      <c r="AR58">
        <v>0</v>
      </c>
      <c r="BZ58" t="s">
        <v>202</v>
      </c>
      <c r="CB58" t="s">
        <v>110</v>
      </c>
      <c r="CE58" t="s">
        <v>111</v>
      </c>
      <c r="CF58">
        <v>355370</v>
      </c>
      <c r="CG58" t="s">
        <v>112</v>
      </c>
      <c r="CH58">
        <v>393921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198</v>
      </c>
      <c r="C59">
        <v>2</v>
      </c>
      <c r="D59" t="s">
        <v>200</v>
      </c>
      <c r="E59">
        <v>2</v>
      </c>
      <c r="F59">
        <v>4</v>
      </c>
      <c r="M59">
        <v>4</v>
      </c>
      <c r="Y59" t="s">
        <v>203</v>
      </c>
      <c r="AN59" t="b">
        <v>1</v>
      </c>
      <c r="AR59">
        <v>0</v>
      </c>
      <c r="BZ59" t="s">
        <v>204</v>
      </c>
      <c r="CB59" t="s">
        <v>110</v>
      </c>
      <c r="CE59" t="s">
        <v>111</v>
      </c>
      <c r="CF59">
        <v>355370</v>
      </c>
      <c r="CG59" t="s">
        <v>112</v>
      </c>
      <c r="CH59">
        <v>393921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198</v>
      </c>
      <c r="C60">
        <v>2</v>
      </c>
      <c r="D60" t="s">
        <v>200</v>
      </c>
      <c r="E60">
        <v>3</v>
      </c>
      <c r="F60">
        <v>1</v>
      </c>
      <c r="M60">
        <v>1</v>
      </c>
      <c r="Y60" t="s">
        <v>201</v>
      </c>
      <c r="AN60" t="b">
        <v>1</v>
      </c>
      <c r="AR60">
        <v>0</v>
      </c>
      <c r="BZ60" t="s">
        <v>205</v>
      </c>
      <c r="CB60" t="s">
        <v>110</v>
      </c>
      <c r="CE60" t="s">
        <v>111</v>
      </c>
      <c r="CF60">
        <v>355370</v>
      </c>
      <c r="CG60" t="s">
        <v>112</v>
      </c>
      <c r="CH60">
        <v>393921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198</v>
      </c>
      <c r="C61">
        <v>2</v>
      </c>
      <c r="D61" t="s">
        <v>200</v>
      </c>
      <c r="E61">
        <v>4</v>
      </c>
      <c r="F61">
        <v>5</v>
      </c>
      <c r="M61">
        <v>5</v>
      </c>
      <c r="Y61" t="s">
        <v>206</v>
      </c>
      <c r="AN61" t="b">
        <v>1</v>
      </c>
      <c r="AR61">
        <v>0</v>
      </c>
      <c r="BZ61" t="s">
        <v>207</v>
      </c>
      <c r="CB61" t="s">
        <v>110</v>
      </c>
      <c r="CE61" t="s">
        <v>111</v>
      </c>
      <c r="CF61">
        <v>355370</v>
      </c>
      <c r="CG61" t="s">
        <v>112</v>
      </c>
      <c r="CH61">
        <v>393921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198</v>
      </c>
      <c r="C62">
        <v>2</v>
      </c>
      <c r="D62" t="s">
        <v>200</v>
      </c>
      <c r="E62">
        <v>5</v>
      </c>
      <c r="F62">
        <v>3</v>
      </c>
      <c r="M62">
        <v>3</v>
      </c>
      <c r="Y62" t="s">
        <v>203</v>
      </c>
      <c r="AN62" t="b">
        <v>1</v>
      </c>
      <c r="AR62">
        <v>0</v>
      </c>
      <c r="BZ62" t="s">
        <v>208</v>
      </c>
      <c r="CB62" t="s">
        <v>110</v>
      </c>
      <c r="CE62" t="s">
        <v>111</v>
      </c>
      <c r="CF62">
        <v>355370</v>
      </c>
      <c r="CG62" t="s">
        <v>112</v>
      </c>
      <c r="CH62">
        <v>393921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198</v>
      </c>
      <c r="C63">
        <v>2</v>
      </c>
      <c r="D63" t="s">
        <v>200</v>
      </c>
      <c r="E63">
        <v>6</v>
      </c>
      <c r="F63">
        <v>2</v>
      </c>
      <c r="M63">
        <v>2</v>
      </c>
      <c r="Y63" t="s">
        <v>206</v>
      </c>
      <c r="AN63" t="b">
        <v>1</v>
      </c>
      <c r="AR63">
        <v>0</v>
      </c>
      <c r="BZ63" t="s">
        <v>209</v>
      </c>
      <c r="CB63" t="s">
        <v>110</v>
      </c>
      <c r="CE63" t="s">
        <v>111</v>
      </c>
      <c r="CF63">
        <v>355370</v>
      </c>
      <c r="CG63" t="s">
        <v>112</v>
      </c>
      <c r="CH63">
        <v>393921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198</v>
      </c>
      <c r="C64">
        <v>1</v>
      </c>
      <c r="D64" t="s">
        <v>210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355370</v>
      </c>
      <c r="CG64" t="s">
        <v>112</v>
      </c>
      <c r="CH64">
        <v>393921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211</v>
      </c>
      <c r="C65">
        <v>1</v>
      </c>
      <c r="D65" t="s">
        <v>212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355370</v>
      </c>
      <c r="CG65" t="s">
        <v>112</v>
      </c>
      <c r="CH65">
        <v>393921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213</v>
      </c>
      <c r="C66">
        <v>1</v>
      </c>
      <c r="D66" t="s">
        <v>213</v>
      </c>
      <c r="E66">
        <v>1</v>
      </c>
      <c r="F66">
        <v>1</v>
      </c>
      <c r="M66">
        <v>1</v>
      </c>
      <c r="BA66" t="s">
        <v>214</v>
      </c>
      <c r="CB66" t="s">
        <v>110</v>
      </c>
      <c r="CE66" t="s">
        <v>111</v>
      </c>
      <c r="CF66">
        <v>355370</v>
      </c>
      <c r="CG66" t="s">
        <v>112</v>
      </c>
      <c r="CH66">
        <v>393921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04CD-2A4F-3B44-AD42-CC2DA8844432}">
  <dimension ref="A1:L74"/>
  <sheetViews>
    <sheetView tabSelected="1" workbookViewId="0">
      <selection activeCell="J44" sqref="J44:J51"/>
    </sheetView>
  </sheetViews>
  <sheetFormatPr baseColWidth="10" defaultRowHeight="16" x14ac:dyDescent="0.2"/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</row>
    <row r="2" spans="1:12" x14ac:dyDescent="0.2">
      <c r="A2" s="2">
        <v>13</v>
      </c>
      <c r="B2" s="2" t="s">
        <v>95</v>
      </c>
      <c r="C2" s="2">
        <v>1</v>
      </c>
      <c r="D2" s="2" t="s">
        <v>95</v>
      </c>
      <c r="E2" s="2">
        <v>1</v>
      </c>
      <c r="F2" s="2">
        <v>1</v>
      </c>
    </row>
    <row r="3" spans="1:12" x14ac:dyDescent="0.2">
      <c r="A3" s="2">
        <v>11</v>
      </c>
      <c r="B3" s="2" t="s">
        <v>116</v>
      </c>
      <c r="C3" s="2">
        <v>4</v>
      </c>
      <c r="D3" s="2" t="s">
        <v>116</v>
      </c>
      <c r="E3" s="2">
        <v>1</v>
      </c>
      <c r="F3" s="2">
        <v>2</v>
      </c>
    </row>
    <row r="4" spans="1:12" x14ac:dyDescent="0.2">
      <c r="A4" s="2">
        <v>11</v>
      </c>
      <c r="B4" s="2" t="s">
        <v>116</v>
      </c>
      <c r="C4" s="2">
        <v>4</v>
      </c>
      <c r="D4" s="2" t="s">
        <v>116</v>
      </c>
      <c r="E4" s="2">
        <v>2</v>
      </c>
      <c r="F4" s="2">
        <v>6</v>
      </c>
    </row>
    <row r="5" spans="1:12" x14ac:dyDescent="0.2">
      <c r="A5" s="2">
        <v>11</v>
      </c>
      <c r="B5" s="2" t="s">
        <v>116</v>
      </c>
      <c r="C5" s="2">
        <v>4</v>
      </c>
      <c r="D5" s="2" t="s">
        <v>116</v>
      </c>
      <c r="E5" s="2">
        <v>3</v>
      </c>
      <c r="F5" s="2">
        <v>11</v>
      </c>
    </row>
    <row r="6" spans="1:12" x14ac:dyDescent="0.2">
      <c r="A6" s="2">
        <v>11</v>
      </c>
      <c r="B6" s="2" t="s">
        <v>116</v>
      </c>
      <c r="C6" s="2">
        <v>4</v>
      </c>
      <c r="D6" s="2" t="s">
        <v>116</v>
      </c>
      <c r="E6" s="2">
        <v>4</v>
      </c>
      <c r="F6" s="2">
        <v>10</v>
      </c>
    </row>
    <row r="7" spans="1:12" x14ac:dyDescent="0.2">
      <c r="A7" s="2">
        <v>11</v>
      </c>
      <c r="B7" s="2" t="s">
        <v>116</v>
      </c>
      <c r="C7" s="2">
        <v>4</v>
      </c>
      <c r="D7" s="2" t="s">
        <v>116</v>
      </c>
      <c r="E7" s="2">
        <v>5</v>
      </c>
      <c r="F7" s="2">
        <v>4</v>
      </c>
    </row>
    <row r="8" spans="1:12" x14ac:dyDescent="0.2">
      <c r="A8" s="2">
        <v>11</v>
      </c>
      <c r="B8" s="2" t="s">
        <v>116</v>
      </c>
      <c r="C8" s="2">
        <v>4</v>
      </c>
      <c r="D8" s="2" t="s">
        <v>116</v>
      </c>
      <c r="E8" s="2">
        <v>6</v>
      </c>
      <c r="F8" s="2">
        <v>15</v>
      </c>
    </row>
    <row r="9" spans="1:12" x14ac:dyDescent="0.2">
      <c r="A9" s="2">
        <v>11</v>
      </c>
      <c r="B9" s="2" t="s">
        <v>116</v>
      </c>
      <c r="C9" s="2">
        <v>4</v>
      </c>
      <c r="D9" s="2" t="s">
        <v>116</v>
      </c>
      <c r="E9" s="2">
        <v>7</v>
      </c>
      <c r="F9" s="2">
        <v>5</v>
      </c>
    </row>
    <row r="10" spans="1:12" x14ac:dyDescent="0.2">
      <c r="A10" s="2">
        <v>11</v>
      </c>
      <c r="B10" s="2" t="s">
        <v>116</v>
      </c>
      <c r="C10" s="2">
        <v>4</v>
      </c>
      <c r="D10" s="2" t="s">
        <v>116</v>
      </c>
      <c r="E10" s="2">
        <v>8</v>
      </c>
      <c r="F10" s="2">
        <v>16</v>
      </c>
    </row>
    <row r="11" spans="1:12" x14ac:dyDescent="0.2">
      <c r="A11" s="2">
        <v>11</v>
      </c>
      <c r="B11" s="2" t="s">
        <v>116</v>
      </c>
      <c r="C11" s="2">
        <v>3</v>
      </c>
      <c r="D11" s="2" t="s">
        <v>137</v>
      </c>
      <c r="E11" s="2">
        <v>1</v>
      </c>
      <c r="F11" s="2">
        <v>1</v>
      </c>
    </row>
    <row r="12" spans="1:12" x14ac:dyDescent="0.2">
      <c r="A12" s="2">
        <v>11</v>
      </c>
      <c r="B12" s="2" t="s">
        <v>116</v>
      </c>
      <c r="C12" s="2">
        <v>2</v>
      </c>
      <c r="D12" s="2" t="s">
        <v>138</v>
      </c>
      <c r="E12" s="2">
        <v>1</v>
      </c>
      <c r="F12" s="2">
        <v>1</v>
      </c>
    </row>
    <row r="13" spans="1:12" x14ac:dyDescent="0.2">
      <c r="A13" s="2">
        <v>11</v>
      </c>
      <c r="B13" s="2" t="s">
        <v>116</v>
      </c>
      <c r="C13" s="2">
        <v>1</v>
      </c>
      <c r="D13" s="2" t="s">
        <v>141</v>
      </c>
      <c r="E13" s="2">
        <v>1</v>
      </c>
      <c r="F13" s="2">
        <v>1</v>
      </c>
    </row>
    <row r="14" spans="1:12" x14ac:dyDescent="0.2">
      <c r="A14" s="2">
        <v>9</v>
      </c>
      <c r="B14" s="2" t="s">
        <v>142</v>
      </c>
      <c r="C14" s="2">
        <v>4</v>
      </c>
      <c r="D14" s="2" t="s">
        <v>143</v>
      </c>
      <c r="E14" s="2">
        <v>5</v>
      </c>
      <c r="F14" s="2">
        <v>60</v>
      </c>
      <c r="G14" t="s">
        <v>144</v>
      </c>
      <c r="H14" t="s">
        <v>153</v>
      </c>
      <c r="I14" t="s">
        <v>146</v>
      </c>
      <c r="J14" t="s">
        <v>147</v>
      </c>
      <c r="K14">
        <v>714</v>
      </c>
      <c r="L14" t="s">
        <v>132</v>
      </c>
    </row>
    <row r="15" spans="1:12" x14ac:dyDescent="0.2">
      <c r="A15" s="2">
        <v>9</v>
      </c>
      <c r="B15" s="2" t="s">
        <v>142</v>
      </c>
      <c r="C15" s="2">
        <v>4</v>
      </c>
      <c r="D15" s="2" t="s">
        <v>143</v>
      </c>
      <c r="E15" s="2">
        <v>6</v>
      </c>
      <c r="F15" s="2">
        <v>43</v>
      </c>
      <c r="G15" t="s">
        <v>149</v>
      </c>
      <c r="H15" t="s">
        <v>154</v>
      </c>
      <c r="I15" t="s">
        <v>151</v>
      </c>
      <c r="J15" t="s">
        <v>147</v>
      </c>
      <c r="K15">
        <v>1253</v>
      </c>
      <c r="L15" t="s">
        <v>132</v>
      </c>
    </row>
    <row r="16" spans="1:12" x14ac:dyDescent="0.2">
      <c r="A16" s="2">
        <v>9</v>
      </c>
      <c r="B16" s="2" t="s">
        <v>142</v>
      </c>
      <c r="C16" s="2">
        <v>4</v>
      </c>
      <c r="D16" s="2" t="s">
        <v>143</v>
      </c>
      <c r="E16" s="2">
        <v>7</v>
      </c>
      <c r="F16" s="2">
        <v>58</v>
      </c>
      <c r="G16" t="s">
        <v>149</v>
      </c>
      <c r="H16" t="s">
        <v>155</v>
      </c>
      <c r="I16" t="s">
        <v>146</v>
      </c>
      <c r="J16" t="s">
        <v>156</v>
      </c>
      <c r="K16">
        <v>730</v>
      </c>
      <c r="L16" t="s">
        <v>132</v>
      </c>
    </row>
    <row r="17" spans="1:12" x14ac:dyDescent="0.2">
      <c r="A17" s="2">
        <v>9</v>
      </c>
      <c r="B17" s="2" t="s">
        <v>142</v>
      </c>
      <c r="C17" s="2">
        <v>4</v>
      </c>
      <c r="D17" s="2" t="s">
        <v>143</v>
      </c>
      <c r="E17" s="2">
        <v>9</v>
      </c>
      <c r="F17" s="2">
        <v>56</v>
      </c>
      <c r="G17" t="s">
        <v>144</v>
      </c>
      <c r="H17" t="s">
        <v>158</v>
      </c>
      <c r="I17" t="s">
        <v>146</v>
      </c>
      <c r="J17" t="s">
        <v>147</v>
      </c>
      <c r="K17">
        <v>2776</v>
      </c>
      <c r="L17" t="s">
        <v>132</v>
      </c>
    </row>
    <row r="18" spans="1:12" x14ac:dyDescent="0.2">
      <c r="A18" s="2">
        <v>9</v>
      </c>
      <c r="B18" s="2" t="s">
        <v>142</v>
      </c>
      <c r="C18" s="2">
        <v>4</v>
      </c>
      <c r="D18" s="2" t="s">
        <v>143</v>
      </c>
      <c r="E18" s="2">
        <v>14</v>
      </c>
      <c r="F18" s="2">
        <v>44</v>
      </c>
      <c r="G18" t="s">
        <v>144</v>
      </c>
      <c r="H18" t="s">
        <v>163</v>
      </c>
      <c r="I18" t="s">
        <v>151</v>
      </c>
      <c r="J18" t="s">
        <v>156</v>
      </c>
      <c r="K18">
        <v>1815</v>
      </c>
      <c r="L18" t="s">
        <v>132</v>
      </c>
    </row>
    <row r="19" spans="1:12" x14ac:dyDescent="0.2">
      <c r="A19" s="2">
        <v>9</v>
      </c>
      <c r="B19" s="2" t="s">
        <v>142</v>
      </c>
      <c r="C19" s="2">
        <v>4</v>
      </c>
      <c r="D19" s="2" t="s">
        <v>143</v>
      </c>
      <c r="E19" s="2">
        <v>17</v>
      </c>
      <c r="F19" s="2">
        <v>49</v>
      </c>
      <c r="G19" t="s">
        <v>149</v>
      </c>
      <c r="H19" t="s">
        <v>166</v>
      </c>
      <c r="I19" t="s">
        <v>151</v>
      </c>
      <c r="J19" t="s">
        <v>147</v>
      </c>
      <c r="K19">
        <v>509</v>
      </c>
      <c r="L19" t="s">
        <v>132</v>
      </c>
    </row>
    <row r="20" spans="1:12" x14ac:dyDescent="0.2">
      <c r="A20" s="2">
        <v>9</v>
      </c>
      <c r="B20" s="2" t="s">
        <v>142</v>
      </c>
      <c r="C20" s="2">
        <v>4</v>
      </c>
      <c r="D20" s="2" t="s">
        <v>143</v>
      </c>
      <c r="E20" s="2">
        <v>22</v>
      </c>
      <c r="F20" s="2">
        <v>42</v>
      </c>
      <c r="G20" t="s">
        <v>149</v>
      </c>
      <c r="H20" t="s">
        <v>171</v>
      </c>
      <c r="I20" t="s">
        <v>151</v>
      </c>
      <c r="J20" t="s">
        <v>147</v>
      </c>
      <c r="K20">
        <v>613</v>
      </c>
      <c r="L20" t="s">
        <v>132</v>
      </c>
    </row>
    <row r="21" spans="1:12" x14ac:dyDescent="0.2">
      <c r="A21" s="2">
        <v>9</v>
      </c>
      <c r="B21" s="2" t="s">
        <v>142</v>
      </c>
      <c r="C21" s="2">
        <v>4</v>
      </c>
      <c r="D21" s="2" t="s">
        <v>143</v>
      </c>
      <c r="E21" s="2">
        <v>27</v>
      </c>
      <c r="F21" s="2">
        <v>41</v>
      </c>
      <c r="G21" t="s">
        <v>149</v>
      </c>
      <c r="H21" t="s">
        <v>176</v>
      </c>
      <c r="I21" t="s">
        <v>151</v>
      </c>
      <c r="J21" t="s">
        <v>147</v>
      </c>
      <c r="K21">
        <v>848</v>
      </c>
      <c r="L21" t="s">
        <v>132</v>
      </c>
    </row>
    <row r="22" spans="1:12" x14ac:dyDescent="0.2">
      <c r="A22" s="2">
        <v>9</v>
      </c>
      <c r="B22" s="2" t="s">
        <v>142</v>
      </c>
      <c r="C22" s="2">
        <v>4</v>
      </c>
      <c r="D22" s="2" t="s">
        <v>143</v>
      </c>
      <c r="E22" s="2">
        <v>29</v>
      </c>
      <c r="F22" s="2">
        <v>57</v>
      </c>
      <c r="G22" t="s">
        <v>144</v>
      </c>
      <c r="H22" t="s">
        <v>178</v>
      </c>
      <c r="I22" t="s">
        <v>146</v>
      </c>
      <c r="J22" t="s">
        <v>147</v>
      </c>
      <c r="K22">
        <v>805</v>
      </c>
      <c r="L22" t="s">
        <v>132</v>
      </c>
    </row>
    <row r="23" spans="1:12" x14ac:dyDescent="0.2">
      <c r="A23" s="2">
        <v>9</v>
      </c>
      <c r="B23" s="2" t="s">
        <v>142</v>
      </c>
      <c r="C23" s="2">
        <v>4</v>
      </c>
      <c r="D23" s="2" t="s">
        <v>143</v>
      </c>
      <c r="E23" s="2">
        <v>30</v>
      </c>
      <c r="F23" s="2">
        <v>45</v>
      </c>
      <c r="G23" t="s">
        <v>144</v>
      </c>
      <c r="H23" t="s">
        <v>179</v>
      </c>
      <c r="I23" t="s">
        <v>151</v>
      </c>
      <c r="J23" t="s">
        <v>156</v>
      </c>
      <c r="K23">
        <v>729</v>
      </c>
      <c r="L23" t="s">
        <v>132</v>
      </c>
    </row>
    <row r="24" spans="1:12" x14ac:dyDescent="0.2">
      <c r="A24" s="2">
        <v>9</v>
      </c>
      <c r="B24" s="2" t="s">
        <v>142</v>
      </c>
      <c r="C24" s="2">
        <v>4</v>
      </c>
      <c r="D24" s="2" t="s">
        <v>143</v>
      </c>
      <c r="E24" s="2">
        <v>1</v>
      </c>
      <c r="F24" s="2">
        <v>40</v>
      </c>
      <c r="G24" t="s">
        <v>144</v>
      </c>
      <c r="H24" t="s">
        <v>145</v>
      </c>
      <c r="I24" t="s">
        <v>146</v>
      </c>
      <c r="J24" t="s">
        <v>147</v>
      </c>
      <c r="K24">
        <v>799</v>
      </c>
      <c r="L24" t="s">
        <v>125</v>
      </c>
    </row>
    <row r="25" spans="1:12" x14ac:dyDescent="0.2">
      <c r="A25" s="2">
        <v>9</v>
      </c>
      <c r="B25" s="2" t="s">
        <v>142</v>
      </c>
      <c r="C25" s="2">
        <v>4</v>
      </c>
      <c r="D25" s="2" t="s">
        <v>143</v>
      </c>
      <c r="E25" s="2">
        <v>4</v>
      </c>
      <c r="F25" s="2">
        <v>37</v>
      </c>
      <c r="G25" t="s">
        <v>144</v>
      </c>
      <c r="H25" t="s">
        <v>152</v>
      </c>
      <c r="I25" t="s">
        <v>146</v>
      </c>
      <c r="J25" t="s">
        <v>147</v>
      </c>
      <c r="K25">
        <v>1818</v>
      </c>
      <c r="L25" t="s">
        <v>125</v>
      </c>
    </row>
    <row r="26" spans="1:12" x14ac:dyDescent="0.2">
      <c r="A26" s="2">
        <v>9</v>
      </c>
      <c r="B26" s="2" t="s">
        <v>142</v>
      </c>
      <c r="C26" s="2">
        <v>4</v>
      </c>
      <c r="D26" s="2" t="s">
        <v>143</v>
      </c>
      <c r="E26" s="2">
        <v>8</v>
      </c>
      <c r="F26" s="2">
        <v>28</v>
      </c>
      <c r="G26" t="s">
        <v>149</v>
      </c>
      <c r="H26" t="s">
        <v>157</v>
      </c>
      <c r="I26" t="s">
        <v>151</v>
      </c>
      <c r="J26" t="s">
        <v>147</v>
      </c>
      <c r="K26">
        <v>1277</v>
      </c>
      <c r="L26" t="s">
        <v>125</v>
      </c>
    </row>
    <row r="27" spans="1:12" x14ac:dyDescent="0.2">
      <c r="A27" s="2">
        <v>9</v>
      </c>
      <c r="B27" s="2" t="s">
        <v>142</v>
      </c>
      <c r="C27" s="2">
        <v>4</v>
      </c>
      <c r="D27" s="2" t="s">
        <v>143</v>
      </c>
      <c r="E27" s="2">
        <v>12</v>
      </c>
      <c r="F27" s="2">
        <v>22</v>
      </c>
      <c r="G27" t="s">
        <v>149</v>
      </c>
      <c r="H27" t="s">
        <v>161</v>
      </c>
      <c r="I27" t="s">
        <v>151</v>
      </c>
      <c r="J27" t="s">
        <v>147</v>
      </c>
      <c r="K27">
        <v>828</v>
      </c>
      <c r="L27" t="s">
        <v>125</v>
      </c>
    </row>
    <row r="28" spans="1:12" x14ac:dyDescent="0.2">
      <c r="A28" s="2">
        <v>9</v>
      </c>
      <c r="B28" s="2" t="s">
        <v>142</v>
      </c>
      <c r="C28" s="2">
        <v>4</v>
      </c>
      <c r="D28" s="2" t="s">
        <v>143</v>
      </c>
      <c r="E28" s="2">
        <v>15</v>
      </c>
      <c r="F28" s="2">
        <v>29</v>
      </c>
      <c r="G28" t="s">
        <v>149</v>
      </c>
      <c r="H28" t="s">
        <v>164</v>
      </c>
      <c r="I28" t="s">
        <v>151</v>
      </c>
      <c r="J28" t="s">
        <v>147</v>
      </c>
      <c r="K28">
        <v>1014</v>
      </c>
      <c r="L28" t="s">
        <v>125</v>
      </c>
    </row>
    <row r="29" spans="1:12" x14ac:dyDescent="0.2">
      <c r="A29" s="2">
        <v>9</v>
      </c>
      <c r="B29" s="2" t="s">
        <v>142</v>
      </c>
      <c r="C29" s="2">
        <v>4</v>
      </c>
      <c r="D29" s="2" t="s">
        <v>143</v>
      </c>
      <c r="E29" s="2">
        <v>16</v>
      </c>
      <c r="F29" s="2">
        <v>35</v>
      </c>
      <c r="G29" t="s">
        <v>144</v>
      </c>
      <c r="H29" t="s">
        <v>165</v>
      </c>
      <c r="I29" t="s">
        <v>146</v>
      </c>
      <c r="J29" t="s">
        <v>147</v>
      </c>
      <c r="K29">
        <v>780</v>
      </c>
      <c r="L29" t="s">
        <v>125</v>
      </c>
    </row>
    <row r="30" spans="1:12" x14ac:dyDescent="0.2">
      <c r="A30" s="2">
        <v>9</v>
      </c>
      <c r="B30" s="2" t="s">
        <v>142</v>
      </c>
      <c r="C30" s="2">
        <v>4</v>
      </c>
      <c r="D30" s="2" t="s">
        <v>143</v>
      </c>
      <c r="E30" s="2">
        <v>18</v>
      </c>
      <c r="F30" s="2">
        <v>34</v>
      </c>
      <c r="G30" t="s">
        <v>144</v>
      </c>
      <c r="H30" t="s">
        <v>167</v>
      </c>
      <c r="I30" t="s">
        <v>146</v>
      </c>
      <c r="J30" t="s">
        <v>147</v>
      </c>
      <c r="K30">
        <v>595</v>
      </c>
      <c r="L30" t="s">
        <v>125</v>
      </c>
    </row>
    <row r="31" spans="1:12" x14ac:dyDescent="0.2">
      <c r="A31" s="2">
        <v>9</v>
      </c>
      <c r="B31" s="2" t="s">
        <v>142</v>
      </c>
      <c r="C31" s="2">
        <v>4</v>
      </c>
      <c r="D31" s="2" t="s">
        <v>143</v>
      </c>
      <c r="E31" s="2">
        <v>20</v>
      </c>
      <c r="F31" s="2">
        <v>33</v>
      </c>
      <c r="G31" t="s">
        <v>144</v>
      </c>
      <c r="H31" t="s">
        <v>169</v>
      </c>
      <c r="I31" t="s">
        <v>146</v>
      </c>
      <c r="J31" t="s">
        <v>147</v>
      </c>
      <c r="K31">
        <v>730</v>
      </c>
      <c r="L31" t="s">
        <v>125</v>
      </c>
    </row>
    <row r="32" spans="1:12" x14ac:dyDescent="0.2">
      <c r="A32" s="2">
        <v>9</v>
      </c>
      <c r="B32" s="2" t="s">
        <v>142</v>
      </c>
      <c r="C32" s="2">
        <v>4</v>
      </c>
      <c r="D32" s="2" t="s">
        <v>143</v>
      </c>
      <c r="E32" s="2">
        <v>23</v>
      </c>
      <c r="F32" s="2">
        <v>31</v>
      </c>
      <c r="G32" t="s">
        <v>149</v>
      </c>
      <c r="H32" t="s">
        <v>172</v>
      </c>
      <c r="I32" t="s">
        <v>146</v>
      </c>
      <c r="J32" t="s">
        <v>156</v>
      </c>
      <c r="K32">
        <v>1612</v>
      </c>
      <c r="L32" t="s">
        <v>125</v>
      </c>
    </row>
    <row r="33" spans="1:12" x14ac:dyDescent="0.2">
      <c r="A33" s="2">
        <v>9</v>
      </c>
      <c r="B33" s="2" t="s">
        <v>142</v>
      </c>
      <c r="C33" s="2">
        <v>4</v>
      </c>
      <c r="D33" s="2" t="s">
        <v>143</v>
      </c>
      <c r="E33" s="2">
        <v>25</v>
      </c>
      <c r="F33" s="2">
        <v>36</v>
      </c>
      <c r="G33" t="s">
        <v>149</v>
      </c>
      <c r="H33" t="s">
        <v>174</v>
      </c>
      <c r="I33" t="s">
        <v>146</v>
      </c>
      <c r="J33" t="s">
        <v>156</v>
      </c>
      <c r="K33">
        <v>679</v>
      </c>
      <c r="L33" t="s">
        <v>125</v>
      </c>
    </row>
    <row r="34" spans="1:12" x14ac:dyDescent="0.2">
      <c r="A34" s="2">
        <v>9</v>
      </c>
      <c r="B34" s="2" t="s">
        <v>142</v>
      </c>
      <c r="C34" s="2">
        <v>4</v>
      </c>
      <c r="D34" s="2" t="s">
        <v>143</v>
      </c>
      <c r="E34" s="2">
        <v>2</v>
      </c>
      <c r="F34" s="2">
        <v>15</v>
      </c>
      <c r="G34" t="s">
        <v>144</v>
      </c>
      <c r="H34" t="s">
        <v>148</v>
      </c>
      <c r="I34" t="s">
        <v>146</v>
      </c>
      <c r="J34" t="s">
        <v>147</v>
      </c>
      <c r="K34">
        <v>830</v>
      </c>
      <c r="L34" t="s">
        <v>122</v>
      </c>
    </row>
    <row r="35" spans="1:12" x14ac:dyDescent="0.2">
      <c r="A35" s="2">
        <v>9</v>
      </c>
      <c r="B35" s="2" t="s">
        <v>142</v>
      </c>
      <c r="C35" s="2">
        <v>4</v>
      </c>
      <c r="D35" s="2" t="s">
        <v>143</v>
      </c>
      <c r="E35" s="2">
        <v>3</v>
      </c>
      <c r="F35" s="2">
        <v>9</v>
      </c>
      <c r="G35" t="s">
        <v>149</v>
      </c>
      <c r="H35" t="s">
        <v>150</v>
      </c>
      <c r="I35" t="s">
        <v>151</v>
      </c>
      <c r="J35" t="s">
        <v>147</v>
      </c>
      <c r="K35">
        <v>3828</v>
      </c>
      <c r="L35" t="s">
        <v>122</v>
      </c>
    </row>
    <row r="36" spans="1:12" x14ac:dyDescent="0.2">
      <c r="A36" s="2">
        <v>9</v>
      </c>
      <c r="B36" s="2" t="s">
        <v>142</v>
      </c>
      <c r="C36" s="2">
        <v>4</v>
      </c>
      <c r="D36" s="2" t="s">
        <v>143</v>
      </c>
      <c r="E36" s="2">
        <v>10</v>
      </c>
      <c r="F36" s="2">
        <v>3</v>
      </c>
      <c r="G36" t="s">
        <v>149</v>
      </c>
      <c r="H36" t="s">
        <v>159</v>
      </c>
      <c r="I36" t="s">
        <v>151</v>
      </c>
      <c r="J36" t="s">
        <v>147</v>
      </c>
      <c r="K36">
        <v>939</v>
      </c>
      <c r="L36" t="s">
        <v>122</v>
      </c>
    </row>
    <row r="37" spans="1:12" x14ac:dyDescent="0.2">
      <c r="A37" s="2">
        <v>9</v>
      </c>
      <c r="B37" s="2" t="s">
        <v>142</v>
      </c>
      <c r="C37" s="2">
        <v>4</v>
      </c>
      <c r="D37" s="2" t="s">
        <v>143</v>
      </c>
      <c r="E37" s="2">
        <v>11</v>
      </c>
      <c r="F37" s="2">
        <v>20</v>
      </c>
      <c r="G37" t="s">
        <v>144</v>
      </c>
      <c r="H37" t="s">
        <v>160</v>
      </c>
      <c r="I37" t="s">
        <v>146</v>
      </c>
      <c r="J37" t="s">
        <v>147</v>
      </c>
      <c r="K37">
        <v>1276</v>
      </c>
      <c r="L37" t="s">
        <v>122</v>
      </c>
    </row>
    <row r="38" spans="1:12" x14ac:dyDescent="0.2">
      <c r="A38" s="2">
        <v>9</v>
      </c>
      <c r="B38" s="2" t="s">
        <v>142</v>
      </c>
      <c r="C38" s="2">
        <v>4</v>
      </c>
      <c r="D38" s="2" t="s">
        <v>143</v>
      </c>
      <c r="E38" s="2">
        <v>13</v>
      </c>
      <c r="F38" s="2">
        <v>17</v>
      </c>
      <c r="G38" t="s">
        <v>144</v>
      </c>
      <c r="H38" t="s">
        <v>162</v>
      </c>
      <c r="I38" t="s">
        <v>146</v>
      </c>
      <c r="J38" t="s">
        <v>147</v>
      </c>
      <c r="K38">
        <v>876</v>
      </c>
      <c r="L38" t="s">
        <v>122</v>
      </c>
    </row>
    <row r="39" spans="1:12" x14ac:dyDescent="0.2">
      <c r="A39" s="2">
        <v>9</v>
      </c>
      <c r="B39" s="2" t="s">
        <v>142</v>
      </c>
      <c r="C39" s="2">
        <v>4</v>
      </c>
      <c r="D39" s="2" t="s">
        <v>143</v>
      </c>
      <c r="E39" s="2">
        <v>19</v>
      </c>
      <c r="F39" s="2">
        <v>8</v>
      </c>
      <c r="G39" t="s">
        <v>149</v>
      </c>
      <c r="H39" t="s">
        <v>168</v>
      </c>
      <c r="I39" t="s">
        <v>151</v>
      </c>
      <c r="J39" t="s">
        <v>147</v>
      </c>
      <c r="K39">
        <v>2528</v>
      </c>
      <c r="L39" t="s">
        <v>122</v>
      </c>
    </row>
    <row r="40" spans="1:12" x14ac:dyDescent="0.2">
      <c r="A40" s="2">
        <v>9</v>
      </c>
      <c r="B40" s="2" t="s">
        <v>142</v>
      </c>
      <c r="C40" s="2">
        <v>4</v>
      </c>
      <c r="D40" s="2" t="s">
        <v>143</v>
      </c>
      <c r="E40" s="2">
        <v>21</v>
      </c>
      <c r="F40" s="2">
        <v>6</v>
      </c>
      <c r="H40" t="s">
        <v>170</v>
      </c>
      <c r="I40" t="s">
        <v>151</v>
      </c>
      <c r="L40" t="s">
        <v>122</v>
      </c>
    </row>
    <row r="41" spans="1:12" x14ac:dyDescent="0.2">
      <c r="A41" s="2">
        <v>9</v>
      </c>
      <c r="B41" s="2" t="s">
        <v>142</v>
      </c>
      <c r="C41" s="2">
        <v>4</v>
      </c>
      <c r="D41" s="2" t="s">
        <v>143</v>
      </c>
      <c r="E41" s="2">
        <v>24</v>
      </c>
      <c r="F41" s="2">
        <v>14</v>
      </c>
      <c r="G41" t="s">
        <v>144</v>
      </c>
      <c r="H41" t="s">
        <v>173</v>
      </c>
      <c r="I41" t="s">
        <v>146</v>
      </c>
      <c r="J41" t="s">
        <v>147</v>
      </c>
      <c r="K41">
        <v>707</v>
      </c>
      <c r="L41" t="s">
        <v>122</v>
      </c>
    </row>
    <row r="42" spans="1:12" x14ac:dyDescent="0.2">
      <c r="A42" s="2">
        <v>9</v>
      </c>
      <c r="B42" s="2" t="s">
        <v>142</v>
      </c>
      <c r="C42" s="2">
        <v>4</v>
      </c>
      <c r="D42" s="2" t="s">
        <v>143</v>
      </c>
      <c r="E42" s="2">
        <v>26</v>
      </c>
      <c r="F42" s="2">
        <v>1</v>
      </c>
      <c r="G42" t="s">
        <v>149</v>
      </c>
      <c r="H42" t="s">
        <v>175</v>
      </c>
      <c r="I42" t="s">
        <v>151</v>
      </c>
      <c r="J42" t="s">
        <v>147</v>
      </c>
      <c r="K42">
        <v>690</v>
      </c>
      <c r="L42" t="s">
        <v>122</v>
      </c>
    </row>
    <row r="43" spans="1:12" x14ac:dyDescent="0.2">
      <c r="A43" s="2">
        <v>9</v>
      </c>
      <c r="B43" s="2" t="s">
        <v>142</v>
      </c>
      <c r="C43" s="2">
        <v>4</v>
      </c>
      <c r="D43" s="2" t="s">
        <v>143</v>
      </c>
      <c r="E43" s="2">
        <v>28</v>
      </c>
      <c r="F43" s="2">
        <v>2</v>
      </c>
      <c r="G43" t="s">
        <v>149</v>
      </c>
      <c r="H43" t="s">
        <v>177</v>
      </c>
      <c r="I43" t="s">
        <v>151</v>
      </c>
      <c r="J43" t="s">
        <v>147</v>
      </c>
      <c r="K43">
        <v>638</v>
      </c>
      <c r="L43" t="s">
        <v>122</v>
      </c>
    </row>
    <row r="44" spans="1:12" x14ac:dyDescent="0.2">
      <c r="A44" s="2"/>
      <c r="B44" s="2"/>
      <c r="C44" s="2"/>
      <c r="D44" s="2"/>
      <c r="E44" s="2"/>
      <c r="F44" s="2"/>
      <c r="I44" t="s">
        <v>215</v>
      </c>
      <c r="J44">
        <f>29/30</f>
        <v>0.96666666666666667</v>
      </c>
    </row>
    <row r="45" spans="1:12" x14ac:dyDescent="0.2">
      <c r="A45" s="2"/>
      <c r="B45" s="2"/>
      <c r="C45" s="2"/>
      <c r="D45" s="2"/>
      <c r="E45" s="2"/>
      <c r="F45" s="2"/>
      <c r="I45" t="s">
        <v>216</v>
      </c>
      <c r="J45">
        <f>24/30</f>
        <v>0.8</v>
      </c>
    </row>
    <row r="46" spans="1:12" x14ac:dyDescent="0.2">
      <c r="A46" s="2"/>
      <c r="B46" s="2"/>
      <c r="C46" s="2"/>
      <c r="D46" s="2"/>
      <c r="E46" s="2"/>
      <c r="F46" s="2"/>
      <c r="I46" t="s">
        <v>217</v>
      </c>
      <c r="J46">
        <f>9/10</f>
        <v>0.9</v>
      </c>
      <c r="K46">
        <f>AVERAGE(K34:K43)</f>
        <v>1368</v>
      </c>
    </row>
    <row r="47" spans="1:12" x14ac:dyDescent="0.2">
      <c r="A47" s="2"/>
      <c r="B47" s="2"/>
      <c r="C47" s="2"/>
      <c r="D47" s="2"/>
      <c r="E47" s="2"/>
      <c r="F47" s="2"/>
      <c r="I47" t="s">
        <v>218</v>
      </c>
      <c r="J47">
        <f>8/10</f>
        <v>0.8</v>
      </c>
      <c r="K47">
        <f>AVERAGE(K24:K33)</f>
        <v>1013.2</v>
      </c>
    </row>
    <row r="48" spans="1:12" x14ac:dyDescent="0.2">
      <c r="A48" s="2"/>
      <c r="B48" s="2"/>
      <c r="C48" s="2"/>
      <c r="D48" s="2"/>
      <c r="E48" s="2"/>
      <c r="F48" s="2"/>
      <c r="I48" t="s">
        <v>219</v>
      </c>
      <c r="J48">
        <f>7/10</f>
        <v>0.7</v>
      </c>
      <c r="K48">
        <f>AVERAGE(K14:K23)</f>
        <v>1079.2</v>
      </c>
    </row>
    <row r="49" spans="1:11" x14ac:dyDescent="0.2">
      <c r="A49" s="2"/>
      <c r="B49" s="2"/>
      <c r="C49" s="2"/>
      <c r="D49" s="2"/>
      <c r="E49" s="2"/>
      <c r="F49" s="2"/>
      <c r="I49" t="s">
        <v>220</v>
      </c>
      <c r="J49">
        <v>1368</v>
      </c>
    </row>
    <row r="50" spans="1:11" x14ac:dyDescent="0.2">
      <c r="A50" s="2"/>
      <c r="B50" s="2"/>
      <c r="C50" s="2"/>
      <c r="D50" s="2"/>
      <c r="E50" s="2"/>
      <c r="F50" s="2"/>
      <c r="I50" t="s">
        <v>221</v>
      </c>
      <c r="J50">
        <v>1013.2</v>
      </c>
    </row>
    <row r="51" spans="1:11" x14ac:dyDescent="0.2">
      <c r="A51" s="2"/>
      <c r="B51" s="2"/>
      <c r="C51" s="2"/>
      <c r="D51" s="2"/>
      <c r="E51" s="2"/>
      <c r="F51" s="2"/>
      <c r="I51" t="s">
        <v>222</v>
      </c>
      <c r="J51">
        <v>1079.2</v>
      </c>
    </row>
    <row r="52" spans="1:11" x14ac:dyDescent="0.2">
      <c r="A52" s="2">
        <v>9</v>
      </c>
      <c r="B52" s="2" t="s">
        <v>142</v>
      </c>
      <c r="C52" s="2">
        <v>3</v>
      </c>
      <c r="D52" s="2" t="s">
        <v>137</v>
      </c>
      <c r="E52" s="2">
        <v>1</v>
      </c>
      <c r="F52" s="2">
        <v>1</v>
      </c>
    </row>
    <row r="53" spans="1:11" x14ac:dyDescent="0.2">
      <c r="A53" s="2">
        <v>9</v>
      </c>
      <c r="B53" s="2" t="s">
        <v>142</v>
      </c>
      <c r="C53" s="2">
        <v>2</v>
      </c>
      <c r="D53" s="2" t="s">
        <v>180</v>
      </c>
      <c r="E53" s="2">
        <v>1</v>
      </c>
      <c r="F53" s="2">
        <v>4</v>
      </c>
      <c r="G53" t="s">
        <v>144</v>
      </c>
      <c r="J53" t="s">
        <v>147</v>
      </c>
      <c r="K53">
        <v>1183</v>
      </c>
    </row>
    <row r="54" spans="1:11" x14ac:dyDescent="0.2">
      <c r="A54" s="2">
        <v>9</v>
      </c>
      <c r="B54" s="2" t="s">
        <v>142</v>
      </c>
      <c r="C54" s="2">
        <v>2</v>
      </c>
      <c r="D54" s="2" t="s">
        <v>180</v>
      </c>
      <c r="E54" s="2">
        <v>2</v>
      </c>
      <c r="F54" s="2">
        <v>3</v>
      </c>
      <c r="G54" t="s">
        <v>144</v>
      </c>
      <c r="J54" t="s">
        <v>156</v>
      </c>
      <c r="K54">
        <v>1312</v>
      </c>
    </row>
    <row r="55" spans="1:11" x14ac:dyDescent="0.2">
      <c r="A55" s="2">
        <v>9</v>
      </c>
      <c r="B55" s="2" t="s">
        <v>142</v>
      </c>
      <c r="C55" s="2">
        <v>2</v>
      </c>
      <c r="D55" s="2" t="s">
        <v>180</v>
      </c>
      <c r="E55" s="2">
        <v>3</v>
      </c>
      <c r="F55" s="2">
        <v>5</v>
      </c>
      <c r="G55" t="s">
        <v>144</v>
      </c>
      <c r="J55" t="s">
        <v>147</v>
      </c>
      <c r="K55">
        <v>723</v>
      </c>
    </row>
    <row r="56" spans="1:11" x14ac:dyDescent="0.2">
      <c r="A56" s="2">
        <v>9</v>
      </c>
      <c r="B56" s="2" t="s">
        <v>142</v>
      </c>
      <c r="C56" s="2">
        <v>1</v>
      </c>
      <c r="D56" s="2" t="s">
        <v>183</v>
      </c>
      <c r="E56" s="2">
        <v>1</v>
      </c>
      <c r="F56" s="2">
        <v>1</v>
      </c>
    </row>
    <row r="57" spans="1:11" x14ac:dyDescent="0.2">
      <c r="A57" s="2">
        <v>7</v>
      </c>
      <c r="B57" s="2" t="s">
        <v>184</v>
      </c>
      <c r="C57" s="2">
        <v>3</v>
      </c>
      <c r="D57" s="2" t="s">
        <v>185</v>
      </c>
      <c r="E57" s="2">
        <v>1</v>
      </c>
      <c r="F57" s="2">
        <v>1</v>
      </c>
    </row>
    <row r="58" spans="1:11" x14ac:dyDescent="0.2">
      <c r="A58" s="2">
        <v>7</v>
      </c>
      <c r="B58" s="2" t="s">
        <v>184</v>
      </c>
      <c r="C58" s="2">
        <v>2</v>
      </c>
      <c r="D58" s="2" t="s">
        <v>186</v>
      </c>
      <c r="E58" s="2">
        <v>1</v>
      </c>
      <c r="F58" s="2">
        <v>6</v>
      </c>
      <c r="J58" t="s">
        <v>189</v>
      </c>
    </row>
    <row r="59" spans="1:11" x14ac:dyDescent="0.2">
      <c r="A59" s="2">
        <v>7</v>
      </c>
      <c r="B59" s="2" t="s">
        <v>184</v>
      </c>
      <c r="C59" s="2">
        <v>2</v>
      </c>
      <c r="D59" s="2" t="s">
        <v>186</v>
      </c>
      <c r="E59" s="2">
        <v>2</v>
      </c>
      <c r="F59" s="2">
        <v>5</v>
      </c>
      <c r="J59" t="s">
        <v>189</v>
      </c>
    </row>
    <row r="60" spans="1:11" x14ac:dyDescent="0.2">
      <c r="A60" s="2">
        <v>7</v>
      </c>
      <c r="B60" s="2" t="s">
        <v>184</v>
      </c>
      <c r="C60" s="2">
        <v>2</v>
      </c>
      <c r="D60" s="2" t="s">
        <v>186</v>
      </c>
      <c r="E60" s="2">
        <v>3</v>
      </c>
      <c r="F60" s="2">
        <v>3</v>
      </c>
      <c r="J60" t="s">
        <v>192</v>
      </c>
    </row>
    <row r="61" spans="1:11" x14ac:dyDescent="0.2">
      <c r="A61" s="2">
        <v>7</v>
      </c>
      <c r="B61" s="2" t="s">
        <v>184</v>
      </c>
      <c r="C61" s="2">
        <v>2</v>
      </c>
      <c r="D61" s="2" t="s">
        <v>186</v>
      </c>
      <c r="E61" s="2">
        <v>4</v>
      </c>
      <c r="F61" s="2">
        <v>2</v>
      </c>
      <c r="J61" t="s">
        <v>189</v>
      </c>
    </row>
    <row r="62" spans="1:11" x14ac:dyDescent="0.2">
      <c r="A62" s="2">
        <v>7</v>
      </c>
      <c r="B62" s="2" t="s">
        <v>184</v>
      </c>
      <c r="C62" s="2">
        <v>2</v>
      </c>
      <c r="D62" s="2" t="s">
        <v>186</v>
      </c>
      <c r="E62" s="2">
        <v>5</v>
      </c>
      <c r="F62" s="2">
        <v>4</v>
      </c>
      <c r="J62" t="s">
        <v>192</v>
      </c>
    </row>
    <row r="63" spans="1:11" x14ac:dyDescent="0.2">
      <c r="A63" s="2">
        <v>7</v>
      </c>
      <c r="B63" s="2" t="s">
        <v>184</v>
      </c>
      <c r="C63" s="2">
        <v>2</v>
      </c>
      <c r="D63" s="2" t="s">
        <v>186</v>
      </c>
      <c r="E63" s="2">
        <v>6</v>
      </c>
      <c r="F63" s="2">
        <v>1</v>
      </c>
      <c r="J63" t="s">
        <v>196</v>
      </c>
    </row>
    <row r="64" spans="1:11" x14ac:dyDescent="0.2">
      <c r="A64" s="2">
        <v>7</v>
      </c>
      <c r="B64" s="2" t="s">
        <v>184</v>
      </c>
      <c r="C64" s="2">
        <v>1</v>
      </c>
      <c r="D64" s="2" t="s">
        <v>197</v>
      </c>
      <c r="E64" s="2">
        <v>1</v>
      </c>
      <c r="F64" s="2">
        <v>1</v>
      </c>
    </row>
    <row r="65" spans="1:6" x14ac:dyDescent="0.2">
      <c r="A65" s="2">
        <v>6</v>
      </c>
      <c r="B65" s="2" t="s">
        <v>198</v>
      </c>
      <c r="C65" s="2">
        <v>3</v>
      </c>
      <c r="D65" s="2" t="s">
        <v>199</v>
      </c>
      <c r="E65" s="2">
        <v>1</v>
      </c>
      <c r="F65" s="2">
        <v>1</v>
      </c>
    </row>
    <row r="66" spans="1:6" x14ac:dyDescent="0.2">
      <c r="A66" s="2">
        <v>6</v>
      </c>
      <c r="B66" s="2" t="s">
        <v>198</v>
      </c>
      <c r="C66" s="2">
        <v>2</v>
      </c>
      <c r="D66" s="2" t="s">
        <v>200</v>
      </c>
      <c r="E66" s="2">
        <v>1</v>
      </c>
      <c r="F66" s="2">
        <v>6</v>
      </c>
    </row>
    <row r="67" spans="1:6" x14ac:dyDescent="0.2">
      <c r="A67" s="2">
        <v>6</v>
      </c>
      <c r="B67" s="2" t="s">
        <v>198</v>
      </c>
      <c r="C67" s="2">
        <v>2</v>
      </c>
      <c r="D67" s="2" t="s">
        <v>200</v>
      </c>
      <c r="E67" s="2">
        <v>2</v>
      </c>
      <c r="F67" s="2">
        <v>4</v>
      </c>
    </row>
    <row r="68" spans="1:6" x14ac:dyDescent="0.2">
      <c r="A68" s="2">
        <v>6</v>
      </c>
      <c r="B68" s="2" t="s">
        <v>198</v>
      </c>
      <c r="C68" s="2">
        <v>2</v>
      </c>
      <c r="D68" s="2" t="s">
        <v>200</v>
      </c>
      <c r="E68" s="2">
        <v>3</v>
      </c>
      <c r="F68" s="2">
        <v>1</v>
      </c>
    </row>
    <row r="69" spans="1:6" x14ac:dyDescent="0.2">
      <c r="A69" s="2">
        <v>6</v>
      </c>
      <c r="B69" s="2" t="s">
        <v>198</v>
      </c>
      <c r="C69" s="2">
        <v>2</v>
      </c>
      <c r="D69" s="2" t="s">
        <v>200</v>
      </c>
      <c r="E69" s="2">
        <v>4</v>
      </c>
      <c r="F69" s="2">
        <v>5</v>
      </c>
    </row>
    <row r="70" spans="1:6" x14ac:dyDescent="0.2">
      <c r="A70" s="2">
        <v>6</v>
      </c>
      <c r="B70" s="2" t="s">
        <v>198</v>
      </c>
      <c r="C70" s="2">
        <v>2</v>
      </c>
      <c r="D70" s="2" t="s">
        <v>200</v>
      </c>
      <c r="E70" s="2">
        <v>5</v>
      </c>
      <c r="F70" s="2">
        <v>3</v>
      </c>
    </row>
    <row r="71" spans="1:6" x14ac:dyDescent="0.2">
      <c r="A71" s="2">
        <v>6</v>
      </c>
      <c r="B71" s="2" t="s">
        <v>198</v>
      </c>
      <c r="C71" s="2">
        <v>2</v>
      </c>
      <c r="D71" s="2" t="s">
        <v>200</v>
      </c>
      <c r="E71" s="2">
        <v>6</v>
      </c>
      <c r="F71" s="2">
        <v>2</v>
      </c>
    </row>
    <row r="72" spans="1:6" x14ac:dyDescent="0.2">
      <c r="A72" s="2">
        <v>6</v>
      </c>
      <c r="B72" s="2" t="s">
        <v>198</v>
      </c>
      <c r="C72" s="2">
        <v>1</v>
      </c>
      <c r="D72" s="2" t="s">
        <v>210</v>
      </c>
      <c r="E72" s="2">
        <v>1</v>
      </c>
      <c r="F72" s="2">
        <v>1</v>
      </c>
    </row>
    <row r="73" spans="1:6" x14ac:dyDescent="0.2">
      <c r="A73" s="2">
        <v>4</v>
      </c>
      <c r="B73" s="2" t="s">
        <v>211</v>
      </c>
      <c r="C73" s="2">
        <v>1</v>
      </c>
      <c r="D73" s="2" t="s">
        <v>212</v>
      </c>
      <c r="E73" s="2">
        <v>1</v>
      </c>
      <c r="F73" s="2">
        <v>1</v>
      </c>
    </row>
    <row r="74" spans="1:6" x14ac:dyDescent="0.2">
      <c r="A74" s="2">
        <v>2</v>
      </c>
      <c r="B74" s="2" t="s">
        <v>213</v>
      </c>
      <c r="C74" s="2">
        <v>1</v>
      </c>
      <c r="D74" s="2" t="s">
        <v>213</v>
      </c>
      <c r="E74" s="2">
        <v>1</v>
      </c>
      <c r="F74" s="2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2022-03-25T19:21:52Z</dcterms:created>
  <dcterms:modified xsi:type="dcterms:W3CDTF">2022-03-25T19:30:18Z</dcterms:modified>
</cp:coreProperties>
</file>