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B21A6C78-8038-D34D-A947-28035492C0A6}" xr6:coauthVersionLast="47" xr6:coauthVersionMax="47" xr10:uidLastSave="{00000000-0000-0000-0000-000000000000}"/>
  <bookViews>
    <workbookView xWindow="31220" yWindow="520" windowWidth="33080" windowHeight="19100" activeTab="1"/>
  </bookViews>
  <sheets>
    <sheet name="data - 2022-09-06T161956.30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<sst xmlns="http://schemas.openxmlformats.org/spreadsheetml/2006/main" count="1215" uniqueCount="195">
  <si>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</si>
  <si>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</si>
  <si>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</si>
  <si>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</si>
  <si>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</si>
  <si>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</si>
  <si>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</si>
  <si>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</si>
  <si>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</si>
  <si>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</si>
  <si>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</si>
  <si>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</si>
  <si>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</si>
  <si>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</si>
  <si>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</si>
  <si>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</si>
  <si>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</si>
  <si>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</si>
  <si>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</si>
  <si>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</si>
  <si>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</si>
  <si>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</si>
  <si>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</si>
  <si>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</si>
  <si>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</si>
  <si>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</si>
  <si>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</si>
  <si>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</si>
  <si>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</si>
  <si>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</si>
  <si>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</si>
  <si>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</si>
  <si>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</si>
  <si>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</si>
  <si>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</si>
  <si>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</si>
  <si>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</si>
  <si>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</si>
  <si>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</si>
  <si>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</si>
  <si>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</si>
  <si>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</si>
  <si>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</si>
  <si>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</si>
  <si>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</si>
  <si>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</si>
  <si>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</si>
  <si>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</si>
  <si>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</si>
  <si>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</si>
  <si>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</si>
  <si>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</si>
  <si>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</si>
  <si>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</si>
  <si>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</si>
  <si>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</si>
  <si>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</si>
  <si>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</si>
  <si>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</si>
  <si>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</si>
  <si>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</si>
  <si>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</si>
  <si>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</si>
  <si>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</si>
  <si>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</si>
  <si>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</si>
  <si>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</si>
  <si>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</si>
  <si>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</si>
  <si>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</si>
  <si>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</si>
  <si>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</si>
  <si>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</si>
  <si>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</si>
  <si>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</si>
  <si>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</si>
  <si>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</si>
  <si>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</si>
  <si>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</si>
  <si>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</si>
  <si>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</si>
  <si>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</si>
  <si>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</si>
  <si>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</si>
  <si>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</si>
  <si>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</si>
  <si>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</si>
  <si>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</si>
  <si>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</si>
  <si>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</si>
  <si>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</si>
  <si>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</si>
  <si>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</si>
  <si>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</si>
  <si>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</si>
  <si>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HP_Screen</t>
  </si>
  <si>
    <t>imported_HP Instructions</t>
  </si>
  <si>
    <t>yes</t>
  </si>
  <si>
    <t>2022-08-31T20:44:00.000Z</t>
  </si>
  <si>
    <t>group_9</t>
  </si>
  <si>
    <t>Prediction3/Open2</t>
  </si>
  <si>
    <t>2022-08-31T19:59:24.000Z</t>
  </si>
  <si>
    <t>not measured</t>
  </si>
  <si>
    <t>imported_HP Trials</t>
  </si>
  <si>
    <t>"times=;;;;;;;;;;;;;;;;;---values=;;;;;;;;;;;;;;;;;"</t>
  </si>
  <si>
    <t>hp3.1.flac</t>
  </si>
  <si>
    <t>choice 1</t>
  </si>
  <si>
    <t>hp4.1.flac</t>
  </si>
  <si>
    <t>hp1.3.flac</t>
  </si>
  <si>
    <t>choice 3</t>
  </si>
  <si>
    <t>hp2.1.flac</t>
  </si>
  <si>
    <t>hp4.3.flac</t>
  </si>
  <si>
    <t>hp3.3.flac</t>
  </si>
  <si>
    <t>imported_HP Evaluation</t>
  </si>
  <si>
    <t>Prediction3</t>
  </si>
  <si>
    <t>Ready?</t>
  </si>
  <si>
    <t>Prediction_3</t>
  </si>
  <si>
    <t>Second</t>
  </si>
  <si>
    <t>3_2B_prediction_9.mp3</t>
  </si>
  <si>
    <t>incorrect_left</t>
  </si>
  <si>
    <t>Correct</t>
  </si>
  <si>
    <t>2B</t>
  </si>
  <si>
    <t>First</t>
  </si>
  <si>
    <t>3_8B_prediction_2.mp3</t>
  </si>
  <si>
    <t>Incorrect</t>
  </si>
  <si>
    <t>8B</t>
  </si>
  <si>
    <t>4_1B_prediction_8.mp3</t>
  </si>
  <si>
    <t>correct_left</t>
  </si>
  <si>
    <t>1B</t>
  </si>
  <si>
    <t>3_1B_prediction_8.mp3</t>
  </si>
  <si>
    <t>4_8B_prediction_9.mp3</t>
  </si>
  <si>
    <t>3_2B_prediction_8.mp3</t>
  </si>
  <si>
    <t>3_1B_prediction_6.mp3</t>
  </si>
  <si>
    <t>4_2B_prediction_8.mp3</t>
  </si>
  <si>
    <t>4_2B_prediction_6.mp3</t>
  </si>
  <si>
    <t>3_8B_prediction_9.mp3</t>
  </si>
  <si>
    <t>3_8B_prediction_8.mp3</t>
  </si>
  <si>
    <t>3_1B_prediction_10.mp3</t>
  </si>
  <si>
    <t>3_2B_prediction_6.mp3</t>
  </si>
  <si>
    <t>4_1B_prediction_6.mp3</t>
  </si>
  <si>
    <t>4_8B_prediction_7.mp3</t>
  </si>
  <si>
    <t>3_2B_prediction_10.mp3</t>
  </si>
  <si>
    <t>4_8B_prediction_5.mp3</t>
  </si>
  <si>
    <t>4_8B_prediction_8.mp3</t>
  </si>
  <si>
    <t>3_8B_prediction_7.mp3</t>
  </si>
  <si>
    <t>4_2B_prediction_5.mp3</t>
  </si>
  <si>
    <t>3_2B_prediction_7.mp3</t>
  </si>
  <si>
    <t>3_1B_prediction_7.mp3</t>
  </si>
  <si>
    <t>4_2B_prediction_9.mp3</t>
  </si>
  <si>
    <t>4_1B_prediction_5.mp3</t>
  </si>
  <si>
    <t>4_8B_prediction_6.mp3</t>
  </si>
  <si>
    <t>4_2B_prediction_7.mp3</t>
  </si>
  <si>
    <t>3_1B_prediction_9.mp3</t>
  </si>
  <si>
    <t>3_8B_prediction_6.mp3</t>
  </si>
  <si>
    <t>4_1B_prediction_7.mp3</t>
  </si>
  <si>
    <t>OpenEndedSeg_2</t>
  </si>
  <si>
    <t>Instructions_Open</t>
  </si>
  <si>
    <t>Practice_OpenEnded</t>
  </si>
  <si>
    <t>"times=1661977567002;1661977582268;1661977590773;1661977611712---values=25383;40649;49154;70093"</t>
  </si>
  <si>
    <t>"times=1661977642335---values=17522"</t>
  </si>
  <si>
    <t>"times=1661977624783;1661977692499;1661977708696---values=;17213;33410"</t>
  </si>
  <si>
    <t>intact</t>
  </si>
  <si>
    <t>"times=1661977726299;1661977763768---values=;37469"</t>
  </si>
  <si>
    <t>"times=1661977726299;1661977830047;1661977843565;1661977857847---values=;35133;48651;62933"</t>
  </si>
  <si>
    <t>"times=1661977863950---values="</t>
  </si>
  <si>
    <t>"times=1661977863950;1661977944362;1661977964086;1661977980455---values=;13421;33145;49514"</t>
  </si>
  <si>
    <t>"times=1661977998370;1661978072899;1661978094279---values=;11665;33045"</t>
  </si>
  <si>
    <t>"times=1661978124477---values="</t>
  </si>
  <si>
    <t>"times=1661978331467;1661978355790---values=13021;37344"</t>
  </si>
  <si>
    <t>"times=1661978378316;1661978458884;1661978467008---values=;19360;27484"</t>
  </si>
  <si>
    <t>"times=1661978500950;1661978575940;1661978612540---values=;13853;50453"</t>
  </si>
  <si>
    <t>Post-Survey</t>
  </si>
  <si>
    <t>option_1</t>
  </si>
  <si>
    <t>Listened for patterns</t>
  </si>
  <si>
    <t>Consent</t>
  </si>
  <si>
    <t>5ed4c3d73ac88100098198f1</t>
  </si>
  <si>
    <t>AP_Screen</t>
  </si>
  <si>
    <t>imported_AP_headphone test</t>
  </si>
  <si>
    <t>two</t>
  </si>
  <si>
    <t>I_S_O</t>
  </si>
  <si>
    <t>three</t>
  </si>
  <si>
    <t>I_O_S</t>
  </si>
  <si>
    <t>O_S_I</t>
  </si>
  <si>
    <t>one</t>
  </si>
  <si>
    <t>S_I_O</t>
  </si>
  <si>
    <t>S_O_I</t>
  </si>
  <si>
    <t>O_I_S</t>
  </si>
  <si>
    <t>Instructions_Prediction</t>
  </si>
  <si>
    <t>Practice_Prediction</t>
  </si>
  <si>
    <t>incorrect_correct</t>
  </si>
  <si>
    <t>correct_incorrect</t>
  </si>
  <si>
    <t>GenInstructPredOpen</t>
  </si>
  <si>
    <t>InstructionsPredOpen</t>
  </si>
  <si>
    <t>imported_AP_instruction</t>
  </si>
  <si>
    <t>imported_AP_eval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</si>
</sst>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workbookViewId="0">
      <selection activeCell="A11" sqref="A11:XFD63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7</v>
      </c>
      <c r="B2" t="s">
        <v>95</v>
      </c>
      <c r="C2">
        <v>1</v>
      </c>
      <c r="D2" t="s">
        <v>96</v>
      </c>
      <c r="E2">
        <v>1</v>
      </c>
      <c r="F2">
        <v>1</v>
      </c>
      <c r="M2">
        <v>1</v>
      </c>
      <c r="AB2">
        <v>1</v>
      </c>
      <c r="CB2" t="s">
        <v>97</v>
      </c>
      <c r="CE2" t="s">
        <v>98</v>
      </c>
      <c r="CF2">
        <v>481853</v>
      </c>
      <c r="CG2" t="s">
        <v>99</v>
      </c>
      <c r="CH2">
        <v>550718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7</v>
      </c>
      <c r="B3" t="s">
        <v>95</v>
      </c>
      <c r="C3">
        <v>2</v>
      </c>
      <c r="D3" t="s">
        <v>103</v>
      </c>
      <c r="E3">
        <v>1</v>
      </c>
      <c r="F3">
        <v>4</v>
      </c>
      <c r="M3">
        <v>1</v>
      </c>
      <c r="AA3">
        <v>0</v>
      </c>
      <c r="AD3" t="s">
        <v>104</v>
      </c>
      <c r="AE3" t="s">
        <v>105</v>
      </c>
      <c r="BD3" t="s">
        <v>106</v>
      </c>
      <c r="BW3" t="s">
        <v>105</v>
      </c>
      <c r="CB3" t="s">
        <v>97</v>
      </c>
      <c r="CE3" t="s">
        <v>98</v>
      </c>
      <c r="CF3">
        <v>481853</v>
      </c>
      <c r="CG3" t="s">
        <v>99</v>
      </c>
      <c r="CH3">
        <v>550718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7</v>
      </c>
      <c r="B4" t="s">
        <v>95</v>
      </c>
      <c r="C4">
        <v>2</v>
      </c>
      <c r="D4" t="s">
        <v>103</v>
      </c>
      <c r="E4">
        <v>2</v>
      </c>
      <c r="F4">
        <v>5</v>
      </c>
      <c r="M4">
        <v>1</v>
      </c>
      <c r="AA4">
        <v>0</v>
      </c>
      <c r="AD4" t="s">
        <v>104</v>
      </c>
      <c r="AE4" t="s">
        <v>107</v>
      </c>
      <c r="BD4" t="s">
        <v>106</v>
      </c>
      <c r="BW4" t="s">
        <v>107</v>
      </c>
      <c r="CB4" t="s">
        <v>97</v>
      </c>
      <c r="CE4" t="s">
        <v>98</v>
      </c>
      <c r="CF4">
        <v>481853</v>
      </c>
      <c r="CG4" t="s">
        <v>99</v>
      </c>
      <c r="CH4">
        <v>550718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7</v>
      </c>
      <c r="B5" t="s">
        <v>95</v>
      </c>
      <c r="C5">
        <v>2</v>
      </c>
      <c r="D5" t="s">
        <v>103</v>
      </c>
      <c r="E5">
        <v>3</v>
      </c>
      <c r="F5">
        <v>6</v>
      </c>
      <c r="M5">
        <v>1</v>
      </c>
      <c r="AA5">
        <v>0</v>
      </c>
      <c r="AD5" t="s">
        <v>104</v>
      </c>
      <c r="AE5" t="s">
        <v>108</v>
      </c>
      <c r="BD5" t="s">
        <v>109</v>
      </c>
      <c r="BW5" t="s">
        <v>108</v>
      </c>
      <c r="CB5" t="s">
        <v>97</v>
      </c>
      <c r="CE5" t="s">
        <v>98</v>
      </c>
      <c r="CF5">
        <v>481853</v>
      </c>
      <c r="CG5" t="s">
        <v>99</v>
      </c>
      <c r="CH5">
        <v>550718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7</v>
      </c>
      <c r="B6" t="s">
        <v>95</v>
      </c>
      <c r="C6">
        <v>2</v>
      </c>
      <c r="D6" t="s">
        <v>103</v>
      </c>
      <c r="E6">
        <v>4</v>
      </c>
      <c r="F6">
        <v>2</v>
      </c>
      <c r="M6">
        <v>1</v>
      </c>
      <c r="AA6">
        <v>0</v>
      </c>
      <c r="AD6" t="s">
        <v>104</v>
      </c>
      <c r="AE6" t="s">
        <v>110</v>
      </c>
      <c r="BD6" t="s">
        <v>106</v>
      </c>
      <c r="BW6" t="s">
        <v>110</v>
      </c>
      <c r="CB6" t="s">
        <v>97</v>
      </c>
      <c r="CE6" t="s">
        <v>98</v>
      </c>
      <c r="CF6">
        <v>481853</v>
      </c>
      <c r="CG6" t="s">
        <v>99</v>
      </c>
      <c r="CH6">
        <v>550718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7</v>
      </c>
      <c r="B7" t="s">
        <v>95</v>
      </c>
      <c r="C7">
        <v>2</v>
      </c>
      <c r="D7" t="s">
        <v>103</v>
      </c>
      <c r="E7">
        <v>5</v>
      </c>
      <c r="F7">
        <v>1</v>
      </c>
      <c r="M7">
        <v>1</v>
      </c>
      <c r="AA7">
        <v>0</v>
      </c>
      <c r="AD7" t="s">
        <v>104</v>
      </c>
      <c r="AE7" t="s">
        <v>111</v>
      </c>
      <c r="BD7" t="s">
        <v>109</v>
      </c>
      <c r="BW7" t="s">
        <v>111</v>
      </c>
      <c r="CB7" t="s">
        <v>97</v>
      </c>
      <c r="CE7" t="s">
        <v>98</v>
      </c>
      <c r="CF7">
        <v>481853</v>
      </c>
      <c r="CG7" t="s">
        <v>99</v>
      </c>
      <c r="CH7">
        <v>550718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7</v>
      </c>
      <c r="B8" t="s">
        <v>95</v>
      </c>
      <c r="C8">
        <v>2</v>
      </c>
      <c r="D8" t="s">
        <v>103</v>
      </c>
      <c r="E8">
        <v>6</v>
      </c>
      <c r="F8">
        <v>3</v>
      </c>
      <c r="M8">
        <v>1</v>
      </c>
      <c r="AA8">
        <v>0</v>
      </c>
      <c r="AD8" t="s">
        <v>104</v>
      </c>
      <c r="AE8" t="s">
        <v>112</v>
      </c>
      <c r="BD8" t="s">
        <v>109</v>
      </c>
      <c r="BW8" t="s">
        <v>112</v>
      </c>
      <c r="CB8" t="s">
        <v>97</v>
      </c>
      <c r="CE8" t="s">
        <v>98</v>
      </c>
      <c r="CF8">
        <v>481853</v>
      </c>
      <c r="CG8" t="s">
        <v>99</v>
      </c>
      <c r="CH8">
        <v>550718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7</v>
      </c>
      <c r="B9" t="s">
        <v>95</v>
      </c>
      <c r="C9">
        <v>3</v>
      </c>
      <c r="D9" t="s">
        <v>113</v>
      </c>
      <c r="E9">
        <v>1</v>
      </c>
      <c r="F9">
        <v>1</v>
      </c>
      <c r="M9">
        <v>1</v>
      </c>
      <c r="AA9">
        <v>0</v>
      </c>
      <c r="CB9" t="s">
        <v>97</v>
      </c>
      <c r="CE9" t="s">
        <v>98</v>
      </c>
      <c r="CF9">
        <v>481853</v>
      </c>
      <c r="CG9" t="s">
        <v>99</v>
      </c>
      <c r="CH9">
        <v>550718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9</v>
      </c>
      <c r="B10" t="s">
        <v>114</v>
      </c>
      <c r="C10">
        <v>3</v>
      </c>
      <c r="D10" t="s">
        <v>115</v>
      </c>
      <c r="E10">
        <v>1</v>
      </c>
      <c r="F10">
        <v>1</v>
      </c>
      <c r="M10">
        <v>1</v>
      </c>
      <c r="CB10" t="s">
        <v>97</v>
      </c>
      <c r="CE10" t="s">
        <v>98</v>
      </c>
      <c r="CF10">
        <v>481853</v>
      </c>
      <c r="CG10" t="s">
        <v>99</v>
      </c>
      <c r="CH10">
        <v>550718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9</v>
      </c>
      <c r="B11" t="s">
        <v>114</v>
      </c>
      <c r="C11">
        <v>4</v>
      </c>
      <c r="D11" t="s">
        <v>116</v>
      </c>
      <c r="E11">
        <v>1</v>
      </c>
      <c r="F11">
        <v>34</v>
      </c>
      <c r="K11" t="s">
        <v>117</v>
      </c>
      <c r="L11" t="s">
        <v>118</v>
      </c>
      <c r="M11">
        <v>4</v>
      </c>
      <c r="U11" t="s">
        <v>119</v>
      </c>
      <c r="BD11" t="s">
        <v>120</v>
      </c>
      <c r="BH11">
        <v>642</v>
      </c>
      <c r="BU11" t="s">
        <v>121</v>
      </c>
      <c r="CB11" t="s">
        <v>97</v>
      </c>
      <c r="CE11" t="s">
        <v>98</v>
      </c>
      <c r="CF11">
        <v>481853</v>
      </c>
      <c r="CG11" t="s">
        <v>99</v>
      </c>
      <c r="CH11">
        <v>550718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9</v>
      </c>
      <c r="B12" t="s">
        <v>114</v>
      </c>
      <c r="C12">
        <v>4</v>
      </c>
      <c r="D12" t="s">
        <v>116</v>
      </c>
      <c r="E12">
        <v>2</v>
      </c>
      <c r="F12">
        <v>15</v>
      </c>
      <c r="K12" t="s">
        <v>122</v>
      </c>
      <c r="L12" t="s">
        <v>123</v>
      </c>
      <c r="M12">
        <v>2</v>
      </c>
      <c r="U12" t="s">
        <v>119</v>
      </c>
      <c r="BD12" t="s">
        <v>124</v>
      </c>
      <c r="BH12">
        <v>698</v>
      </c>
      <c r="BU12" t="s">
        <v>125</v>
      </c>
      <c r="CB12" t="s">
        <v>97</v>
      </c>
      <c r="CE12" t="s">
        <v>98</v>
      </c>
      <c r="CF12">
        <v>481853</v>
      </c>
      <c r="CG12" t="s">
        <v>99</v>
      </c>
      <c r="CH12">
        <v>550718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9</v>
      </c>
      <c r="B13" t="s">
        <v>114</v>
      </c>
      <c r="C13">
        <v>4</v>
      </c>
      <c r="D13" t="s">
        <v>116</v>
      </c>
      <c r="E13">
        <v>3</v>
      </c>
      <c r="F13">
        <v>49</v>
      </c>
      <c r="K13" t="s">
        <v>117</v>
      </c>
      <c r="L13" t="s">
        <v>126</v>
      </c>
      <c r="M13">
        <v>5</v>
      </c>
      <c r="U13" t="s">
        <v>127</v>
      </c>
      <c r="BD13" t="s">
        <v>124</v>
      </c>
      <c r="BH13">
        <v>998</v>
      </c>
      <c r="BU13" t="s">
        <v>128</v>
      </c>
      <c r="CB13" t="s">
        <v>97</v>
      </c>
      <c r="CE13" t="s">
        <v>98</v>
      </c>
      <c r="CF13">
        <v>481853</v>
      </c>
      <c r="CG13" t="s">
        <v>99</v>
      </c>
      <c r="CH13">
        <v>550718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9</v>
      </c>
      <c r="B14" t="s">
        <v>114</v>
      </c>
      <c r="C14">
        <v>4</v>
      </c>
      <c r="D14" t="s">
        <v>116</v>
      </c>
      <c r="E14">
        <v>4</v>
      </c>
      <c r="F14">
        <v>43</v>
      </c>
      <c r="K14" t="s">
        <v>117</v>
      </c>
      <c r="L14" t="s">
        <v>129</v>
      </c>
      <c r="M14">
        <v>5</v>
      </c>
      <c r="U14" t="s">
        <v>127</v>
      </c>
      <c r="BD14" t="s">
        <v>124</v>
      </c>
      <c r="BH14">
        <v>564</v>
      </c>
      <c r="BU14" t="s">
        <v>128</v>
      </c>
      <c r="CB14" t="s">
        <v>97</v>
      </c>
      <c r="CE14" t="s">
        <v>98</v>
      </c>
      <c r="CF14">
        <v>481853</v>
      </c>
      <c r="CG14" t="s">
        <v>99</v>
      </c>
      <c r="CH14">
        <v>550718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9</v>
      </c>
      <c r="B15" t="s">
        <v>114</v>
      </c>
      <c r="C15">
        <v>4</v>
      </c>
      <c r="D15" t="s">
        <v>116</v>
      </c>
      <c r="E15">
        <v>5</v>
      </c>
      <c r="F15">
        <v>50</v>
      </c>
      <c r="K15" t="s">
        <v>122</v>
      </c>
      <c r="L15" t="s">
        <v>130</v>
      </c>
      <c r="M15">
        <v>5</v>
      </c>
      <c r="U15" t="s">
        <v>127</v>
      </c>
      <c r="BD15" t="s">
        <v>120</v>
      </c>
      <c r="BH15">
        <v>709</v>
      </c>
      <c r="BU15" t="s">
        <v>128</v>
      </c>
      <c r="CB15" t="s">
        <v>97</v>
      </c>
      <c r="CE15" t="s">
        <v>98</v>
      </c>
      <c r="CF15">
        <v>481853</v>
      </c>
      <c r="CG15" t="s">
        <v>99</v>
      </c>
      <c r="CH15">
        <v>550718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9</v>
      </c>
      <c r="B16" t="s">
        <v>114</v>
      </c>
      <c r="C16">
        <v>4</v>
      </c>
      <c r="D16" t="s">
        <v>116</v>
      </c>
      <c r="E16">
        <v>6</v>
      </c>
      <c r="F16">
        <v>23</v>
      </c>
      <c r="K16" t="s">
        <v>122</v>
      </c>
      <c r="L16" t="s">
        <v>131</v>
      </c>
      <c r="M16">
        <v>3</v>
      </c>
      <c r="U16" t="s">
        <v>127</v>
      </c>
      <c r="BD16" t="s">
        <v>120</v>
      </c>
      <c r="BH16">
        <v>1355</v>
      </c>
      <c r="BU16" t="s">
        <v>121</v>
      </c>
      <c r="CB16" t="s">
        <v>97</v>
      </c>
      <c r="CE16" t="s">
        <v>98</v>
      </c>
      <c r="CF16">
        <v>481853</v>
      </c>
      <c r="CG16" t="s">
        <v>99</v>
      </c>
      <c r="CH16">
        <v>550718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9</v>
      </c>
      <c r="B17" t="s">
        <v>114</v>
      </c>
      <c r="C17">
        <v>4</v>
      </c>
      <c r="D17" t="s">
        <v>116</v>
      </c>
      <c r="E17">
        <v>7</v>
      </c>
      <c r="F17">
        <v>41</v>
      </c>
      <c r="K17" t="s">
        <v>117</v>
      </c>
      <c r="L17" t="s">
        <v>132</v>
      </c>
      <c r="M17">
        <v>5</v>
      </c>
      <c r="U17" t="s">
        <v>127</v>
      </c>
      <c r="BD17" t="s">
        <v>124</v>
      </c>
      <c r="BH17">
        <v>731</v>
      </c>
      <c r="BU17" t="s">
        <v>128</v>
      </c>
      <c r="CB17" t="s">
        <v>97</v>
      </c>
      <c r="CE17" t="s">
        <v>98</v>
      </c>
      <c r="CF17">
        <v>481853</v>
      </c>
      <c r="CG17" t="s">
        <v>99</v>
      </c>
      <c r="CH17">
        <v>550718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9</v>
      </c>
      <c r="B18" t="s">
        <v>114</v>
      </c>
      <c r="C18">
        <v>4</v>
      </c>
      <c r="D18" t="s">
        <v>116</v>
      </c>
      <c r="E18">
        <v>8</v>
      </c>
      <c r="F18">
        <v>29</v>
      </c>
      <c r="K18" t="s">
        <v>122</v>
      </c>
      <c r="L18" t="s">
        <v>133</v>
      </c>
      <c r="M18">
        <v>3</v>
      </c>
      <c r="U18" t="s">
        <v>127</v>
      </c>
      <c r="BD18" t="s">
        <v>120</v>
      </c>
      <c r="BH18">
        <v>2198</v>
      </c>
      <c r="BU18" t="s">
        <v>121</v>
      </c>
      <c r="CB18" t="s">
        <v>97</v>
      </c>
      <c r="CE18" t="s">
        <v>98</v>
      </c>
      <c r="CF18">
        <v>481853</v>
      </c>
      <c r="CG18" t="s">
        <v>99</v>
      </c>
      <c r="CH18">
        <v>550718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114</v>
      </c>
      <c r="C19">
        <v>4</v>
      </c>
      <c r="D19" t="s">
        <v>116</v>
      </c>
      <c r="E19">
        <v>9</v>
      </c>
      <c r="F19">
        <v>27</v>
      </c>
      <c r="K19" t="s">
        <v>122</v>
      </c>
      <c r="L19" t="s">
        <v>134</v>
      </c>
      <c r="M19">
        <v>3</v>
      </c>
      <c r="U19" t="s">
        <v>127</v>
      </c>
      <c r="BD19" t="s">
        <v>120</v>
      </c>
      <c r="BH19">
        <v>573</v>
      </c>
      <c r="BU19" t="s">
        <v>121</v>
      </c>
      <c r="CB19" t="s">
        <v>97</v>
      </c>
      <c r="CE19" t="s">
        <v>98</v>
      </c>
      <c r="CF19">
        <v>481853</v>
      </c>
      <c r="CG19" t="s">
        <v>99</v>
      </c>
      <c r="CH19">
        <v>550718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114</v>
      </c>
      <c r="C20">
        <v>4</v>
      </c>
      <c r="D20" t="s">
        <v>116</v>
      </c>
      <c r="E20">
        <v>10</v>
      </c>
      <c r="F20">
        <v>14</v>
      </c>
      <c r="K20" t="s">
        <v>117</v>
      </c>
      <c r="L20" t="s">
        <v>135</v>
      </c>
      <c r="M20">
        <v>2</v>
      </c>
      <c r="U20" t="s">
        <v>119</v>
      </c>
      <c r="BD20" t="s">
        <v>120</v>
      </c>
      <c r="BH20">
        <v>681</v>
      </c>
      <c r="BU20" t="s">
        <v>125</v>
      </c>
      <c r="CB20" t="s">
        <v>97</v>
      </c>
      <c r="CE20" t="s">
        <v>98</v>
      </c>
      <c r="CF20">
        <v>481853</v>
      </c>
      <c r="CG20" t="s">
        <v>99</v>
      </c>
      <c r="CH20">
        <v>550718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114</v>
      </c>
      <c r="C21">
        <v>4</v>
      </c>
      <c r="D21" t="s">
        <v>116</v>
      </c>
      <c r="E21">
        <v>11</v>
      </c>
      <c r="F21">
        <v>10</v>
      </c>
      <c r="K21" t="s">
        <v>117</v>
      </c>
      <c r="L21" t="s">
        <v>130</v>
      </c>
      <c r="M21">
        <v>1</v>
      </c>
      <c r="U21" t="s">
        <v>127</v>
      </c>
      <c r="BD21" t="s">
        <v>124</v>
      </c>
      <c r="BH21">
        <v>714</v>
      </c>
      <c r="BU21" t="s">
        <v>125</v>
      </c>
      <c r="CB21" t="s">
        <v>97</v>
      </c>
      <c r="CE21" t="s">
        <v>98</v>
      </c>
      <c r="CF21">
        <v>481853</v>
      </c>
      <c r="CG21" t="s">
        <v>99</v>
      </c>
      <c r="CH21">
        <v>550718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114</v>
      </c>
      <c r="C22">
        <v>4</v>
      </c>
      <c r="D22" t="s">
        <v>116</v>
      </c>
      <c r="E22">
        <v>12</v>
      </c>
      <c r="F22">
        <v>3</v>
      </c>
      <c r="K22" t="s">
        <v>122</v>
      </c>
      <c r="L22" t="s">
        <v>136</v>
      </c>
      <c r="M22">
        <v>1</v>
      </c>
      <c r="U22" t="s">
        <v>127</v>
      </c>
      <c r="BD22" t="s">
        <v>120</v>
      </c>
      <c r="BH22">
        <v>645</v>
      </c>
      <c r="BU22" t="s">
        <v>125</v>
      </c>
      <c r="CB22" t="s">
        <v>97</v>
      </c>
      <c r="CE22" t="s">
        <v>98</v>
      </c>
      <c r="CF22">
        <v>481853</v>
      </c>
      <c r="CG22" t="s">
        <v>99</v>
      </c>
      <c r="CH22">
        <v>550718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114</v>
      </c>
      <c r="C23">
        <v>4</v>
      </c>
      <c r="D23" t="s">
        <v>116</v>
      </c>
      <c r="E23">
        <v>13</v>
      </c>
      <c r="F23">
        <v>45</v>
      </c>
      <c r="K23" t="s">
        <v>122</v>
      </c>
      <c r="L23" t="s">
        <v>137</v>
      </c>
      <c r="M23">
        <v>5</v>
      </c>
      <c r="U23" t="s">
        <v>127</v>
      </c>
      <c r="BD23" t="s">
        <v>120</v>
      </c>
      <c r="BH23">
        <v>1114</v>
      </c>
      <c r="BU23" t="s">
        <v>128</v>
      </c>
      <c r="CB23" t="s">
        <v>97</v>
      </c>
      <c r="CE23" t="s">
        <v>98</v>
      </c>
      <c r="CF23">
        <v>481853</v>
      </c>
      <c r="CG23" t="s">
        <v>99</v>
      </c>
      <c r="CH23">
        <v>550718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114</v>
      </c>
      <c r="C24">
        <v>4</v>
      </c>
      <c r="D24" t="s">
        <v>116</v>
      </c>
      <c r="E24">
        <v>14</v>
      </c>
      <c r="F24">
        <v>21</v>
      </c>
      <c r="K24" t="s">
        <v>122</v>
      </c>
      <c r="L24" t="s">
        <v>138</v>
      </c>
      <c r="M24">
        <v>3</v>
      </c>
      <c r="U24" t="s">
        <v>127</v>
      </c>
      <c r="BD24" t="s">
        <v>120</v>
      </c>
      <c r="BH24">
        <v>507</v>
      </c>
      <c r="BU24" t="s">
        <v>121</v>
      </c>
      <c r="CB24" t="s">
        <v>97</v>
      </c>
      <c r="CE24" t="s">
        <v>98</v>
      </c>
      <c r="CF24">
        <v>481853</v>
      </c>
      <c r="CG24" t="s">
        <v>99</v>
      </c>
      <c r="CH24">
        <v>550718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114</v>
      </c>
      <c r="C25">
        <v>4</v>
      </c>
      <c r="D25" t="s">
        <v>116</v>
      </c>
      <c r="E25">
        <v>15</v>
      </c>
      <c r="F25">
        <v>57</v>
      </c>
      <c r="K25" t="s">
        <v>117</v>
      </c>
      <c r="L25" t="s">
        <v>139</v>
      </c>
      <c r="M25">
        <v>6</v>
      </c>
      <c r="U25" t="s">
        <v>119</v>
      </c>
      <c r="BD25" t="s">
        <v>120</v>
      </c>
      <c r="BH25">
        <v>717</v>
      </c>
      <c r="BU25" t="s">
        <v>128</v>
      </c>
      <c r="CB25" t="s">
        <v>97</v>
      </c>
      <c r="CE25" t="s">
        <v>98</v>
      </c>
      <c r="CF25">
        <v>481853</v>
      </c>
      <c r="CG25" t="s">
        <v>99</v>
      </c>
      <c r="CH25">
        <v>550718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114</v>
      </c>
      <c r="C26">
        <v>4</v>
      </c>
      <c r="D26" t="s">
        <v>116</v>
      </c>
      <c r="E26">
        <v>16</v>
      </c>
      <c r="F26">
        <v>18</v>
      </c>
      <c r="K26" t="s">
        <v>122</v>
      </c>
      <c r="L26" t="s">
        <v>140</v>
      </c>
      <c r="M26">
        <v>2</v>
      </c>
      <c r="U26" t="s">
        <v>119</v>
      </c>
      <c r="BD26" t="s">
        <v>124</v>
      </c>
      <c r="BH26">
        <v>540</v>
      </c>
      <c r="BU26" t="s">
        <v>125</v>
      </c>
      <c r="CB26" t="s">
        <v>97</v>
      </c>
      <c r="CE26" t="s">
        <v>98</v>
      </c>
      <c r="CF26">
        <v>481853</v>
      </c>
      <c r="CG26" t="s">
        <v>99</v>
      </c>
      <c r="CH26">
        <v>550718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114</v>
      </c>
      <c r="C27">
        <v>4</v>
      </c>
      <c r="D27" t="s">
        <v>116</v>
      </c>
      <c r="E27">
        <v>17</v>
      </c>
      <c r="F27">
        <v>35</v>
      </c>
      <c r="K27" t="s">
        <v>117</v>
      </c>
      <c r="L27" t="s">
        <v>141</v>
      </c>
      <c r="M27">
        <v>4</v>
      </c>
      <c r="U27" t="s">
        <v>119</v>
      </c>
      <c r="BD27" t="s">
        <v>120</v>
      </c>
      <c r="BH27">
        <v>2495</v>
      </c>
      <c r="BU27" t="s">
        <v>121</v>
      </c>
      <c r="CB27" t="s">
        <v>97</v>
      </c>
      <c r="CE27" t="s">
        <v>98</v>
      </c>
      <c r="CF27">
        <v>481853</v>
      </c>
      <c r="CG27" t="s">
        <v>99</v>
      </c>
      <c r="CH27">
        <v>550718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114</v>
      </c>
      <c r="C28">
        <v>4</v>
      </c>
      <c r="D28" t="s">
        <v>116</v>
      </c>
      <c r="E28">
        <v>18</v>
      </c>
      <c r="F28">
        <v>6</v>
      </c>
      <c r="K28" t="s">
        <v>122</v>
      </c>
      <c r="L28" t="s">
        <v>142</v>
      </c>
      <c r="M28">
        <v>1</v>
      </c>
      <c r="U28" t="s">
        <v>127</v>
      </c>
      <c r="BD28" t="s">
        <v>120</v>
      </c>
      <c r="BH28">
        <v>609</v>
      </c>
      <c r="BU28" t="s">
        <v>125</v>
      </c>
      <c r="CB28" t="s">
        <v>97</v>
      </c>
      <c r="CE28" t="s">
        <v>98</v>
      </c>
      <c r="CF28">
        <v>481853</v>
      </c>
      <c r="CG28" t="s">
        <v>99</v>
      </c>
      <c r="CH28">
        <v>550718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114</v>
      </c>
      <c r="C29">
        <v>4</v>
      </c>
      <c r="D29" t="s">
        <v>116</v>
      </c>
      <c r="E29">
        <v>19</v>
      </c>
      <c r="F29">
        <v>19</v>
      </c>
      <c r="K29" t="s">
        <v>122</v>
      </c>
      <c r="L29" t="s">
        <v>143</v>
      </c>
      <c r="M29">
        <v>2</v>
      </c>
      <c r="U29" t="s">
        <v>119</v>
      </c>
      <c r="BD29" t="s">
        <v>124</v>
      </c>
      <c r="BH29">
        <v>888</v>
      </c>
      <c r="BU29" t="s">
        <v>125</v>
      </c>
      <c r="CB29" t="s">
        <v>97</v>
      </c>
      <c r="CE29" t="s">
        <v>98</v>
      </c>
      <c r="CF29">
        <v>481853</v>
      </c>
      <c r="CG29" t="s">
        <v>99</v>
      </c>
      <c r="CH29">
        <v>550718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114</v>
      </c>
      <c r="C30">
        <v>4</v>
      </c>
      <c r="D30" t="s">
        <v>116</v>
      </c>
      <c r="E30">
        <v>20</v>
      </c>
      <c r="F30">
        <v>12</v>
      </c>
      <c r="L30" t="s">
        <v>144</v>
      </c>
      <c r="M30">
        <v>2</v>
      </c>
      <c r="U30" t="s">
        <v>119</v>
      </c>
      <c r="BU30" t="s">
        <v>125</v>
      </c>
      <c r="CB30" t="s">
        <v>97</v>
      </c>
      <c r="CE30" t="s">
        <v>98</v>
      </c>
      <c r="CF30">
        <v>481853</v>
      </c>
      <c r="CG30" t="s">
        <v>99</v>
      </c>
      <c r="CH30">
        <v>550718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114</v>
      </c>
      <c r="C31">
        <v>4</v>
      </c>
      <c r="D31" t="s">
        <v>116</v>
      </c>
      <c r="E31">
        <v>21</v>
      </c>
      <c r="F31">
        <v>36</v>
      </c>
      <c r="K31" t="s">
        <v>117</v>
      </c>
      <c r="L31" t="s">
        <v>145</v>
      </c>
      <c r="M31">
        <v>4</v>
      </c>
      <c r="U31" t="s">
        <v>119</v>
      </c>
      <c r="BD31" t="s">
        <v>120</v>
      </c>
      <c r="BH31">
        <v>582</v>
      </c>
      <c r="BU31" t="s">
        <v>121</v>
      </c>
      <c r="CB31" t="s">
        <v>97</v>
      </c>
      <c r="CE31" t="s">
        <v>98</v>
      </c>
      <c r="CF31">
        <v>481853</v>
      </c>
      <c r="CG31" t="s">
        <v>99</v>
      </c>
      <c r="CH31">
        <v>550718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114</v>
      </c>
      <c r="C32">
        <v>4</v>
      </c>
      <c r="D32" t="s">
        <v>116</v>
      </c>
      <c r="E32">
        <v>22</v>
      </c>
      <c r="F32">
        <v>32</v>
      </c>
      <c r="L32" t="s">
        <v>146</v>
      </c>
      <c r="M32">
        <v>4</v>
      </c>
      <c r="U32" t="s">
        <v>119</v>
      </c>
      <c r="BU32" t="s">
        <v>121</v>
      </c>
      <c r="CB32" t="s">
        <v>97</v>
      </c>
      <c r="CE32" t="s">
        <v>98</v>
      </c>
      <c r="CF32">
        <v>481853</v>
      </c>
      <c r="CG32" t="s">
        <v>99</v>
      </c>
      <c r="CH32">
        <v>550718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114</v>
      </c>
      <c r="C33">
        <v>4</v>
      </c>
      <c r="D33" t="s">
        <v>116</v>
      </c>
      <c r="E33">
        <v>23</v>
      </c>
      <c r="F33">
        <v>42</v>
      </c>
      <c r="K33" t="s">
        <v>122</v>
      </c>
      <c r="L33" t="s">
        <v>147</v>
      </c>
      <c r="M33">
        <v>5</v>
      </c>
      <c r="U33" t="s">
        <v>127</v>
      </c>
      <c r="BD33" t="s">
        <v>120</v>
      </c>
      <c r="BH33">
        <v>1442</v>
      </c>
      <c r="BU33" t="s">
        <v>128</v>
      </c>
      <c r="CB33" t="s">
        <v>97</v>
      </c>
      <c r="CE33" t="s">
        <v>98</v>
      </c>
      <c r="CF33">
        <v>481853</v>
      </c>
      <c r="CG33" t="s">
        <v>99</v>
      </c>
      <c r="CH33">
        <v>550718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114</v>
      </c>
      <c r="C34">
        <v>4</v>
      </c>
      <c r="D34" t="s">
        <v>116</v>
      </c>
      <c r="E34">
        <v>24</v>
      </c>
      <c r="F34">
        <v>40</v>
      </c>
      <c r="K34" t="s">
        <v>122</v>
      </c>
      <c r="L34" t="s">
        <v>148</v>
      </c>
      <c r="M34">
        <v>4</v>
      </c>
      <c r="U34" t="s">
        <v>119</v>
      </c>
      <c r="BD34" t="s">
        <v>124</v>
      </c>
      <c r="BH34">
        <v>1354</v>
      </c>
      <c r="BU34" t="s">
        <v>121</v>
      </c>
      <c r="CB34" t="s">
        <v>97</v>
      </c>
      <c r="CE34" t="s">
        <v>98</v>
      </c>
      <c r="CF34">
        <v>481853</v>
      </c>
      <c r="CG34" t="s">
        <v>99</v>
      </c>
      <c r="CH34">
        <v>550718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114</v>
      </c>
      <c r="C35">
        <v>4</v>
      </c>
      <c r="D35" t="s">
        <v>116</v>
      </c>
      <c r="E35">
        <v>25</v>
      </c>
      <c r="F35">
        <v>56</v>
      </c>
      <c r="K35" t="s">
        <v>122</v>
      </c>
      <c r="L35" t="s">
        <v>149</v>
      </c>
      <c r="M35">
        <v>6</v>
      </c>
      <c r="U35" t="s">
        <v>119</v>
      </c>
      <c r="BD35" t="s">
        <v>124</v>
      </c>
      <c r="BH35">
        <v>2752</v>
      </c>
      <c r="BU35" t="s">
        <v>128</v>
      </c>
      <c r="CB35" t="s">
        <v>97</v>
      </c>
      <c r="CE35" t="s">
        <v>98</v>
      </c>
      <c r="CF35">
        <v>481853</v>
      </c>
      <c r="CG35" t="s">
        <v>99</v>
      </c>
      <c r="CH35">
        <v>550718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114</v>
      </c>
      <c r="C36">
        <v>4</v>
      </c>
      <c r="D36" t="s">
        <v>116</v>
      </c>
      <c r="E36">
        <v>26</v>
      </c>
      <c r="F36">
        <v>7</v>
      </c>
      <c r="K36" t="s">
        <v>122</v>
      </c>
      <c r="L36" t="s">
        <v>150</v>
      </c>
      <c r="M36">
        <v>1</v>
      </c>
      <c r="U36" t="s">
        <v>127</v>
      </c>
      <c r="BD36" t="s">
        <v>120</v>
      </c>
      <c r="BH36">
        <v>779</v>
      </c>
      <c r="BU36" t="s">
        <v>125</v>
      </c>
      <c r="CB36" t="s">
        <v>97</v>
      </c>
      <c r="CE36" t="s">
        <v>98</v>
      </c>
      <c r="CF36">
        <v>481853</v>
      </c>
      <c r="CG36" t="s">
        <v>99</v>
      </c>
      <c r="CH36">
        <v>550718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114</v>
      </c>
      <c r="C37">
        <v>4</v>
      </c>
      <c r="D37" t="s">
        <v>116</v>
      </c>
      <c r="E37">
        <v>27</v>
      </c>
      <c r="F37">
        <v>38</v>
      </c>
      <c r="K37" t="s">
        <v>117</v>
      </c>
      <c r="L37" t="s">
        <v>151</v>
      </c>
      <c r="M37">
        <v>4</v>
      </c>
      <c r="U37" t="s">
        <v>119</v>
      </c>
      <c r="BD37" t="s">
        <v>120</v>
      </c>
      <c r="BH37">
        <v>1498</v>
      </c>
      <c r="BU37" t="s">
        <v>121</v>
      </c>
      <c r="CB37" t="s">
        <v>97</v>
      </c>
      <c r="CE37" t="s">
        <v>98</v>
      </c>
      <c r="CF37">
        <v>481853</v>
      </c>
      <c r="CG37" t="s">
        <v>99</v>
      </c>
      <c r="CH37">
        <v>550718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114</v>
      </c>
      <c r="C38">
        <v>4</v>
      </c>
      <c r="D38" t="s">
        <v>116</v>
      </c>
      <c r="E38">
        <v>28</v>
      </c>
      <c r="F38">
        <v>54</v>
      </c>
      <c r="K38" t="s">
        <v>122</v>
      </c>
      <c r="L38" t="s">
        <v>152</v>
      </c>
      <c r="M38">
        <v>6</v>
      </c>
      <c r="U38" t="s">
        <v>119</v>
      </c>
      <c r="BD38" t="s">
        <v>124</v>
      </c>
      <c r="BH38">
        <v>1795</v>
      </c>
      <c r="BU38" t="s">
        <v>128</v>
      </c>
      <c r="CB38" t="s">
        <v>97</v>
      </c>
      <c r="CE38" t="s">
        <v>98</v>
      </c>
      <c r="CF38">
        <v>481853</v>
      </c>
      <c r="CG38" t="s">
        <v>99</v>
      </c>
      <c r="CH38">
        <v>550718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114</v>
      </c>
      <c r="C39">
        <v>4</v>
      </c>
      <c r="D39" t="s">
        <v>116</v>
      </c>
      <c r="E39">
        <v>29</v>
      </c>
      <c r="F39">
        <v>11</v>
      </c>
      <c r="K39" t="s">
        <v>122</v>
      </c>
      <c r="L39" t="s">
        <v>153</v>
      </c>
      <c r="M39">
        <v>2</v>
      </c>
      <c r="U39" t="s">
        <v>119</v>
      </c>
      <c r="BD39" t="s">
        <v>124</v>
      </c>
      <c r="BH39">
        <v>1982</v>
      </c>
      <c r="BU39" t="s">
        <v>125</v>
      </c>
      <c r="CB39" t="s">
        <v>97</v>
      </c>
      <c r="CE39" t="s">
        <v>98</v>
      </c>
      <c r="CF39">
        <v>481853</v>
      </c>
      <c r="CG39" t="s">
        <v>99</v>
      </c>
      <c r="CH39">
        <v>550718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114</v>
      </c>
      <c r="C40">
        <v>4</v>
      </c>
      <c r="D40" t="s">
        <v>116</v>
      </c>
      <c r="E40">
        <v>30</v>
      </c>
      <c r="F40">
        <v>48</v>
      </c>
      <c r="K40" t="s">
        <v>117</v>
      </c>
      <c r="L40" t="s">
        <v>154</v>
      </c>
      <c r="M40">
        <v>5</v>
      </c>
      <c r="U40" t="s">
        <v>127</v>
      </c>
      <c r="BD40" t="s">
        <v>124</v>
      </c>
      <c r="BH40">
        <v>1415</v>
      </c>
      <c r="BU40" t="s">
        <v>128</v>
      </c>
      <c r="CB40" t="s">
        <v>97</v>
      </c>
      <c r="CE40" t="s">
        <v>98</v>
      </c>
      <c r="CF40">
        <v>481853</v>
      </c>
      <c r="CG40" t="s">
        <v>99</v>
      </c>
      <c r="CH40">
        <v>550718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11</v>
      </c>
      <c r="B41" t="s">
        <v>155</v>
      </c>
      <c r="C41">
        <v>1</v>
      </c>
      <c r="D41" t="s">
        <v>156</v>
      </c>
      <c r="E41">
        <v>1</v>
      </c>
      <c r="F41">
        <v>1</v>
      </c>
      <c r="M41">
        <v>1</v>
      </c>
      <c r="CB41" t="s">
        <v>97</v>
      </c>
      <c r="CE41" t="s">
        <v>98</v>
      </c>
      <c r="CF41">
        <v>481853</v>
      </c>
      <c r="CG41" t="s">
        <v>99</v>
      </c>
      <c r="CH41">
        <v>550718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11</v>
      </c>
      <c r="B42" t="s">
        <v>155</v>
      </c>
      <c r="C42">
        <v>2</v>
      </c>
      <c r="D42" t="s">
        <v>157</v>
      </c>
      <c r="E42">
        <v>1</v>
      </c>
      <c r="F42">
        <v>1</v>
      </c>
      <c r="M42">
        <v>1</v>
      </c>
      <c r="AX42" t="s">
        <v>158</v>
      </c>
      <c r="CB42" t="s">
        <v>97</v>
      </c>
      <c r="CE42" t="s">
        <v>98</v>
      </c>
      <c r="CF42">
        <v>481853</v>
      </c>
      <c r="CG42" t="s">
        <v>99</v>
      </c>
      <c r="CH42">
        <v>550718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11</v>
      </c>
      <c r="B43" t="s">
        <v>155</v>
      </c>
      <c r="C43">
        <v>3</v>
      </c>
      <c r="D43" t="s">
        <v>115</v>
      </c>
      <c r="E43">
        <v>1</v>
      </c>
      <c r="F43">
        <v>1</v>
      </c>
      <c r="M43">
        <v>1</v>
      </c>
      <c r="CB43" t="s">
        <v>97</v>
      </c>
      <c r="CE43" t="s">
        <v>98</v>
      </c>
      <c r="CF43">
        <v>481853</v>
      </c>
      <c r="CG43" t="s">
        <v>99</v>
      </c>
      <c r="CH43">
        <v>550718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11</v>
      </c>
      <c r="B44" t="s">
        <v>155</v>
      </c>
      <c r="C44">
        <v>4</v>
      </c>
      <c r="D44" t="s">
        <v>155</v>
      </c>
      <c r="E44">
        <v>1</v>
      </c>
      <c r="F44">
        <v>3</v>
      </c>
      <c r="M44">
        <v>1</v>
      </c>
      <c r="AW44" t="s">
        <v>159</v>
      </c>
      <c r="AX44" t="s">
        <v>160</v>
      </c>
      <c r="BN44" t="s">
        <v>161</v>
      </c>
      <c r="CB44" t="s">
        <v>97</v>
      </c>
      <c r="CE44" t="s">
        <v>98</v>
      </c>
      <c r="CF44">
        <v>481853</v>
      </c>
      <c r="CG44" t="s">
        <v>99</v>
      </c>
      <c r="CH44">
        <v>550718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11</v>
      </c>
      <c r="B45" t="s">
        <v>155</v>
      </c>
      <c r="C45">
        <v>4</v>
      </c>
      <c r="D45" t="s">
        <v>155</v>
      </c>
      <c r="E45">
        <v>2</v>
      </c>
      <c r="F45">
        <v>1</v>
      </c>
      <c r="M45">
        <v>1</v>
      </c>
      <c r="AW45" t="s">
        <v>162</v>
      </c>
      <c r="AX45" t="s">
        <v>163</v>
      </c>
      <c r="BN45" t="s">
        <v>161</v>
      </c>
      <c r="CB45" t="s">
        <v>97</v>
      </c>
      <c r="CE45" t="s">
        <v>98</v>
      </c>
      <c r="CF45">
        <v>481853</v>
      </c>
      <c r="CG45" t="s">
        <v>99</v>
      </c>
      <c r="CH45">
        <v>550718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11</v>
      </c>
      <c r="B46" t="s">
        <v>155</v>
      </c>
      <c r="C46">
        <v>4</v>
      </c>
      <c r="D46" t="s">
        <v>155</v>
      </c>
      <c r="E46">
        <v>3</v>
      </c>
      <c r="F46">
        <v>6</v>
      </c>
      <c r="M46">
        <v>2</v>
      </c>
      <c r="AW46" t="s">
        <v>164</v>
      </c>
      <c r="AX46" t="s">
        <v>165</v>
      </c>
      <c r="BN46" t="s">
        <v>125</v>
      </c>
      <c r="CB46" t="s">
        <v>97</v>
      </c>
      <c r="CE46" t="s">
        <v>98</v>
      </c>
      <c r="CF46">
        <v>481853</v>
      </c>
      <c r="CG46" t="s">
        <v>99</v>
      </c>
      <c r="CH46">
        <v>550718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11</v>
      </c>
      <c r="B47" t="s">
        <v>155</v>
      </c>
      <c r="C47">
        <v>4</v>
      </c>
      <c r="D47" t="s">
        <v>155</v>
      </c>
      <c r="E47">
        <v>4</v>
      </c>
      <c r="F47">
        <v>10</v>
      </c>
      <c r="M47">
        <v>3</v>
      </c>
      <c r="AX47" t="s">
        <v>166</v>
      </c>
      <c r="BN47" t="s">
        <v>121</v>
      </c>
      <c r="CB47" t="s">
        <v>97</v>
      </c>
      <c r="CE47" t="s">
        <v>98</v>
      </c>
      <c r="CF47">
        <v>481853</v>
      </c>
      <c r="CG47" t="s">
        <v>99</v>
      </c>
      <c r="CH47">
        <v>550718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11</v>
      </c>
      <c r="B48" t="s">
        <v>155</v>
      </c>
      <c r="C48">
        <v>4</v>
      </c>
      <c r="D48" t="s">
        <v>155</v>
      </c>
      <c r="E48">
        <v>5</v>
      </c>
      <c r="F48">
        <v>8</v>
      </c>
      <c r="M48">
        <v>2</v>
      </c>
      <c r="AX48" t="s">
        <v>167</v>
      </c>
      <c r="BN48" t="s">
        <v>125</v>
      </c>
      <c r="CB48" t="s">
        <v>97</v>
      </c>
      <c r="CE48" t="s">
        <v>98</v>
      </c>
      <c r="CF48">
        <v>481853</v>
      </c>
      <c r="CG48" t="s">
        <v>99</v>
      </c>
      <c r="CH48">
        <v>550718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11</v>
      </c>
      <c r="B49" t="s">
        <v>155</v>
      </c>
      <c r="C49">
        <v>4</v>
      </c>
      <c r="D49" t="s">
        <v>155</v>
      </c>
      <c r="E49">
        <v>6</v>
      </c>
      <c r="F49">
        <v>9</v>
      </c>
      <c r="M49">
        <v>3</v>
      </c>
      <c r="AX49" t="s">
        <v>168</v>
      </c>
      <c r="BN49" t="s">
        <v>121</v>
      </c>
      <c r="CB49" t="s">
        <v>97</v>
      </c>
      <c r="CE49" t="s">
        <v>98</v>
      </c>
      <c r="CF49">
        <v>481853</v>
      </c>
      <c r="CG49" t="s">
        <v>99</v>
      </c>
      <c r="CH49">
        <v>550718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11</v>
      </c>
      <c r="B50" t="s">
        <v>155</v>
      </c>
      <c r="C50">
        <v>4</v>
      </c>
      <c r="D50" t="s">
        <v>155</v>
      </c>
      <c r="E50">
        <v>7</v>
      </c>
      <c r="F50">
        <v>14</v>
      </c>
      <c r="M50">
        <v>4</v>
      </c>
      <c r="AX50" t="s">
        <v>169</v>
      </c>
      <c r="BN50" t="s">
        <v>128</v>
      </c>
      <c r="CB50" t="s">
        <v>97</v>
      </c>
      <c r="CE50" t="s">
        <v>98</v>
      </c>
      <c r="CF50">
        <v>481853</v>
      </c>
      <c r="CG50" t="s">
        <v>99</v>
      </c>
      <c r="CH50">
        <v>550718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11</v>
      </c>
      <c r="B51" t="s">
        <v>155</v>
      </c>
      <c r="C51">
        <v>4</v>
      </c>
      <c r="D51" t="s">
        <v>155</v>
      </c>
      <c r="E51">
        <v>8</v>
      </c>
      <c r="F51">
        <v>16</v>
      </c>
      <c r="M51">
        <v>4</v>
      </c>
      <c r="AX51" t="s">
        <v>170</v>
      </c>
      <c r="BN51" t="s">
        <v>128</v>
      </c>
      <c r="CB51" t="s">
        <v>97</v>
      </c>
      <c r="CE51" t="s">
        <v>98</v>
      </c>
      <c r="CF51">
        <v>481853</v>
      </c>
      <c r="CG51" t="s">
        <v>99</v>
      </c>
      <c r="CH51">
        <v>550718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13</v>
      </c>
      <c r="B52" t="s">
        <v>171</v>
      </c>
      <c r="C52">
        <v>1</v>
      </c>
      <c r="D52" t="s">
        <v>171</v>
      </c>
      <c r="E52">
        <v>1</v>
      </c>
      <c r="F52">
        <v>1</v>
      </c>
      <c r="M52">
        <v>1</v>
      </c>
      <c r="AC52">
        <v>1</v>
      </c>
      <c r="AY52" t="s">
        <v>172</v>
      </c>
      <c r="BX52" t="s">
        <v>173</v>
      </c>
      <c r="CB52" t="s">
        <v>97</v>
      </c>
      <c r="CE52" t="s">
        <v>98</v>
      </c>
      <c r="CF52">
        <v>481853</v>
      </c>
      <c r="CG52" t="s">
        <v>99</v>
      </c>
      <c r="CH52">
        <v>550718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2</v>
      </c>
      <c r="B53" t="s">
        <v>174</v>
      </c>
      <c r="C53">
        <v>1</v>
      </c>
      <c r="D53" t="s">
        <v>174</v>
      </c>
      <c r="E53">
        <v>1</v>
      </c>
      <c r="F53">
        <v>1</v>
      </c>
      <c r="M53">
        <v>1</v>
      </c>
      <c r="BA53" t="s">
        <v>175</v>
      </c>
      <c r="CB53" t="s">
        <v>97</v>
      </c>
      <c r="CE53" t="s">
        <v>98</v>
      </c>
      <c r="CF53">
        <v>481853</v>
      </c>
      <c r="CG53" t="s">
        <v>99</v>
      </c>
      <c r="CH53">
        <v>550718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6</v>
      </c>
      <c r="B54" t="s">
        <v>176</v>
      </c>
      <c r="C54">
        <v>2</v>
      </c>
      <c r="D54" t="s">
        <v>177</v>
      </c>
      <c r="E54">
        <v>1</v>
      </c>
      <c r="F54">
        <v>2</v>
      </c>
      <c r="M54">
        <v>2</v>
      </c>
      <c r="Y54" t="s">
        <v>178</v>
      </c>
      <c r="AN54" t="b">
        <v>1</v>
      </c>
      <c r="AR54">
        <v>0</v>
      </c>
      <c r="BZ54" t="s">
        <v>179</v>
      </c>
      <c r="CB54" t="s">
        <v>97</v>
      </c>
      <c r="CE54" t="s">
        <v>98</v>
      </c>
      <c r="CF54">
        <v>481853</v>
      </c>
      <c r="CG54" t="s">
        <v>99</v>
      </c>
      <c r="CH54">
        <v>550718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6</v>
      </c>
      <c r="B55" t="s">
        <v>176</v>
      </c>
      <c r="C55">
        <v>2</v>
      </c>
      <c r="D55" t="s">
        <v>177</v>
      </c>
      <c r="E55">
        <v>2</v>
      </c>
      <c r="F55">
        <v>1</v>
      </c>
      <c r="M55">
        <v>1</v>
      </c>
      <c r="Y55" t="s">
        <v>180</v>
      </c>
      <c r="AN55" t="b">
        <v>1</v>
      </c>
      <c r="AR55">
        <v>0</v>
      </c>
      <c r="BZ55" t="s">
        <v>181</v>
      </c>
      <c r="CB55" t="s">
        <v>97</v>
      </c>
      <c r="CE55" t="s">
        <v>98</v>
      </c>
      <c r="CF55">
        <v>481853</v>
      </c>
      <c r="CG55" t="s">
        <v>99</v>
      </c>
      <c r="CH55">
        <v>550718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6</v>
      </c>
      <c r="B56" t="s">
        <v>176</v>
      </c>
      <c r="C56">
        <v>2</v>
      </c>
      <c r="D56" t="s">
        <v>177</v>
      </c>
      <c r="E56">
        <v>3</v>
      </c>
      <c r="F56">
        <v>5</v>
      </c>
      <c r="M56">
        <v>5</v>
      </c>
      <c r="Y56" t="s">
        <v>178</v>
      </c>
      <c r="AN56" t="b">
        <v>1</v>
      </c>
      <c r="AR56">
        <v>0</v>
      </c>
      <c r="BZ56" t="s">
        <v>182</v>
      </c>
      <c r="CB56" t="s">
        <v>97</v>
      </c>
      <c r="CE56" t="s">
        <v>98</v>
      </c>
      <c r="CF56">
        <v>481853</v>
      </c>
      <c r="CG56" t="s">
        <v>99</v>
      </c>
      <c r="CH56">
        <v>550718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6</v>
      </c>
      <c r="B57" t="s">
        <v>176</v>
      </c>
      <c r="C57">
        <v>2</v>
      </c>
      <c r="D57" t="s">
        <v>177</v>
      </c>
      <c r="E57">
        <v>4</v>
      </c>
      <c r="F57">
        <v>4</v>
      </c>
      <c r="M57">
        <v>4</v>
      </c>
      <c r="Y57" t="s">
        <v>183</v>
      </c>
      <c r="AN57" t="b">
        <v>1</v>
      </c>
      <c r="AR57">
        <v>0</v>
      </c>
      <c r="BZ57" t="s">
        <v>184</v>
      </c>
      <c r="CB57" t="s">
        <v>97</v>
      </c>
      <c r="CE57" t="s">
        <v>98</v>
      </c>
      <c r="CF57">
        <v>481853</v>
      </c>
      <c r="CG57" t="s">
        <v>99</v>
      </c>
      <c r="CH57">
        <v>550718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6</v>
      </c>
      <c r="B58" t="s">
        <v>176</v>
      </c>
      <c r="C58">
        <v>2</v>
      </c>
      <c r="D58" t="s">
        <v>177</v>
      </c>
      <c r="E58">
        <v>5</v>
      </c>
      <c r="F58">
        <v>3</v>
      </c>
      <c r="M58">
        <v>3</v>
      </c>
      <c r="Y58" t="s">
        <v>183</v>
      </c>
      <c r="AN58" t="b">
        <v>1</v>
      </c>
      <c r="AR58">
        <v>0</v>
      </c>
      <c r="BZ58" t="s">
        <v>185</v>
      </c>
      <c r="CB58" t="s">
        <v>97</v>
      </c>
      <c r="CE58" t="s">
        <v>98</v>
      </c>
      <c r="CF58">
        <v>481853</v>
      </c>
      <c r="CG58" t="s">
        <v>99</v>
      </c>
      <c r="CH58">
        <v>550718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6</v>
      </c>
      <c r="B59" t="s">
        <v>176</v>
      </c>
      <c r="C59">
        <v>2</v>
      </c>
      <c r="D59" t="s">
        <v>177</v>
      </c>
      <c r="E59">
        <v>6</v>
      </c>
      <c r="F59">
        <v>6</v>
      </c>
      <c r="M59">
        <v>6</v>
      </c>
      <c r="Y59" t="s">
        <v>180</v>
      </c>
      <c r="AN59" t="b">
        <v>1</v>
      </c>
      <c r="AR59">
        <v>0</v>
      </c>
      <c r="BZ59" t="s">
        <v>186</v>
      </c>
      <c r="CB59" t="s">
        <v>97</v>
      </c>
      <c r="CE59" t="s">
        <v>98</v>
      </c>
      <c r="CF59">
        <v>481853</v>
      </c>
      <c r="CG59" t="s">
        <v>99</v>
      </c>
      <c r="CH59">
        <v>550718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9</v>
      </c>
      <c r="B60" t="s">
        <v>114</v>
      </c>
      <c r="C60">
        <v>1</v>
      </c>
      <c r="D60" t="s">
        <v>187</v>
      </c>
      <c r="E60">
        <v>1</v>
      </c>
      <c r="F60">
        <v>1</v>
      </c>
      <c r="M60">
        <v>1</v>
      </c>
      <c r="CB60" t="s">
        <v>97</v>
      </c>
      <c r="CE60" t="s">
        <v>98</v>
      </c>
      <c r="CF60">
        <v>481853</v>
      </c>
      <c r="CG60" t="s">
        <v>99</v>
      </c>
      <c r="CH60">
        <v>550718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9</v>
      </c>
      <c r="B61" t="s">
        <v>114</v>
      </c>
      <c r="C61">
        <v>2</v>
      </c>
      <c r="D61" t="s">
        <v>188</v>
      </c>
      <c r="E61">
        <v>1</v>
      </c>
      <c r="F61">
        <v>4</v>
      </c>
      <c r="K61" t="s">
        <v>122</v>
      </c>
      <c r="M61">
        <v>2</v>
      </c>
      <c r="W61" t="s">
        <v>189</v>
      </c>
      <c r="BD61" t="s">
        <v>124</v>
      </c>
      <c r="BH61">
        <v>1359</v>
      </c>
      <c r="CB61" t="s">
        <v>97</v>
      </c>
      <c r="CE61" t="s">
        <v>98</v>
      </c>
      <c r="CF61">
        <v>481853</v>
      </c>
      <c r="CG61" t="s">
        <v>99</v>
      </c>
      <c r="CH61">
        <v>550718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9</v>
      </c>
      <c r="B62" t="s">
        <v>114</v>
      </c>
      <c r="C62">
        <v>2</v>
      </c>
      <c r="D62" t="s">
        <v>188</v>
      </c>
      <c r="E62">
        <v>2</v>
      </c>
      <c r="F62">
        <v>6</v>
      </c>
      <c r="K62" t="s">
        <v>117</v>
      </c>
      <c r="M62">
        <v>2</v>
      </c>
      <c r="W62" t="s">
        <v>189</v>
      </c>
      <c r="BD62" t="s">
        <v>120</v>
      </c>
      <c r="BH62">
        <v>1387</v>
      </c>
      <c r="CB62" t="s">
        <v>97</v>
      </c>
      <c r="CE62" t="s">
        <v>98</v>
      </c>
      <c r="CF62">
        <v>481853</v>
      </c>
      <c r="CG62" t="s">
        <v>99</v>
      </c>
      <c r="CH62">
        <v>550718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9</v>
      </c>
      <c r="B63" t="s">
        <v>114</v>
      </c>
      <c r="C63">
        <v>2</v>
      </c>
      <c r="D63" t="s">
        <v>188</v>
      </c>
      <c r="E63">
        <v>3</v>
      </c>
      <c r="F63">
        <v>2</v>
      </c>
      <c r="K63" t="s">
        <v>117</v>
      </c>
      <c r="M63">
        <v>1</v>
      </c>
      <c r="W63" t="s">
        <v>190</v>
      </c>
      <c r="BD63" t="s">
        <v>124</v>
      </c>
      <c r="BH63">
        <v>714</v>
      </c>
      <c r="CB63" t="s">
        <v>97</v>
      </c>
      <c r="CE63" t="s">
        <v>98</v>
      </c>
      <c r="CF63">
        <v>481853</v>
      </c>
      <c r="CG63" t="s">
        <v>99</v>
      </c>
      <c r="CH63">
        <v>550718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4</v>
      </c>
      <c r="B64" t="s">
        <v>191</v>
      </c>
      <c r="C64">
        <v>1</v>
      </c>
      <c r="D64" t="s">
        <v>192</v>
      </c>
      <c r="E64">
        <v>1</v>
      </c>
      <c r="F64">
        <v>1</v>
      </c>
      <c r="M64">
        <v>1</v>
      </c>
      <c r="CB64" t="s">
        <v>97</v>
      </c>
      <c r="CE64" t="s">
        <v>98</v>
      </c>
      <c r="CF64">
        <v>481853</v>
      </c>
      <c r="CG64" t="s">
        <v>99</v>
      </c>
      <c r="CH64">
        <v>550718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6</v>
      </c>
      <c r="B65" t="s">
        <v>176</v>
      </c>
      <c r="C65">
        <v>1</v>
      </c>
      <c r="D65" t="s">
        <v>193</v>
      </c>
      <c r="E65">
        <v>1</v>
      </c>
      <c r="F65">
        <v>1</v>
      </c>
      <c r="M65">
        <v>1</v>
      </c>
      <c r="CB65" t="s">
        <v>97</v>
      </c>
      <c r="CE65" t="s">
        <v>98</v>
      </c>
      <c r="CF65">
        <v>481853</v>
      </c>
      <c r="CG65" t="s">
        <v>99</v>
      </c>
      <c r="CH65">
        <v>550718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6</v>
      </c>
      <c r="B66" t="s">
        <v>176</v>
      </c>
      <c r="C66">
        <v>3</v>
      </c>
      <c r="D66" t="s">
        <v>194</v>
      </c>
      <c r="E66">
        <v>1</v>
      </c>
      <c r="F66">
        <v>1</v>
      </c>
      <c r="M66">
        <v>1</v>
      </c>
      <c r="AR66">
        <v>0</v>
      </c>
      <c r="CB66" t="s">
        <v>97</v>
      </c>
      <c r="CE66" t="s">
        <v>98</v>
      </c>
      <c r="CF66">
        <v>481853</v>
      </c>
      <c r="CG66" t="s">
        <v>99</v>
      </c>
      <c r="CH66">
        <v>550718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4"/>
  <sheetViews>
    <sheetView tabSelected="1" workbookViewId="0">
      <selection activeCell="O1" sqref="O1:O10"/>
    </sheetView>
  </sheetViews>
  <sheetFormatPr baseColWidth="10" defaultRowHeight="16" x14ac:dyDescent="0.2"/>
  <sheetData>
    <row r="1" spans="1:74" x14ac:dyDescent="0.2">
      <c r="A1">
        <v>9</v>
      </c>
      <c r="B1" t="s">
        <v>114</v>
      </c>
      <c r="C1">
        <v>4</v>
      </c>
      <c r="D1" t="s">
        <v>116</v>
      </c>
      <c r="E1">
        <v>3</v>
      </c>
      <c r="F1">
        <v>49</v>
      </c>
      <c r="G1" t="s">
        <v>117</v>
      </c>
      <c r="H1" t="s">
        <v>126</v>
      </c>
      <c r="J1" t="s">
        <v>124</v>
      </c>
      <c r="K1">
        <v>998</v>
      </c>
      <c r="L1" t="s">
        <v>128</v>
      </c>
      <c r="N1">
        <v>100</v>
      </c>
      <c r="O1">
        <v>100</v>
      </c>
      <c r="BG1" t="s">
        <v>97</v>
      </c>
      <c r="BJ1" t="s">
        <v>98</v>
      </c>
      <c r="BK1">
        <v>481853</v>
      </c>
      <c r="BL1" t="s">
        <v>99</v>
      </c>
      <c r="BM1">
        <v>550718</v>
      </c>
      <c r="BN1" t="s">
        <v>100</v>
      </c>
      <c r="BO1">
        <v>1</v>
      </c>
      <c r="BP1" t="s">
        <v>101</v>
      </c>
      <c r="BT1" t="s">
        <v>102</v>
      </c>
      <c r="BV1" t="b">
        <v>1</v>
      </c>
    </row>
    <row r="2" spans="1:74" x14ac:dyDescent="0.2">
      <c r="A2">
        <v>9</v>
      </c>
      <c r="B2" t="s">
        <v>114</v>
      </c>
      <c r="C2">
        <v>4</v>
      </c>
      <c r="D2" t="s">
        <v>116</v>
      </c>
      <c r="E2">
        <v>4</v>
      </c>
      <c r="F2">
        <v>43</v>
      </c>
      <c r="G2" t="s">
        <v>117</v>
      </c>
      <c r="H2" t="s">
        <v>129</v>
      </c>
      <c r="J2" t="s">
        <v>124</v>
      </c>
      <c r="K2">
        <v>564</v>
      </c>
      <c r="L2" t="s">
        <v>128</v>
      </c>
      <c r="N2">
        <f>1/3</f>
        <v>0.33333333333333331</v>
      </c>
      <c r="O2">
        <v>0.33333333333333331</v>
      </c>
      <c r="BG2" t="s">
        <v>97</v>
      </c>
      <c r="BJ2" t="s">
        <v>98</v>
      </c>
      <c r="BK2">
        <v>481853</v>
      </c>
      <c r="BL2" t="s">
        <v>99</v>
      </c>
      <c r="BM2">
        <v>550718</v>
      </c>
      <c r="BN2" t="s">
        <v>100</v>
      </c>
      <c r="BO2">
        <v>1</v>
      </c>
      <c r="BP2" t="s">
        <v>101</v>
      </c>
      <c r="BT2" t="s">
        <v>102</v>
      </c>
      <c r="BV2" t="b">
        <v>1</v>
      </c>
    </row>
    <row r="3" spans="1:74" x14ac:dyDescent="0.2">
      <c r="A3">
        <v>9</v>
      </c>
      <c r="B3" t="s">
        <v>114</v>
      </c>
      <c r="C3">
        <v>4</v>
      </c>
      <c r="D3" t="s">
        <v>116</v>
      </c>
      <c r="E3">
        <v>5</v>
      </c>
      <c r="F3">
        <v>50</v>
      </c>
      <c r="G3" t="s">
        <v>122</v>
      </c>
      <c r="H3" t="s">
        <v>130</v>
      </c>
      <c r="J3" t="s">
        <v>120</v>
      </c>
      <c r="K3">
        <v>709</v>
      </c>
      <c r="L3" t="s">
        <v>128</v>
      </c>
      <c r="N3">
        <f>28/30</f>
        <v>0.93333333333333335</v>
      </c>
      <c r="O3">
        <v>0.93333333333333335</v>
      </c>
      <c r="BG3" t="s">
        <v>97</v>
      </c>
      <c r="BJ3" t="s">
        <v>98</v>
      </c>
      <c r="BK3">
        <v>481853</v>
      </c>
      <c r="BL3" t="s">
        <v>99</v>
      </c>
      <c r="BM3">
        <v>550718</v>
      </c>
      <c r="BN3" t="s">
        <v>100</v>
      </c>
      <c r="BO3">
        <v>1</v>
      </c>
      <c r="BP3" t="s">
        <v>101</v>
      </c>
      <c r="BT3" t="s">
        <v>102</v>
      </c>
      <c r="BV3" t="b">
        <v>1</v>
      </c>
    </row>
    <row r="4" spans="1:74" x14ac:dyDescent="0.2">
      <c r="A4">
        <v>9</v>
      </c>
      <c r="B4" t="s">
        <v>114</v>
      </c>
      <c r="C4">
        <v>4</v>
      </c>
      <c r="D4" t="s">
        <v>116</v>
      </c>
      <c r="E4">
        <v>7</v>
      </c>
      <c r="F4">
        <v>41</v>
      </c>
      <c r="G4" t="s">
        <v>117</v>
      </c>
      <c r="H4" t="s">
        <v>132</v>
      </c>
      <c r="J4" t="s">
        <v>124</v>
      </c>
      <c r="K4">
        <v>731</v>
      </c>
      <c r="L4" t="s">
        <v>128</v>
      </c>
      <c r="N4">
        <f>16/28</f>
        <v>0.5714285714285714</v>
      </c>
      <c r="O4">
        <v>0.5714285714285714</v>
      </c>
      <c r="BG4" t="s">
        <v>97</v>
      </c>
      <c r="BJ4" t="s">
        <v>98</v>
      </c>
      <c r="BK4">
        <v>481853</v>
      </c>
      <c r="BL4" t="s">
        <v>99</v>
      </c>
      <c r="BM4">
        <v>550718</v>
      </c>
      <c r="BN4" t="s">
        <v>100</v>
      </c>
      <c r="BO4">
        <v>1</v>
      </c>
      <c r="BP4" t="s">
        <v>101</v>
      </c>
      <c r="BT4" t="s">
        <v>102</v>
      </c>
      <c r="BV4" t="b">
        <v>1</v>
      </c>
    </row>
    <row r="5" spans="1:74" x14ac:dyDescent="0.2">
      <c r="A5">
        <v>9</v>
      </c>
      <c r="B5" t="s">
        <v>114</v>
      </c>
      <c r="C5">
        <v>4</v>
      </c>
      <c r="D5" t="s">
        <v>116</v>
      </c>
      <c r="E5">
        <v>13</v>
      </c>
      <c r="F5">
        <v>45</v>
      </c>
      <c r="G5" t="s">
        <v>122</v>
      </c>
      <c r="H5" t="s">
        <v>137</v>
      </c>
      <c r="J5" t="s">
        <v>120</v>
      </c>
      <c r="K5">
        <v>1114</v>
      </c>
      <c r="L5" t="s">
        <v>128</v>
      </c>
      <c r="N5">
        <f>4/9</f>
        <v>0.44444444444444442</v>
      </c>
      <c r="O5">
        <v>0.44444444444444442</v>
      </c>
      <c r="BG5" t="s">
        <v>97</v>
      </c>
      <c r="BJ5" t="s">
        <v>98</v>
      </c>
      <c r="BK5">
        <v>481853</v>
      </c>
      <c r="BL5" t="s">
        <v>99</v>
      </c>
      <c r="BM5">
        <v>550718</v>
      </c>
      <c r="BN5" t="s">
        <v>100</v>
      </c>
      <c r="BO5">
        <v>1</v>
      </c>
      <c r="BP5" t="s">
        <v>101</v>
      </c>
      <c r="BT5" t="s">
        <v>102</v>
      </c>
      <c r="BV5" t="b">
        <v>1</v>
      </c>
    </row>
    <row r="6" spans="1:74" x14ac:dyDescent="0.2">
      <c r="A6">
        <v>9</v>
      </c>
      <c r="B6" t="s">
        <v>114</v>
      </c>
      <c r="C6">
        <v>4</v>
      </c>
      <c r="D6" t="s">
        <v>116</v>
      </c>
      <c r="E6">
        <v>15</v>
      </c>
      <c r="F6">
        <v>57</v>
      </c>
      <c r="G6" t="s">
        <v>117</v>
      </c>
      <c r="H6" t="s">
        <v>139</v>
      </c>
      <c r="J6" t="s">
        <v>120</v>
      </c>
      <c r="K6">
        <v>717</v>
      </c>
      <c r="L6" t="s">
        <v>128</v>
      </c>
      <c r="N6">
        <f>8/9</f>
        <v>0.88888888888888884</v>
      </c>
      <c r="O6">
        <v>0.88888888888888884</v>
      </c>
      <c r="BG6" t="s">
        <v>97</v>
      </c>
      <c r="BJ6" t="s">
        <v>98</v>
      </c>
      <c r="BK6">
        <v>481853</v>
      </c>
      <c r="BL6" t="s">
        <v>99</v>
      </c>
      <c r="BM6">
        <v>550718</v>
      </c>
      <c r="BN6" t="s">
        <v>100</v>
      </c>
      <c r="BO6">
        <v>1</v>
      </c>
      <c r="BP6" t="s">
        <v>101</v>
      </c>
      <c r="BT6" t="s">
        <v>102</v>
      </c>
      <c r="BV6" t="b">
        <v>1</v>
      </c>
    </row>
    <row r="7" spans="1:74" x14ac:dyDescent="0.2">
      <c r="A7">
        <v>9</v>
      </c>
      <c r="B7" t="s">
        <v>114</v>
      </c>
      <c r="C7">
        <v>4</v>
      </c>
      <c r="D7" t="s">
        <v>116</v>
      </c>
      <c r="E7">
        <v>23</v>
      </c>
      <c r="F7">
        <v>42</v>
      </c>
      <c r="G7" t="s">
        <v>122</v>
      </c>
      <c r="H7" t="s">
        <v>147</v>
      </c>
      <c r="J7" t="s">
        <v>120</v>
      </c>
      <c r="K7">
        <v>1442</v>
      </c>
      <c r="L7" t="s">
        <v>128</v>
      </c>
      <c r="N7">
        <f>4/10</f>
        <v>0.4</v>
      </c>
      <c r="O7">
        <v>0.4</v>
      </c>
      <c r="BG7" t="s">
        <v>97</v>
      </c>
      <c r="BJ7" t="s">
        <v>98</v>
      </c>
      <c r="BK7">
        <v>481853</v>
      </c>
      <c r="BL7" t="s">
        <v>99</v>
      </c>
      <c r="BM7">
        <v>550718</v>
      </c>
      <c r="BN7" t="s">
        <v>100</v>
      </c>
      <c r="BO7">
        <v>1</v>
      </c>
      <c r="BP7" t="s">
        <v>101</v>
      </c>
      <c r="BT7" t="s">
        <v>102</v>
      </c>
      <c r="BV7" t="b">
        <v>1</v>
      </c>
    </row>
    <row r="8" spans="1:74" x14ac:dyDescent="0.2">
      <c r="A8">
        <v>9</v>
      </c>
      <c r="B8" t="s">
        <v>114</v>
      </c>
      <c r="C8">
        <v>4</v>
      </c>
      <c r="D8" t="s">
        <v>116</v>
      </c>
      <c r="E8">
        <v>25</v>
      </c>
      <c r="F8">
        <v>56</v>
      </c>
      <c r="G8" t="s">
        <v>122</v>
      </c>
      <c r="H8" t="s">
        <v>149</v>
      </c>
      <c r="J8" t="s">
        <v>124</v>
      </c>
      <c r="K8">
        <v>2752</v>
      </c>
      <c r="L8" t="s">
        <v>128</v>
      </c>
      <c r="N8">
        <f>AVERAGE(K21:K30)</f>
        <v>837.33333333333337</v>
      </c>
      <c r="O8">
        <v>837.33333333333337</v>
      </c>
      <c r="BG8" t="s">
        <v>97</v>
      </c>
      <c r="BJ8" t="s">
        <v>98</v>
      </c>
      <c r="BK8">
        <v>481853</v>
      </c>
      <c r="BL8" t="s">
        <v>99</v>
      </c>
      <c r="BM8">
        <v>550718</v>
      </c>
      <c r="BN8" t="s">
        <v>100</v>
      </c>
      <c r="BO8">
        <v>1</v>
      </c>
      <c r="BP8" t="s">
        <v>101</v>
      </c>
      <c r="BT8" t="s">
        <v>102</v>
      </c>
      <c r="BV8" t="b">
        <v>1</v>
      </c>
    </row>
    <row r="9" spans="1:74" x14ac:dyDescent="0.2">
      <c r="A9">
        <v>9</v>
      </c>
      <c r="B9" t="s">
        <v>114</v>
      </c>
      <c r="C9">
        <v>4</v>
      </c>
      <c r="D9" t="s">
        <v>116</v>
      </c>
      <c r="E9">
        <v>28</v>
      </c>
      <c r="F9">
        <v>54</v>
      </c>
      <c r="G9" t="s">
        <v>122</v>
      </c>
      <c r="H9" t="s">
        <v>152</v>
      </c>
      <c r="J9" t="s">
        <v>124</v>
      </c>
      <c r="K9">
        <v>1795</v>
      </c>
      <c r="L9" t="s">
        <v>128</v>
      </c>
      <c r="N9">
        <f>AVERAGE(K11:K20)</f>
        <v>1244.8888888888889</v>
      </c>
      <c r="O9">
        <v>1244.8888888888889</v>
      </c>
      <c r="BG9" t="s">
        <v>97</v>
      </c>
      <c r="BJ9" t="s">
        <v>98</v>
      </c>
      <c r="BK9">
        <v>481853</v>
      </c>
      <c r="BL9" t="s">
        <v>99</v>
      </c>
      <c r="BM9">
        <v>550718</v>
      </c>
      <c r="BN9" t="s">
        <v>100</v>
      </c>
      <c r="BO9">
        <v>1</v>
      </c>
      <c r="BP9" t="s">
        <v>101</v>
      </c>
      <c r="BT9" t="s">
        <v>102</v>
      </c>
      <c r="BV9" t="b">
        <v>1</v>
      </c>
    </row>
    <row r="10" spans="1:74" x14ac:dyDescent="0.2">
      <c r="A10">
        <v>9</v>
      </c>
      <c r="B10" t="s">
        <v>114</v>
      </c>
      <c r="C10">
        <v>4</v>
      </c>
      <c r="D10" t="s">
        <v>116</v>
      </c>
      <c r="E10">
        <v>30</v>
      </c>
      <c r="F10">
        <v>48</v>
      </c>
      <c r="G10" t="s">
        <v>117</v>
      </c>
      <c r="H10" t="s">
        <v>154</v>
      </c>
      <c r="J10" t="s">
        <v>124</v>
      </c>
      <c r="K10">
        <v>1415</v>
      </c>
      <c r="L10" t="s">
        <v>128</v>
      </c>
      <c r="N10">
        <f>AVERAGE(K1:K10)</f>
        <v>1223.7</v>
      </c>
      <c r="O10">
        <v>1223.7</v>
      </c>
      <c r="BG10" t="s">
        <v>97</v>
      </c>
      <c r="BJ10" t="s">
        <v>98</v>
      </c>
      <c r="BK10">
        <v>481853</v>
      </c>
      <c r="BL10" t="s">
        <v>99</v>
      </c>
      <c r="BM10">
        <v>550718</v>
      </c>
      <c r="BN10" t="s">
        <v>100</v>
      </c>
      <c r="BO10">
        <v>1</v>
      </c>
      <c r="BP10" t="s">
        <v>101</v>
      </c>
      <c r="BT10" t="s">
        <v>102</v>
      </c>
      <c r="BV10" t="b">
        <v>1</v>
      </c>
    </row>
    <row r="11" spans="1:74" x14ac:dyDescent="0.2">
      <c r="A11">
        <v>9</v>
      </c>
      <c r="B11" t="s">
        <v>114</v>
      </c>
      <c r="C11">
        <v>4</v>
      </c>
      <c r="D11" t="s">
        <v>116</v>
      </c>
      <c r="E11">
        <v>1</v>
      </c>
      <c r="F11">
        <v>34</v>
      </c>
      <c r="G11" t="s">
        <v>117</v>
      </c>
      <c r="H11" t="s">
        <v>118</v>
      </c>
      <c r="J11" t="s">
        <v>120</v>
      </c>
      <c r="K11">
        <v>642</v>
      </c>
      <c r="L11" t="s">
        <v>121</v>
      </c>
      <c r="BG11" t="s">
        <v>97</v>
      </c>
      <c r="BJ11" t="s">
        <v>98</v>
      </c>
      <c r="BK11">
        <v>481853</v>
      </c>
      <c r="BL11" t="s">
        <v>99</v>
      </c>
      <c r="BM11">
        <v>550718</v>
      </c>
      <c r="BN11" t="s">
        <v>100</v>
      </c>
      <c r="BO11">
        <v>1</v>
      </c>
      <c r="BP11" t="s">
        <v>101</v>
      </c>
      <c r="BT11" t="s">
        <v>102</v>
      </c>
      <c r="BV11" t="b">
        <v>1</v>
      </c>
    </row>
    <row r="12" spans="1:74" x14ac:dyDescent="0.2">
      <c r="A12">
        <v>9</v>
      </c>
      <c r="B12" t="s">
        <v>114</v>
      </c>
      <c r="C12">
        <v>4</v>
      </c>
      <c r="D12" t="s">
        <v>116</v>
      </c>
      <c r="E12">
        <v>6</v>
      </c>
      <c r="F12">
        <v>23</v>
      </c>
      <c r="G12" t="s">
        <v>122</v>
      </c>
      <c r="H12" t="s">
        <v>131</v>
      </c>
      <c r="J12" t="s">
        <v>120</v>
      </c>
      <c r="K12">
        <v>1355</v>
      </c>
      <c r="L12" t="s">
        <v>121</v>
      </c>
      <c r="BG12" t="s">
        <v>97</v>
      </c>
      <c r="BJ12" t="s">
        <v>98</v>
      </c>
      <c r="BK12">
        <v>481853</v>
      </c>
      <c r="BL12" t="s">
        <v>99</v>
      </c>
      <c r="BM12">
        <v>550718</v>
      </c>
      <c r="BN12" t="s">
        <v>100</v>
      </c>
      <c r="BO12">
        <v>1</v>
      </c>
      <c r="BP12" t="s">
        <v>101</v>
      </c>
      <c r="BT12" t="s">
        <v>102</v>
      </c>
      <c r="BV12" t="b">
        <v>1</v>
      </c>
    </row>
    <row r="13" spans="1:74" x14ac:dyDescent="0.2">
      <c r="A13">
        <v>9</v>
      </c>
      <c r="B13" t="s">
        <v>114</v>
      </c>
      <c r="C13">
        <v>4</v>
      </c>
      <c r="D13" t="s">
        <v>116</v>
      </c>
      <c r="E13">
        <v>8</v>
      </c>
      <c r="F13">
        <v>29</v>
      </c>
      <c r="G13" t="s">
        <v>122</v>
      </c>
      <c r="H13" t="s">
        <v>133</v>
      </c>
      <c r="J13" t="s">
        <v>120</v>
      </c>
      <c r="K13">
        <v>2198</v>
      </c>
      <c r="L13" t="s">
        <v>121</v>
      </c>
      <c r="BG13" t="s">
        <v>97</v>
      </c>
      <c r="BJ13" t="s">
        <v>98</v>
      </c>
      <c r="BK13">
        <v>481853</v>
      </c>
      <c r="BL13" t="s">
        <v>99</v>
      </c>
      <c r="BM13">
        <v>550718</v>
      </c>
      <c r="BN13" t="s">
        <v>100</v>
      </c>
      <c r="BO13">
        <v>1</v>
      </c>
      <c r="BP13" t="s">
        <v>101</v>
      </c>
      <c r="BT13" t="s">
        <v>102</v>
      </c>
      <c r="BV13" t="b">
        <v>1</v>
      </c>
    </row>
    <row r="14" spans="1:74" x14ac:dyDescent="0.2">
      <c r="A14">
        <v>9</v>
      </c>
      <c r="B14" t="s">
        <v>114</v>
      </c>
      <c r="C14">
        <v>4</v>
      </c>
      <c r="D14" t="s">
        <v>116</v>
      </c>
      <c r="E14">
        <v>9</v>
      </c>
      <c r="F14">
        <v>27</v>
      </c>
      <c r="G14" t="s">
        <v>122</v>
      </c>
      <c r="H14" t="s">
        <v>134</v>
      </c>
      <c r="J14" t="s">
        <v>120</v>
      </c>
      <c r="K14">
        <v>573</v>
      </c>
      <c r="L14" t="s">
        <v>121</v>
      </c>
      <c r="BG14" t="s">
        <v>97</v>
      </c>
      <c r="BJ14" t="s">
        <v>98</v>
      </c>
      <c r="BK14">
        <v>481853</v>
      </c>
      <c r="BL14" t="s">
        <v>99</v>
      </c>
      <c r="BM14">
        <v>550718</v>
      </c>
      <c r="BN14" t="s">
        <v>100</v>
      </c>
      <c r="BO14">
        <v>1</v>
      </c>
      <c r="BP14" t="s">
        <v>101</v>
      </c>
      <c r="BT14" t="s">
        <v>102</v>
      </c>
      <c r="BV14" t="b">
        <v>1</v>
      </c>
    </row>
    <row r="15" spans="1:74" x14ac:dyDescent="0.2">
      <c r="A15">
        <v>9</v>
      </c>
      <c r="B15" t="s">
        <v>114</v>
      </c>
      <c r="C15">
        <v>4</v>
      </c>
      <c r="D15" t="s">
        <v>116</v>
      </c>
      <c r="E15">
        <v>14</v>
      </c>
      <c r="F15">
        <v>21</v>
      </c>
      <c r="G15" t="s">
        <v>122</v>
      </c>
      <c r="H15" t="s">
        <v>138</v>
      </c>
      <c r="J15" t="s">
        <v>120</v>
      </c>
      <c r="K15">
        <v>507</v>
      </c>
      <c r="L15" t="s">
        <v>121</v>
      </c>
      <c r="BG15" t="s">
        <v>97</v>
      </c>
      <c r="BJ15" t="s">
        <v>98</v>
      </c>
      <c r="BK15">
        <v>481853</v>
      </c>
      <c r="BL15" t="s">
        <v>99</v>
      </c>
      <c r="BM15">
        <v>550718</v>
      </c>
      <c r="BN15" t="s">
        <v>100</v>
      </c>
      <c r="BO15">
        <v>1</v>
      </c>
      <c r="BP15" t="s">
        <v>101</v>
      </c>
      <c r="BT15" t="s">
        <v>102</v>
      </c>
      <c r="BV15" t="b">
        <v>1</v>
      </c>
    </row>
    <row r="16" spans="1:74" x14ac:dyDescent="0.2">
      <c r="A16">
        <v>9</v>
      </c>
      <c r="B16" t="s">
        <v>114</v>
      </c>
      <c r="C16">
        <v>4</v>
      </c>
      <c r="D16" t="s">
        <v>116</v>
      </c>
      <c r="E16">
        <v>17</v>
      </c>
      <c r="F16">
        <v>35</v>
      </c>
      <c r="G16" t="s">
        <v>117</v>
      </c>
      <c r="H16" t="s">
        <v>141</v>
      </c>
      <c r="J16" t="s">
        <v>120</v>
      </c>
      <c r="K16">
        <v>2495</v>
      </c>
      <c r="L16" t="s">
        <v>121</v>
      </c>
      <c r="BG16" t="s">
        <v>97</v>
      </c>
      <c r="BJ16" t="s">
        <v>98</v>
      </c>
      <c r="BK16">
        <v>481853</v>
      </c>
      <c r="BL16" t="s">
        <v>99</v>
      </c>
      <c r="BM16">
        <v>550718</v>
      </c>
      <c r="BN16" t="s">
        <v>100</v>
      </c>
      <c r="BO16">
        <v>1</v>
      </c>
      <c r="BP16" t="s">
        <v>101</v>
      </c>
      <c r="BT16" t="s">
        <v>102</v>
      </c>
      <c r="BV16" t="b">
        <v>1</v>
      </c>
    </row>
    <row r="17" spans="1:74" x14ac:dyDescent="0.2">
      <c r="A17">
        <v>9</v>
      </c>
      <c r="B17" t="s">
        <v>114</v>
      </c>
      <c r="C17">
        <v>4</v>
      </c>
      <c r="D17" t="s">
        <v>116</v>
      </c>
      <c r="E17">
        <v>21</v>
      </c>
      <c r="F17">
        <v>36</v>
      </c>
      <c r="G17" t="s">
        <v>117</v>
      </c>
      <c r="H17" t="s">
        <v>145</v>
      </c>
      <c r="J17" t="s">
        <v>120</v>
      </c>
      <c r="K17">
        <v>582</v>
      </c>
      <c r="L17" t="s">
        <v>121</v>
      </c>
      <c r="BG17" t="s">
        <v>97</v>
      </c>
      <c r="BJ17" t="s">
        <v>98</v>
      </c>
      <c r="BK17">
        <v>481853</v>
      </c>
      <c r="BL17" t="s">
        <v>99</v>
      </c>
      <c r="BM17">
        <v>550718</v>
      </c>
      <c r="BN17" t="s">
        <v>100</v>
      </c>
      <c r="BO17">
        <v>1</v>
      </c>
      <c r="BP17" t="s">
        <v>101</v>
      </c>
      <c r="BT17" t="s">
        <v>102</v>
      </c>
      <c r="BV17" t="b">
        <v>1</v>
      </c>
    </row>
    <row r="18" spans="1:74" x14ac:dyDescent="0.2">
      <c r="A18">
        <v>9</v>
      </c>
      <c r="B18" t="s">
        <v>114</v>
      </c>
      <c r="C18">
        <v>4</v>
      </c>
      <c r="D18" t="s">
        <v>116</v>
      </c>
      <c r="E18">
        <v>22</v>
      </c>
      <c r="F18">
        <v>32</v>
      </c>
      <c r="H18" t="s">
        <v>146</v>
      </c>
      <c r="L18" t="s">
        <v>121</v>
      </c>
      <c r="BG18" t="s">
        <v>97</v>
      </c>
      <c r="BJ18" t="s">
        <v>98</v>
      </c>
      <c r="BK18">
        <v>481853</v>
      </c>
      <c r="BL18" t="s">
        <v>99</v>
      </c>
      <c r="BM18">
        <v>550718</v>
      </c>
      <c r="BN18" t="s">
        <v>100</v>
      </c>
      <c r="BO18">
        <v>1</v>
      </c>
      <c r="BP18" t="s">
        <v>101</v>
      </c>
      <c r="BT18" t="s">
        <v>102</v>
      </c>
      <c r="BV18" t="b">
        <v>1</v>
      </c>
    </row>
    <row r="19" spans="1:74" x14ac:dyDescent="0.2">
      <c r="A19">
        <v>9</v>
      </c>
      <c r="B19" t="s">
        <v>114</v>
      </c>
      <c r="C19">
        <v>4</v>
      </c>
      <c r="D19" t="s">
        <v>116</v>
      </c>
      <c r="E19">
        <v>24</v>
      </c>
      <c r="F19">
        <v>40</v>
      </c>
      <c r="G19" t="s">
        <v>122</v>
      </c>
      <c r="H19" t="s">
        <v>148</v>
      </c>
      <c r="J19" t="s">
        <v>124</v>
      </c>
      <c r="K19">
        <v>1354</v>
      </c>
      <c r="L19" t="s">
        <v>121</v>
      </c>
      <c r="BG19" t="s">
        <v>97</v>
      </c>
      <c r="BJ19" t="s">
        <v>98</v>
      </c>
      <c r="BK19">
        <v>481853</v>
      </c>
      <c r="BL19" t="s">
        <v>99</v>
      </c>
      <c r="BM19">
        <v>550718</v>
      </c>
      <c r="BN19" t="s">
        <v>100</v>
      </c>
      <c r="BO19">
        <v>1</v>
      </c>
      <c r="BP19" t="s">
        <v>101</v>
      </c>
      <c r="BT19" t="s">
        <v>102</v>
      </c>
      <c r="BV19" t="b">
        <v>1</v>
      </c>
    </row>
    <row r="20" spans="1:74" x14ac:dyDescent="0.2">
      <c r="A20">
        <v>9</v>
      </c>
      <c r="B20" t="s">
        <v>114</v>
      </c>
      <c r="C20">
        <v>4</v>
      </c>
      <c r="D20" t="s">
        <v>116</v>
      </c>
      <c r="E20">
        <v>27</v>
      </c>
      <c r="F20">
        <v>38</v>
      </c>
      <c r="G20" t="s">
        <v>117</v>
      </c>
      <c r="H20" t="s">
        <v>151</v>
      </c>
      <c r="J20" t="s">
        <v>120</v>
      </c>
      <c r="K20">
        <v>1498</v>
      </c>
      <c r="L20" t="s">
        <v>121</v>
      </c>
      <c r="BG20" t="s">
        <v>97</v>
      </c>
      <c r="BJ20" t="s">
        <v>98</v>
      </c>
      <c r="BK20">
        <v>481853</v>
      </c>
      <c r="BL20" t="s">
        <v>99</v>
      </c>
      <c r="BM20">
        <v>550718</v>
      </c>
      <c r="BN20" t="s">
        <v>100</v>
      </c>
      <c r="BO20">
        <v>1</v>
      </c>
      <c r="BP20" t="s">
        <v>101</v>
      </c>
      <c r="BT20" t="s">
        <v>102</v>
      </c>
      <c r="BV20" t="b">
        <v>1</v>
      </c>
    </row>
    <row r="21" spans="1:74" x14ac:dyDescent="0.2">
      <c r="A21">
        <v>9</v>
      </c>
      <c r="B21" t="s">
        <v>114</v>
      </c>
      <c r="C21">
        <v>4</v>
      </c>
      <c r="D21" t="s">
        <v>116</v>
      </c>
      <c r="E21">
        <v>2</v>
      </c>
      <c r="F21">
        <v>15</v>
      </c>
      <c r="G21" t="s">
        <v>122</v>
      </c>
      <c r="H21" t="s">
        <v>123</v>
      </c>
      <c r="J21" t="s">
        <v>124</v>
      </c>
      <c r="K21">
        <v>698</v>
      </c>
      <c r="L21" t="s">
        <v>125</v>
      </c>
      <c r="BG21" t="s">
        <v>97</v>
      </c>
      <c r="BJ21" t="s">
        <v>98</v>
      </c>
      <c r="BK21">
        <v>481853</v>
      </c>
      <c r="BL21" t="s">
        <v>99</v>
      </c>
      <c r="BM21">
        <v>550718</v>
      </c>
      <c r="BN21" t="s">
        <v>100</v>
      </c>
      <c r="BO21">
        <v>1</v>
      </c>
      <c r="BP21" t="s">
        <v>101</v>
      </c>
      <c r="BT21" t="s">
        <v>102</v>
      </c>
      <c r="BV21" t="b">
        <v>1</v>
      </c>
    </row>
    <row r="22" spans="1:74" x14ac:dyDescent="0.2">
      <c r="A22">
        <v>9</v>
      </c>
      <c r="B22" t="s">
        <v>114</v>
      </c>
      <c r="C22">
        <v>4</v>
      </c>
      <c r="D22" t="s">
        <v>116</v>
      </c>
      <c r="E22">
        <v>10</v>
      </c>
      <c r="F22">
        <v>14</v>
      </c>
      <c r="G22" t="s">
        <v>117</v>
      </c>
      <c r="H22" t="s">
        <v>135</v>
      </c>
      <c r="J22" t="s">
        <v>120</v>
      </c>
      <c r="K22">
        <v>681</v>
      </c>
      <c r="L22" t="s">
        <v>125</v>
      </c>
      <c r="BG22" t="s">
        <v>97</v>
      </c>
      <c r="BJ22" t="s">
        <v>98</v>
      </c>
      <c r="BK22">
        <v>481853</v>
      </c>
      <c r="BL22" t="s">
        <v>99</v>
      </c>
      <c r="BM22">
        <v>550718</v>
      </c>
      <c r="BN22" t="s">
        <v>100</v>
      </c>
      <c r="BO22">
        <v>1</v>
      </c>
      <c r="BP22" t="s">
        <v>101</v>
      </c>
      <c r="BT22" t="s">
        <v>102</v>
      </c>
      <c r="BV22" t="b">
        <v>1</v>
      </c>
    </row>
    <row r="23" spans="1:74" x14ac:dyDescent="0.2">
      <c r="A23">
        <v>9</v>
      </c>
      <c r="B23" t="s">
        <v>114</v>
      </c>
      <c r="C23">
        <v>4</v>
      </c>
      <c r="D23" t="s">
        <v>116</v>
      </c>
      <c r="E23">
        <v>11</v>
      </c>
      <c r="F23">
        <v>10</v>
      </c>
      <c r="G23" t="s">
        <v>117</v>
      </c>
      <c r="H23" t="s">
        <v>130</v>
      </c>
      <c r="J23" t="s">
        <v>124</v>
      </c>
      <c r="K23">
        <v>714</v>
      </c>
      <c r="L23" t="s">
        <v>125</v>
      </c>
      <c r="BG23" t="s">
        <v>97</v>
      </c>
      <c r="BJ23" t="s">
        <v>98</v>
      </c>
      <c r="BK23">
        <v>481853</v>
      </c>
      <c r="BL23" t="s">
        <v>99</v>
      </c>
      <c r="BM23">
        <v>550718</v>
      </c>
      <c r="BN23" t="s">
        <v>100</v>
      </c>
      <c r="BO23">
        <v>1</v>
      </c>
      <c r="BP23" t="s">
        <v>101</v>
      </c>
      <c r="BT23" t="s">
        <v>102</v>
      </c>
      <c r="BV23" t="b">
        <v>1</v>
      </c>
    </row>
    <row r="24" spans="1:74" x14ac:dyDescent="0.2">
      <c r="A24">
        <v>9</v>
      </c>
      <c r="B24" t="s">
        <v>114</v>
      </c>
      <c r="C24">
        <v>4</v>
      </c>
      <c r="D24" t="s">
        <v>116</v>
      </c>
      <c r="E24">
        <v>12</v>
      </c>
      <c r="F24">
        <v>3</v>
      </c>
      <c r="G24" t="s">
        <v>122</v>
      </c>
      <c r="H24" t="s">
        <v>136</v>
      </c>
      <c r="J24" t="s">
        <v>120</v>
      </c>
      <c r="K24">
        <v>645</v>
      </c>
      <c r="L24" t="s">
        <v>125</v>
      </c>
      <c r="BG24" t="s">
        <v>97</v>
      </c>
      <c r="BJ24" t="s">
        <v>98</v>
      </c>
      <c r="BK24">
        <v>481853</v>
      </c>
      <c r="BL24" t="s">
        <v>99</v>
      </c>
      <c r="BM24">
        <v>550718</v>
      </c>
      <c r="BN24" t="s">
        <v>100</v>
      </c>
      <c r="BO24">
        <v>1</v>
      </c>
      <c r="BP24" t="s">
        <v>101</v>
      </c>
      <c r="BT24" t="s">
        <v>102</v>
      </c>
      <c r="BV24" t="b">
        <v>1</v>
      </c>
    </row>
    <row r="25" spans="1:74" x14ac:dyDescent="0.2">
      <c r="A25">
        <v>9</v>
      </c>
      <c r="B25" t="s">
        <v>114</v>
      </c>
      <c r="C25">
        <v>4</v>
      </c>
      <c r="D25" t="s">
        <v>116</v>
      </c>
      <c r="E25">
        <v>16</v>
      </c>
      <c r="F25">
        <v>18</v>
      </c>
      <c r="G25" t="s">
        <v>122</v>
      </c>
      <c r="H25" t="s">
        <v>140</v>
      </c>
      <c r="J25" t="s">
        <v>124</v>
      </c>
      <c r="K25">
        <v>540</v>
      </c>
      <c r="L25" t="s">
        <v>125</v>
      </c>
      <c r="BG25" t="s">
        <v>97</v>
      </c>
      <c r="BJ25" t="s">
        <v>98</v>
      </c>
      <c r="BK25">
        <v>481853</v>
      </c>
      <c r="BL25" t="s">
        <v>99</v>
      </c>
      <c r="BM25">
        <v>550718</v>
      </c>
      <c r="BN25" t="s">
        <v>100</v>
      </c>
      <c r="BO25">
        <v>1</v>
      </c>
      <c r="BP25" t="s">
        <v>101</v>
      </c>
      <c r="BT25" t="s">
        <v>102</v>
      </c>
      <c r="BV25" t="b">
        <v>1</v>
      </c>
    </row>
    <row r="26" spans="1:74" x14ac:dyDescent="0.2">
      <c r="A26">
        <v>9</v>
      </c>
      <c r="B26" t="s">
        <v>114</v>
      </c>
      <c r="C26">
        <v>4</v>
      </c>
      <c r="D26" t="s">
        <v>116</v>
      </c>
      <c r="E26">
        <v>18</v>
      </c>
      <c r="F26">
        <v>6</v>
      </c>
      <c r="G26" t="s">
        <v>122</v>
      </c>
      <c r="H26" t="s">
        <v>142</v>
      </c>
      <c r="J26" t="s">
        <v>120</v>
      </c>
      <c r="K26">
        <v>609</v>
      </c>
      <c r="L26" t="s">
        <v>125</v>
      </c>
      <c r="BG26" t="s">
        <v>97</v>
      </c>
      <c r="BJ26" t="s">
        <v>98</v>
      </c>
      <c r="BK26">
        <v>481853</v>
      </c>
      <c r="BL26" t="s">
        <v>99</v>
      </c>
      <c r="BM26">
        <v>550718</v>
      </c>
      <c r="BN26" t="s">
        <v>100</v>
      </c>
      <c r="BO26">
        <v>1</v>
      </c>
      <c r="BP26" t="s">
        <v>101</v>
      </c>
      <c r="BT26" t="s">
        <v>102</v>
      </c>
      <c r="BV26" t="b">
        <v>1</v>
      </c>
    </row>
    <row r="27" spans="1:74" x14ac:dyDescent="0.2">
      <c r="A27">
        <v>9</v>
      </c>
      <c r="B27" t="s">
        <v>114</v>
      </c>
      <c r="C27">
        <v>4</v>
      </c>
      <c r="D27" t="s">
        <v>116</v>
      </c>
      <c r="E27">
        <v>19</v>
      </c>
      <c r="F27">
        <v>19</v>
      </c>
      <c r="G27" t="s">
        <v>122</v>
      </c>
      <c r="H27" t="s">
        <v>143</v>
      </c>
      <c r="J27" t="s">
        <v>124</v>
      </c>
      <c r="K27">
        <v>888</v>
      </c>
      <c r="L27" t="s">
        <v>125</v>
      </c>
      <c r="BG27" t="s">
        <v>97</v>
      </c>
      <c r="BJ27" t="s">
        <v>98</v>
      </c>
      <c r="BK27">
        <v>481853</v>
      </c>
      <c r="BL27" t="s">
        <v>99</v>
      </c>
      <c r="BM27">
        <v>550718</v>
      </c>
      <c r="BN27" t="s">
        <v>100</v>
      </c>
      <c r="BO27">
        <v>1</v>
      </c>
      <c r="BP27" t="s">
        <v>101</v>
      </c>
      <c r="BT27" t="s">
        <v>102</v>
      </c>
      <c r="BV27" t="b">
        <v>1</v>
      </c>
    </row>
    <row r="28" spans="1:74" x14ac:dyDescent="0.2">
      <c r="A28">
        <v>9</v>
      </c>
      <c r="B28" t="s">
        <v>114</v>
      </c>
      <c r="C28">
        <v>4</v>
      </c>
      <c r="D28" t="s">
        <v>116</v>
      </c>
      <c r="E28">
        <v>20</v>
      </c>
      <c r="F28">
        <v>12</v>
      </c>
      <c r="H28" t="s">
        <v>144</v>
      </c>
      <c r="L28" t="s">
        <v>125</v>
      </c>
      <c r="BG28" t="s">
        <v>97</v>
      </c>
      <c r="BJ28" t="s">
        <v>98</v>
      </c>
      <c r="BK28">
        <v>481853</v>
      </c>
      <c r="BL28" t="s">
        <v>99</v>
      </c>
      <c r="BM28">
        <v>550718</v>
      </c>
      <c r="BN28" t="s">
        <v>100</v>
      </c>
      <c r="BO28">
        <v>1</v>
      </c>
      <c r="BP28" t="s">
        <v>101</v>
      </c>
      <c r="BT28" t="s">
        <v>102</v>
      </c>
      <c r="BV28" t="b">
        <v>1</v>
      </c>
    </row>
    <row r="29" spans="1:74" x14ac:dyDescent="0.2">
      <c r="A29">
        <v>9</v>
      </c>
      <c r="B29" t="s">
        <v>114</v>
      </c>
      <c r="C29">
        <v>4</v>
      </c>
      <c r="D29" t="s">
        <v>116</v>
      </c>
      <c r="E29">
        <v>26</v>
      </c>
      <c r="F29">
        <v>7</v>
      </c>
      <c r="G29" t="s">
        <v>122</v>
      </c>
      <c r="H29" t="s">
        <v>150</v>
      </c>
      <c r="J29" t="s">
        <v>120</v>
      </c>
      <c r="K29">
        <v>779</v>
      </c>
      <c r="L29" t="s">
        <v>125</v>
      </c>
      <c r="BG29" t="s">
        <v>97</v>
      </c>
      <c r="BJ29" t="s">
        <v>98</v>
      </c>
      <c r="BK29">
        <v>481853</v>
      </c>
      <c r="BL29" t="s">
        <v>99</v>
      </c>
      <c r="BM29">
        <v>550718</v>
      </c>
      <c r="BN29" t="s">
        <v>100</v>
      </c>
      <c r="BO29">
        <v>1</v>
      </c>
      <c r="BP29" t="s">
        <v>101</v>
      </c>
      <c r="BT29" t="s">
        <v>102</v>
      </c>
      <c r="BV29" t="b">
        <v>1</v>
      </c>
    </row>
    <row r="30" spans="1:74" x14ac:dyDescent="0.2">
      <c r="A30">
        <v>9</v>
      </c>
      <c r="B30" t="s">
        <v>114</v>
      </c>
      <c r="C30">
        <v>4</v>
      </c>
      <c r="D30" t="s">
        <v>116</v>
      </c>
      <c r="E30">
        <v>29</v>
      </c>
      <c r="F30">
        <v>11</v>
      </c>
      <c r="G30" t="s">
        <v>122</v>
      </c>
      <c r="H30" t="s">
        <v>153</v>
      </c>
      <c r="J30" t="s">
        <v>124</v>
      </c>
      <c r="K30">
        <v>1982</v>
      </c>
      <c r="L30" t="s">
        <v>125</v>
      </c>
      <c r="BG30" t="s">
        <v>97</v>
      </c>
      <c r="BJ30" t="s">
        <v>98</v>
      </c>
      <c r="BK30">
        <v>481853</v>
      </c>
      <c r="BL30" t="s">
        <v>99</v>
      </c>
      <c r="BM30">
        <v>550718</v>
      </c>
      <c r="BN30" t="s">
        <v>100</v>
      </c>
      <c r="BO30">
        <v>1</v>
      </c>
      <c r="BP30" t="s">
        <v>101</v>
      </c>
      <c r="BT30" t="s">
        <v>102</v>
      </c>
      <c r="BV30" t="b">
        <v>1</v>
      </c>
    </row>
    <row r="32" spans="1:74" x14ac:dyDescent="0.2">
      <c r="A32">
        <v>9</v>
      </c>
      <c r="B32" t="s">
        <v>114</v>
      </c>
      <c r="C32">
        <v>2</v>
      </c>
      <c r="D32" t="s">
        <v>188</v>
      </c>
      <c r="E32">
        <v>1</v>
      </c>
      <c r="F32">
        <v>4</v>
      </c>
      <c r="G32" t="s">
        <v>122</v>
      </c>
      <c r="J32" t="s">
        <v>124</v>
      </c>
      <c r="K32">
        <v>1359</v>
      </c>
      <c r="BG32" t="s">
        <v>97</v>
      </c>
      <c r="BJ32" t="s">
        <v>98</v>
      </c>
      <c r="BK32">
        <v>481853</v>
      </c>
      <c r="BL32" t="s">
        <v>99</v>
      </c>
      <c r="BM32">
        <v>550718</v>
      </c>
      <c r="BN32" t="s">
        <v>100</v>
      </c>
      <c r="BO32">
        <v>1</v>
      </c>
      <c r="BP32" t="s">
        <v>101</v>
      </c>
      <c r="BT32" t="s">
        <v>102</v>
      </c>
      <c r="BV32" t="b">
        <v>1</v>
      </c>
    </row>
    <row r="33" spans="1:74" x14ac:dyDescent="0.2">
      <c r="A33">
        <v>9</v>
      </c>
      <c r="B33" t="s">
        <v>114</v>
      </c>
      <c r="C33">
        <v>2</v>
      </c>
      <c r="D33" t="s">
        <v>188</v>
      </c>
      <c r="E33">
        <v>2</v>
      </c>
      <c r="F33">
        <v>6</v>
      </c>
      <c r="G33" t="s">
        <v>117</v>
      </c>
      <c r="J33" t="s">
        <v>120</v>
      </c>
      <c r="K33">
        <v>1387</v>
      </c>
      <c r="BG33" t="s">
        <v>97</v>
      </c>
      <c r="BJ33" t="s">
        <v>98</v>
      </c>
      <c r="BK33">
        <v>481853</v>
      </c>
      <c r="BL33" t="s">
        <v>99</v>
      </c>
      <c r="BM33">
        <v>550718</v>
      </c>
      <c r="BN33" t="s">
        <v>100</v>
      </c>
      <c r="BO33">
        <v>1</v>
      </c>
      <c r="BP33" t="s">
        <v>101</v>
      </c>
      <c r="BT33" t="s">
        <v>102</v>
      </c>
      <c r="BV33" t="b">
        <v>1</v>
      </c>
    </row>
    <row r="34" spans="1:74" x14ac:dyDescent="0.2">
      <c r="A34">
        <v>9</v>
      </c>
      <c r="B34" t="s">
        <v>114</v>
      </c>
      <c r="C34">
        <v>2</v>
      </c>
      <c r="D34" t="s">
        <v>188</v>
      </c>
      <c r="E34">
        <v>3</v>
      </c>
      <c r="F34">
        <v>2</v>
      </c>
      <c r="G34" t="s">
        <v>117</v>
      </c>
      <c r="J34" t="s">
        <v>124</v>
      </c>
      <c r="K34">
        <v>714</v>
      </c>
      <c r="BG34" t="s">
        <v>97</v>
      </c>
      <c r="BJ34" t="s">
        <v>98</v>
      </c>
      <c r="BK34">
        <v>481853</v>
      </c>
      <c r="BL34" t="s">
        <v>99</v>
      </c>
      <c r="BM34">
        <v>550718</v>
      </c>
      <c r="BN34" t="s">
        <v>100</v>
      </c>
      <c r="BO34">
        <v>1</v>
      </c>
      <c r="BP34" t="s">
        <v>101</v>
      </c>
      <c r="BT34" t="s">
        <v>102</v>
      </c>
      <c r="BV34" t="b">
        <v>1</v>
      </c>
    </row>
  </sheetData>
  <sortState xmlns:xlrd2="http://schemas.microsoft.com/office/spreadsheetml/2017/richdata2" ref="A1:L30">
    <sortCondition ref="L1:L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- 2022-09-06T161956.309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2023-03-10T14:36:38Z</dcterms:created>
  <dcterms:modified xsi:type="dcterms:W3CDTF">2023-03-10T14:36:38Z</dcterms:modified>
</cp:coreProperties>
</file>