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40009_{4E361B32-235F-D643-9204-3C37CD3D28AC}" xr6:coauthVersionLast="47" xr6:coauthVersionMax="47" xr10:uidLastSave="{00000000-0000-0000-0000-000000000000}"/>
  <bookViews>
    <workbookView xWindow="1100" yWindow="500" windowWidth="27380" windowHeight="16380"/>
  </bookViews>
  <sheets>
    <sheet name="4818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1" l="1"/>
  <c r="R33" i="1"/>
  <c r="R32" i="1"/>
  <c r="R31" i="1"/>
  <c r="R30" i="1"/>
  <c r="R29" i="1"/>
  <c r="R28" i="1"/>
  <c r="R25" i="1"/>
</calcChain>
</file>

<file path=xl/sharedStrings.xml><?xml version="1.0" encoding="utf-8"?>
<sst xmlns="http://schemas.openxmlformats.org/spreadsheetml/2006/main" count="820" uniqueCount="189">
  <si>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</si>
  <si>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</si>
  <si>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</si>
  <si>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</si>
  <si>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</si>
  <si>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</si>
  <si>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</si>
  <si>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</si>
  <si>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</si>
  <si>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</si>
  <si>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</si>
  <si>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</si>
  <si>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correct_incorrect_m_3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</si>
  <si>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</si>
  <si>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</si>
  <si>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</si>
  <si>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</si>
  <si>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</si>
  <si>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</si>
  <si>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</si>
  <si>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</si>
  <si>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</si>
  <si>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</si>
  <si>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</si>
  <si>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</si>
  <si>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</si>
  <si>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</si>
  <si>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</si>
  <si>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</si>
  <si>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</si>
  <si>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</si>
  <si>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</si>
  <si>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</si>
  <si>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</si>
  <si>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</si>
  <si>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</si>
  <si>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</si>
  <si>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</si>
  <si>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</si>
  <si>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</si>
  <si>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</si>
  <si>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</si>
  <si>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</si>
  <si>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</si>
  <si>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</si>
  <si>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</si>
  <si>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</si>
  <si>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</si>
  <si>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</si>
  <si>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</si>
  <si>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</si>
  <si>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</si>
  <si>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</si>
  <si>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</si>
  <si>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</si>
  <si>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</si>
  <si>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</si>
  <si>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</si>
  <si>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</si>
  <si>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</si>
  <si>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</si>
  <si>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</si>
  <si>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</si>
  <si>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</si>
  <si>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</si>
  <si>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</si>
  <si>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</si>
  <si>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</si>
  <si>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</si>
  <si>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</si>
  <si>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</si>
  <si>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</si>
  <si>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</si>
  <si>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</si>
  <si>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</si>
  <si>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</si>
  <si>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</si>
  <si>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</si>
  <si>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</si>
  <si>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</si>
  <si>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</si>
  <si>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</si>
  <si>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</si>
  <si>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Consent</t>
  </si>
  <si>
    <t>60906c79f8cfd718d6dcb3df</t>
  </si>
  <si>
    <t>yes</t>
  </si>
  <si>
    <t>2022-08-31T19:47:35.000Z</t>
  </si>
  <si>
    <t>group_3</t>
  </si>
  <si>
    <t>Memory3/Open2</t>
  </si>
  <si>
    <t>2022-08-31T19:01:29.000Z</t>
  </si>
  <si>
    <t>not measured</t>
  </si>
  <si>
    <t>GenInstructMemOpen</t>
  </si>
  <si>
    <t>InstructionsMemOpen</t>
  </si>
  <si>
    <t>HP_Screen</t>
  </si>
  <si>
    <t>imported_HP Instructions</t>
  </si>
  <si>
    <t>imported_HP Trials</t>
  </si>
  <si>
    <t>"times=;;;;;;;;;;;;;;;;;---values=;;;;;;;;;;;;;;;;;"</t>
  </si>
  <si>
    <t>hp2.2.flac</t>
  </si>
  <si>
    <t>choice 2</t>
  </si>
  <si>
    <t>hp3.2.flac</t>
  </si>
  <si>
    <t>hp6.3.flac</t>
  </si>
  <si>
    <t>choice 3</t>
  </si>
  <si>
    <t>hp3.3.flac</t>
  </si>
  <si>
    <t>hp4.1.flac</t>
  </si>
  <si>
    <t>choice 1</t>
  </si>
  <si>
    <t>hp2.3.flac</t>
  </si>
  <si>
    <t>imported_HP Evaluation</t>
  </si>
  <si>
    <t>AP_Screen</t>
  </si>
  <si>
    <t>imported_AP_instruction</t>
  </si>
  <si>
    <t>imported_AP_headphone test</t>
  </si>
  <si>
    <t>S_O_I</t>
  </si>
  <si>
    <t>S_I_O</t>
  </si>
  <si>
    <t>O_I_S</t>
  </si>
  <si>
    <t>O_S_I</t>
  </si>
  <si>
    <t>I_S_O</t>
  </si>
  <si>
    <t>I_O_S</t>
  </si>
  <si>
    <t>imported_AP_eval</t>
  </si>
  <si>
    <t>Memory3</t>
  </si>
  <si>
    <t>Instructions_Memory</t>
  </si>
  <si>
    <t>Practice_Memory</t>
  </si>
  <si>
    <t>Second</t>
  </si>
  <si>
    <t>Incorrect</t>
  </si>
  <si>
    <t>Ready?</t>
  </si>
  <si>
    <t>Memory_3</t>
  </si>
  <si>
    <t>First</t>
  </si>
  <si>
    <t>4_1B_memory_9.mp3</t>
  </si>
  <si>
    <t>incorrect_left</t>
  </si>
  <si>
    <t>1B</t>
  </si>
  <si>
    <t>4_8B_memory_6.mp3</t>
  </si>
  <si>
    <t>correct_left</t>
  </si>
  <si>
    <t>Correct</t>
  </si>
  <si>
    <t>8B</t>
  </si>
  <si>
    <t>3_1B_memory_8.mp3</t>
  </si>
  <si>
    <t>3_2B_memory_9.mp3</t>
  </si>
  <si>
    <t>2B</t>
  </si>
  <si>
    <t>4_2B_memory_6.mp3</t>
  </si>
  <si>
    <t>4_1B_memory_8.mp3</t>
  </si>
  <si>
    <t>3_8B_memory_10.mp3</t>
  </si>
  <si>
    <t>3_1B_memory_10.mp3</t>
  </si>
  <si>
    <t>3_1B_memory_9.mp3</t>
  </si>
  <si>
    <t>4_8B_memory_5.mp3</t>
  </si>
  <si>
    <t>4_2B_memory_9.mp3</t>
  </si>
  <si>
    <t>4_2B_memory_7.mp3</t>
  </si>
  <si>
    <t>3_8B_memory_8.mp3</t>
  </si>
  <si>
    <t>3_1B_memory_7.mp3</t>
  </si>
  <si>
    <t>3_2B_memory_7.mp3</t>
  </si>
  <si>
    <t>3_8B_memory_9.mp3</t>
  </si>
  <si>
    <t>4_1B_memory_7.mp3</t>
  </si>
  <si>
    <t>4_8B_memory_8.mp3</t>
  </si>
  <si>
    <t>3_8B_memory_7.mp3</t>
  </si>
  <si>
    <t>4_8B_memory_9.mp3</t>
  </si>
  <si>
    <t>3_1B_memory_6.mp3</t>
  </si>
  <si>
    <t>4_2B_memory_5.mp3</t>
  </si>
  <si>
    <t>4_1B_memory_5.mp3</t>
  </si>
  <si>
    <t>3_2B_memory_8.mp3</t>
  </si>
  <si>
    <t>4_8B_memory_7.mp3</t>
  </si>
  <si>
    <t>4_2B_memory_8.mp3</t>
  </si>
  <si>
    <t>3_2B_memory_6.mp3</t>
  </si>
  <si>
    <t>3_8B_memory_6.mp3</t>
  </si>
  <si>
    <t>3_2B_memory_10.mp3</t>
  </si>
  <si>
    <t>4_1B_memory_6.mp3</t>
  </si>
  <si>
    <t>OpenEndedSeg_2</t>
  </si>
  <si>
    <t>Instructions_Open</t>
  </si>
  <si>
    <t>Practice_OpenEnded</t>
  </si>
  <si>
    <t>"times=1661974015330;1661974017235;1661974056732;1661974056969;1661974057311---values=30548;32453;71950;72187;72529"</t>
  </si>
  <si>
    <t>"times=1661974068502;1661974069105;1661974069598;1661974069919---values=8295;8898;9391;9712"</t>
  </si>
  <si>
    <t>"times=1661974154398;1661974171505;1661974188900---values=;17084;34479"</t>
  </si>
  <si>
    <t>"times=1661974154398;1661974234036---values=;20846"</t>
  </si>
  <si>
    <t>"times=1661974272470;1661974278719;1661974279347---values=;6248;6876"</t>
  </si>
  <si>
    <t>"times=1661974272470;1661974343883;1661974356329---values=;10572;23018"</t>
  </si>
  <si>
    <t>"times=1661974394632;1661974415022;1661974437698---values=;20389;43065"</t>
  </si>
  <si>
    <t>"times=1661974394632;1661974500058;1661974513217---values=;42808;55967"</t>
  </si>
  <si>
    <t>intact</t>
  </si>
  <si>
    <t>"times=1661974520351---values="</t>
  </si>
  <si>
    <t>"times=1661974520351;1661974610109---values=;21198"</t>
  </si>
  <si>
    <t>"times=1661974657950;1661974752533;1661974753700---values=;31824;32991"</t>
  </si>
  <si>
    <t>"times=1661974783957;1661974856619;1661974895631---values=;6208;45220"</t>
  </si>
  <si>
    <t>"times=1661974970733---values=53374"</t>
  </si>
  <si>
    <t>"times=1661974917356;1661975029308---values=;52722"</t>
  </si>
  <si>
    <t>"times=1661975036273---values="</t>
  </si>
  <si>
    <t>"times=1661975036273;1661975105798---values=;8731"</t>
  </si>
  <si>
    <t>Post-Survey</t>
  </si>
  <si>
    <t>option_1</t>
  </si>
  <si>
    <t>I didn't have any strategies to use. I only went with my gut instinct, and what felt right when making decisions.</t>
  </si>
  <si>
    <t>overall</t>
  </si>
  <si>
    <t>overall acc</t>
  </si>
  <si>
    <t>8b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</si>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</sst>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6"/>
  <sheetViews>
    <sheetView tabSelected="1" topLeftCell="C22" workbookViewId="0">
      <selection activeCell="S25" sqref="S25:S34"/>
    </sheetView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43</v>
      </c>
      <c r="O1" t="s">
        <v>47</v>
      </c>
      <c r="P1" t="s">
        <v>56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44</v>
      </c>
      <c r="AV1" t="s">
        <v>45</v>
      </c>
      <c r="AW1" t="s">
        <v>46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>
        <v>2</v>
      </c>
      <c r="B2" t="s">
        <v>83</v>
      </c>
      <c r="C2">
        <v>1</v>
      </c>
      <c r="D2" t="s">
        <v>83</v>
      </c>
      <c r="E2">
        <v>1</v>
      </c>
      <c r="F2">
        <v>1</v>
      </c>
      <c r="AR2" t="s">
        <v>84</v>
      </c>
      <c r="BP2" t="s">
        <v>85</v>
      </c>
      <c r="BS2" t="s">
        <v>86</v>
      </c>
      <c r="BT2">
        <v>481819</v>
      </c>
      <c r="BU2" t="s">
        <v>87</v>
      </c>
      <c r="BV2">
        <v>550682</v>
      </c>
      <c r="BW2" t="s">
        <v>88</v>
      </c>
      <c r="BX2">
        <v>1</v>
      </c>
      <c r="BY2" t="s">
        <v>89</v>
      </c>
      <c r="CC2" t="s">
        <v>90</v>
      </c>
      <c r="CE2" t="b">
        <v>1</v>
      </c>
    </row>
    <row r="3" spans="1:83" x14ac:dyDescent="0.2">
      <c r="A3">
        <v>4</v>
      </c>
      <c r="B3" t="s">
        <v>91</v>
      </c>
      <c r="C3">
        <v>1</v>
      </c>
      <c r="D3" t="s">
        <v>92</v>
      </c>
      <c r="E3">
        <v>1</v>
      </c>
      <c r="F3">
        <v>1</v>
      </c>
      <c r="BP3" t="s">
        <v>85</v>
      </c>
      <c r="BS3" t="s">
        <v>86</v>
      </c>
      <c r="BT3">
        <v>481819</v>
      </c>
      <c r="BU3" t="s">
        <v>87</v>
      </c>
      <c r="BV3">
        <v>550682</v>
      </c>
      <c r="BW3" t="s">
        <v>88</v>
      </c>
      <c r="BX3">
        <v>1</v>
      </c>
      <c r="BY3" t="s">
        <v>89</v>
      </c>
      <c r="CC3" t="s">
        <v>90</v>
      </c>
      <c r="CE3" t="b">
        <v>1</v>
      </c>
    </row>
    <row r="4" spans="1:83" x14ac:dyDescent="0.2">
      <c r="A4">
        <v>6</v>
      </c>
      <c r="B4" t="s">
        <v>93</v>
      </c>
      <c r="C4">
        <v>1</v>
      </c>
      <c r="D4" t="s">
        <v>94</v>
      </c>
      <c r="E4">
        <v>1</v>
      </c>
      <c r="F4">
        <v>1</v>
      </c>
      <c r="S4">
        <v>1</v>
      </c>
      <c r="BP4" t="s">
        <v>85</v>
      </c>
      <c r="BS4" t="s">
        <v>86</v>
      </c>
      <c r="BT4">
        <v>481819</v>
      </c>
      <c r="BU4" t="s">
        <v>87</v>
      </c>
      <c r="BV4">
        <v>550682</v>
      </c>
      <c r="BW4" t="s">
        <v>88</v>
      </c>
      <c r="BX4">
        <v>1</v>
      </c>
      <c r="BY4" t="s">
        <v>89</v>
      </c>
      <c r="CC4" t="s">
        <v>90</v>
      </c>
      <c r="CE4" t="b">
        <v>1</v>
      </c>
    </row>
    <row r="5" spans="1:83" x14ac:dyDescent="0.2">
      <c r="A5">
        <v>6</v>
      </c>
      <c r="B5" t="s">
        <v>93</v>
      </c>
      <c r="C5">
        <v>2</v>
      </c>
      <c r="D5" t="s">
        <v>95</v>
      </c>
      <c r="E5">
        <v>1</v>
      </c>
      <c r="F5">
        <v>5</v>
      </c>
      <c r="N5" t="s">
        <v>98</v>
      </c>
      <c r="R5">
        <v>0</v>
      </c>
      <c r="U5" t="s">
        <v>96</v>
      </c>
      <c r="V5" t="s">
        <v>97</v>
      </c>
      <c r="BK5" t="s">
        <v>97</v>
      </c>
      <c r="BP5" t="s">
        <v>85</v>
      </c>
      <c r="BS5" t="s">
        <v>86</v>
      </c>
      <c r="BT5">
        <v>481819</v>
      </c>
      <c r="BU5" t="s">
        <v>87</v>
      </c>
      <c r="BV5">
        <v>550682</v>
      </c>
      <c r="BW5" t="s">
        <v>88</v>
      </c>
      <c r="BX5">
        <v>1</v>
      </c>
      <c r="BY5" t="s">
        <v>89</v>
      </c>
      <c r="CC5" t="s">
        <v>90</v>
      </c>
      <c r="CE5" t="b">
        <v>1</v>
      </c>
    </row>
    <row r="6" spans="1:83" x14ac:dyDescent="0.2">
      <c r="A6">
        <v>6</v>
      </c>
      <c r="B6" t="s">
        <v>93</v>
      </c>
      <c r="C6">
        <v>2</v>
      </c>
      <c r="D6" t="s">
        <v>95</v>
      </c>
      <c r="E6">
        <v>2</v>
      </c>
      <c r="F6">
        <v>4</v>
      </c>
      <c r="N6" t="s">
        <v>98</v>
      </c>
      <c r="R6">
        <v>0</v>
      </c>
      <c r="U6" t="s">
        <v>96</v>
      </c>
      <c r="V6" t="s">
        <v>99</v>
      </c>
      <c r="BK6" t="s">
        <v>99</v>
      </c>
      <c r="BP6" t="s">
        <v>85</v>
      </c>
      <c r="BS6" t="s">
        <v>86</v>
      </c>
      <c r="BT6">
        <v>481819</v>
      </c>
      <c r="BU6" t="s">
        <v>87</v>
      </c>
      <c r="BV6">
        <v>550682</v>
      </c>
      <c r="BW6" t="s">
        <v>88</v>
      </c>
      <c r="BX6">
        <v>1</v>
      </c>
      <c r="BY6" t="s">
        <v>89</v>
      </c>
      <c r="CC6" t="s">
        <v>90</v>
      </c>
      <c r="CE6" t="b">
        <v>1</v>
      </c>
    </row>
    <row r="7" spans="1:83" x14ac:dyDescent="0.2">
      <c r="A7">
        <v>6</v>
      </c>
      <c r="B7" t="s">
        <v>93</v>
      </c>
      <c r="C7">
        <v>2</v>
      </c>
      <c r="D7" t="s">
        <v>95</v>
      </c>
      <c r="E7">
        <v>3</v>
      </c>
      <c r="F7">
        <v>6</v>
      </c>
      <c r="N7" t="s">
        <v>101</v>
      </c>
      <c r="R7">
        <v>0</v>
      </c>
      <c r="U7" t="s">
        <v>96</v>
      </c>
      <c r="V7" t="s">
        <v>100</v>
      </c>
      <c r="BK7" t="s">
        <v>100</v>
      </c>
      <c r="BP7" t="s">
        <v>85</v>
      </c>
      <c r="BS7" t="s">
        <v>86</v>
      </c>
      <c r="BT7">
        <v>481819</v>
      </c>
      <c r="BU7" t="s">
        <v>87</v>
      </c>
      <c r="BV7">
        <v>550682</v>
      </c>
      <c r="BW7" t="s">
        <v>88</v>
      </c>
      <c r="BX7">
        <v>1</v>
      </c>
      <c r="BY7" t="s">
        <v>89</v>
      </c>
      <c r="CC7" t="s">
        <v>90</v>
      </c>
      <c r="CE7" t="b">
        <v>1</v>
      </c>
    </row>
    <row r="8" spans="1:83" x14ac:dyDescent="0.2">
      <c r="A8">
        <v>6</v>
      </c>
      <c r="B8" t="s">
        <v>93</v>
      </c>
      <c r="C8">
        <v>2</v>
      </c>
      <c r="D8" t="s">
        <v>95</v>
      </c>
      <c r="E8">
        <v>4</v>
      </c>
      <c r="F8">
        <v>1</v>
      </c>
      <c r="N8" t="s">
        <v>101</v>
      </c>
      <c r="R8">
        <v>0</v>
      </c>
      <c r="U8" t="s">
        <v>96</v>
      </c>
      <c r="V8" t="s">
        <v>102</v>
      </c>
      <c r="BK8" t="s">
        <v>102</v>
      </c>
      <c r="BP8" t="s">
        <v>85</v>
      </c>
      <c r="BS8" t="s">
        <v>86</v>
      </c>
      <c r="BT8">
        <v>481819</v>
      </c>
      <c r="BU8" t="s">
        <v>87</v>
      </c>
      <c r="BV8">
        <v>550682</v>
      </c>
      <c r="BW8" t="s">
        <v>88</v>
      </c>
      <c r="BX8">
        <v>1</v>
      </c>
      <c r="BY8" t="s">
        <v>89</v>
      </c>
      <c r="CC8" t="s">
        <v>90</v>
      </c>
      <c r="CE8" t="b">
        <v>1</v>
      </c>
    </row>
    <row r="9" spans="1:83" x14ac:dyDescent="0.2">
      <c r="A9">
        <v>6</v>
      </c>
      <c r="B9" t="s">
        <v>93</v>
      </c>
      <c r="C9">
        <v>2</v>
      </c>
      <c r="D9" t="s">
        <v>95</v>
      </c>
      <c r="E9">
        <v>5</v>
      </c>
      <c r="F9">
        <v>2</v>
      </c>
      <c r="N9" t="s">
        <v>104</v>
      </c>
      <c r="R9">
        <v>0</v>
      </c>
      <c r="U9" t="s">
        <v>96</v>
      </c>
      <c r="V9" t="s">
        <v>103</v>
      </c>
      <c r="BK9" t="s">
        <v>103</v>
      </c>
      <c r="BP9" t="s">
        <v>85</v>
      </c>
      <c r="BS9" t="s">
        <v>86</v>
      </c>
      <c r="BT9">
        <v>481819</v>
      </c>
      <c r="BU9" t="s">
        <v>87</v>
      </c>
      <c r="BV9">
        <v>550682</v>
      </c>
      <c r="BW9" t="s">
        <v>88</v>
      </c>
      <c r="BX9">
        <v>1</v>
      </c>
      <c r="BY9" t="s">
        <v>89</v>
      </c>
      <c r="CC9" t="s">
        <v>90</v>
      </c>
      <c r="CE9" t="b">
        <v>1</v>
      </c>
    </row>
    <row r="10" spans="1:83" x14ac:dyDescent="0.2">
      <c r="A10">
        <v>6</v>
      </c>
      <c r="B10" t="s">
        <v>93</v>
      </c>
      <c r="C10">
        <v>2</v>
      </c>
      <c r="D10" t="s">
        <v>95</v>
      </c>
      <c r="E10">
        <v>6</v>
      </c>
      <c r="F10">
        <v>3</v>
      </c>
      <c r="N10" t="s">
        <v>101</v>
      </c>
      <c r="R10">
        <v>0</v>
      </c>
      <c r="U10" t="s">
        <v>96</v>
      </c>
      <c r="V10" t="s">
        <v>105</v>
      </c>
      <c r="BK10" t="s">
        <v>105</v>
      </c>
      <c r="BP10" t="s">
        <v>85</v>
      </c>
      <c r="BS10" t="s">
        <v>86</v>
      </c>
      <c r="BT10">
        <v>481819</v>
      </c>
      <c r="BU10" t="s">
        <v>87</v>
      </c>
      <c r="BV10">
        <v>550682</v>
      </c>
      <c r="BW10" t="s">
        <v>88</v>
      </c>
      <c r="BX10">
        <v>1</v>
      </c>
      <c r="BY10" t="s">
        <v>89</v>
      </c>
      <c r="CC10" t="s">
        <v>90</v>
      </c>
      <c r="CE10" t="b">
        <v>1</v>
      </c>
    </row>
    <row r="11" spans="1:83" x14ac:dyDescent="0.2">
      <c r="A11">
        <v>6</v>
      </c>
      <c r="B11" t="s">
        <v>93</v>
      </c>
      <c r="C11">
        <v>3</v>
      </c>
      <c r="D11" t="s">
        <v>106</v>
      </c>
      <c r="E11">
        <v>1</v>
      </c>
      <c r="F11">
        <v>1</v>
      </c>
      <c r="R11">
        <v>0</v>
      </c>
      <c r="BP11" t="s">
        <v>85</v>
      </c>
      <c r="BS11" t="s">
        <v>86</v>
      </c>
      <c r="BT11">
        <v>481819</v>
      </c>
      <c r="BU11" t="s">
        <v>87</v>
      </c>
      <c r="BV11">
        <v>550682</v>
      </c>
      <c r="BW11" t="s">
        <v>88</v>
      </c>
      <c r="BX11">
        <v>1</v>
      </c>
      <c r="BY11" t="s">
        <v>89</v>
      </c>
      <c r="CC11" t="s">
        <v>90</v>
      </c>
      <c r="CE11" t="b">
        <v>1</v>
      </c>
    </row>
    <row r="12" spans="1:83" x14ac:dyDescent="0.2">
      <c r="A12">
        <v>7</v>
      </c>
      <c r="B12" t="s">
        <v>107</v>
      </c>
      <c r="C12">
        <v>1</v>
      </c>
      <c r="D12" t="s">
        <v>108</v>
      </c>
      <c r="E12">
        <v>1</v>
      </c>
      <c r="F12">
        <v>1</v>
      </c>
      <c r="BP12" t="s">
        <v>85</v>
      </c>
      <c r="BS12" t="s">
        <v>86</v>
      </c>
      <c r="BT12">
        <v>481819</v>
      </c>
      <c r="BU12" t="s">
        <v>87</v>
      </c>
      <c r="BV12">
        <v>550682</v>
      </c>
      <c r="BW12" t="s">
        <v>88</v>
      </c>
      <c r="BX12">
        <v>1</v>
      </c>
      <c r="BY12" t="s">
        <v>89</v>
      </c>
      <c r="CC12" t="s">
        <v>90</v>
      </c>
      <c r="CE12" t="b">
        <v>1</v>
      </c>
    </row>
    <row r="13" spans="1:83" x14ac:dyDescent="0.2">
      <c r="A13">
        <v>7</v>
      </c>
      <c r="B13" t="s">
        <v>107</v>
      </c>
      <c r="C13">
        <v>2</v>
      </c>
      <c r="D13" t="s">
        <v>109</v>
      </c>
      <c r="E13">
        <v>1</v>
      </c>
      <c r="F13">
        <v>3</v>
      </c>
      <c r="AE13" t="b">
        <v>1</v>
      </c>
      <c r="AI13">
        <v>0</v>
      </c>
      <c r="BN13" t="s">
        <v>110</v>
      </c>
      <c r="BP13" t="s">
        <v>85</v>
      </c>
      <c r="BS13" t="s">
        <v>86</v>
      </c>
      <c r="BT13">
        <v>481819</v>
      </c>
      <c r="BU13" t="s">
        <v>87</v>
      </c>
      <c r="BV13">
        <v>550682</v>
      </c>
      <c r="BW13" t="s">
        <v>88</v>
      </c>
      <c r="BX13">
        <v>1</v>
      </c>
      <c r="BY13" t="s">
        <v>89</v>
      </c>
      <c r="CC13" t="s">
        <v>90</v>
      </c>
      <c r="CE13" t="b">
        <v>1</v>
      </c>
    </row>
    <row r="14" spans="1:83" x14ac:dyDescent="0.2">
      <c r="A14">
        <v>7</v>
      </c>
      <c r="B14" t="s">
        <v>107</v>
      </c>
      <c r="C14">
        <v>2</v>
      </c>
      <c r="D14" t="s">
        <v>109</v>
      </c>
      <c r="E14">
        <v>2</v>
      </c>
      <c r="F14">
        <v>4</v>
      </c>
      <c r="AE14" t="b">
        <v>1</v>
      </c>
      <c r="AI14">
        <v>0</v>
      </c>
      <c r="BN14" t="s">
        <v>111</v>
      </c>
      <c r="BP14" t="s">
        <v>85</v>
      </c>
      <c r="BS14" t="s">
        <v>86</v>
      </c>
      <c r="BT14">
        <v>481819</v>
      </c>
      <c r="BU14" t="s">
        <v>87</v>
      </c>
      <c r="BV14">
        <v>550682</v>
      </c>
      <c r="BW14" t="s">
        <v>88</v>
      </c>
      <c r="BX14">
        <v>1</v>
      </c>
      <c r="BY14" t="s">
        <v>89</v>
      </c>
      <c r="CC14" t="s">
        <v>90</v>
      </c>
      <c r="CE14" t="b">
        <v>1</v>
      </c>
    </row>
    <row r="15" spans="1:83" x14ac:dyDescent="0.2">
      <c r="A15">
        <v>7</v>
      </c>
      <c r="B15" t="s">
        <v>107</v>
      </c>
      <c r="C15">
        <v>2</v>
      </c>
      <c r="D15" t="s">
        <v>109</v>
      </c>
      <c r="E15">
        <v>3</v>
      </c>
      <c r="F15">
        <v>6</v>
      </c>
      <c r="AE15" t="b">
        <v>1</v>
      </c>
      <c r="AI15">
        <v>0</v>
      </c>
      <c r="BN15" t="s">
        <v>112</v>
      </c>
      <c r="BP15" t="s">
        <v>85</v>
      </c>
      <c r="BS15" t="s">
        <v>86</v>
      </c>
      <c r="BT15">
        <v>481819</v>
      </c>
      <c r="BU15" t="s">
        <v>87</v>
      </c>
      <c r="BV15">
        <v>550682</v>
      </c>
      <c r="BW15" t="s">
        <v>88</v>
      </c>
      <c r="BX15">
        <v>1</v>
      </c>
      <c r="BY15" t="s">
        <v>89</v>
      </c>
      <c r="CC15" t="s">
        <v>90</v>
      </c>
      <c r="CE15" t="b">
        <v>1</v>
      </c>
    </row>
    <row r="16" spans="1:83" x14ac:dyDescent="0.2">
      <c r="A16">
        <v>7</v>
      </c>
      <c r="B16" t="s">
        <v>107</v>
      </c>
      <c r="C16">
        <v>2</v>
      </c>
      <c r="D16" t="s">
        <v>109</v>
      </c>
      <c r="E16">
        <v>4</v>
      </c>
      <c r="F16">
        <v>5</v>
      </c>
      <c r="AE16" t="b">
        <v>1</v>
      </c>
      <c r="AI16">
        <v>0</v>
      </c>
      <c r="BN16" t="s">
        <v>113</v>
      </c>
      <c r="BP16" t="s">
        <v>85</v>
      </c>
      <c r="BS16" t="s">
        <v>86</v>
      </c>
      <c r="BT16">
        <v>481819</v>
      </c>
      <c r="BU16" t="s">
        <v>87</v>
      </c>
      <c r="BV16">
        <v>550682</v>
      </c>
      <c r="BW16" t="s">
        <v>88</v>
      </c>
      <c r="BX16">
        <v>1</v>
      </c>
      <c r="BY16" t="s">
        <v>89</v>
      </c>
      <c r="CC16" t="s">
        <v>90</v>
      </c>
      <c r="CE16" t="b">
        <v>1</v>
      </c>
    </row>
    <row r="17" spans="1:83" x14ac:dyDescent="0.2">
      <c r="A17">
        <v>7</v>
      </c>
      <c r="B17" t="s">
        <v>107</v>
      </c>
      <c r="C17">
        <v>2</v>
      </c>
      <c r="D17" t="s">
        <v>109</v>
      </c>
      <c r="E17">
        <v>5</v>
      </c>
      <c r="F17">
        <v>2</v>
      </c>
      <c r="AE17" t="b">
        <v>1</v>
      </c>
      <c r="AI17">
        <v>0</v>
      </c>
      <c r="BN17" t="s">
        <v>114</v>
      </c>
      <c r="BP17" t="s">
        <v>85</v>
      </c>
      <c r="BS17" t="s">
        <v>86</v>
      </c>
      <c r="BT17">
        <v>481819</v>
      </c>
      <c r="BU17" t="s">
        <v>87</v>
      </c>
      <c r="BV17">
        <v>550682</v>
      </c>
      <c r="BW17" t="s">
        <v>88</v>
      </c>
      <c r="BX17">
        <v>1</v>
      </c>
      <c r="BY17" t="s">
        <v>89</v>
      </c>
      <c r="CC17" t="s">
        <v>90</v>
      </c>
      <c r="CE17" t="b">
        <v>1</v>
      </c>
    </row>
    <row r="18" spans="1:83" x14ac:dyDescent="0.2">
      <c r="A18">
        <v>7</v>
      </c>
      <c r="B18" t="s">
        <v>107</v>
      </c>
      <c r="C18">
        <v>2</v>
      </c>
      <c r="D18" t="s">
        <v>109</v>
      </c>
      <c r="E18">
        <v>6</v>
      </c>
      <c r="F18">
        <v>1</v>
      </c>
      <c r="AE18" t="b">
        <v>1</v>
      </c>
      <c r="AI18">
        <v>0</v>
      </c>
      <c r="BN18" t="s">
        <v>115</v>
      </c>
      <c r="BP18" t="s">
        <v>85</v>
      </c>
      <c r="BS18" t="s">
        <v>86</v>
      </c>
      <c r="BT18">
        <v>481819</v>
      </c>
      <c r="BU18" t="s">
        <v>87</v>
      </c>
      <c r="BV18">
        <v>550682</v>
      </c>
      <c r="BW18" t="s">
        <v>88</v>
      </c>
      <c r="BX18">
        <v>1</v>
      </c>
      <c r="BY18" t="s">
        <v>89</v>
      </c>
      <c r="CC18" t="s">
        <v>90</v>
      </c>
      <c r="CE18" t="b">
        <v>1</v>
      </c>
    </row>
    <row r="19" spans="1:83" x14ac:dyDescent="0.2">
      <c r="A19">
        <v>7</v>
      </c>
      <c r="B19" t="s">
        <v>107</v>
      </c>
      <c r="C19">
        <v>3</v>
      </c>
      <c r="D19" t="s">
        <v>116</v>
      </c>
      <c r="E19">
        <v>1</v>
      </c>
      <c r="F19">
        <v>1</v>
      </c>
      <c r="AI19">
        <v>0</v>
      </c>
      <c r="BP19" t="s">
        <v>85</v>
      </c>
      <c r="BS19" t="s">
        <v>86</v>
      </c>
      <c r="BT19">
        <v>481819</v>
      </c>
      <c r="BU19" t="s">
        <v>87</v>
      </c>
      <c r="BV19">
        <v>550682</v>
      </c>
      <c r="BW19" t="s">
        <v>88</v>
      </c>
      <c r="BX19">
        <v>1</v>
      </c>
      <c r="BY19" t="s">
        <v>89</v>
      </c>
      <c r="CC19" t="s">
        <v>90</v>
      </c>
      <c r="CE19" t="b">
        <v>1</v>
      </c>
    </row>
    <row r="20" spans="1:83" x14ac:dyDescent="0.2">
      <c r="A20">
        <v>9</v>
      </c>
      <c r="B20" t="s">
        <v>117</v>
      </c>
      <c r="C20">
        <v>1</v>
      </c>
      <c r="D20" t="s">
        <v>118</v>
      </c>
      <c r="E20">
        <v>1</v>
      </c>
      <c r="F20">
        <v>1</v>
      </c>
      <c r="BP20" t="s">
        <v>85</v>
      </c>
      <c r="BS20" t="s">
        <v>86</v>
      </c>
      <c r="BT20">
        <v>481819</v>
      </c>
      <c r="BU20" t="s">
        <v>87</v>
      </c>
      <c r="BV20">
        <v>550682</v>
      </c>
      <c r="BW20" t="s">
        <v>88</v>
      </c>
      <c r="BX20">
        <v>1</v>
      </c>
      <c r="BY20" t="s">
        <v>89</v>
      </c>
      <c r="CC20" t="s">
        <v>90</v>
      </c>
      <c r="CE20" t="b">
        <v>1</v>
      </c>
    </row>
    <row r="21" spans="1:83" x14ac:dyDescent="0.2">
      <c r="A21">
        <v>9</v>
      </c>
      <c r="B21" t="s">
        <v>117</v>
      </c>
      <c r="C21">
        <v>2</v>
      </c>
      <c r="D21" t="s">
        <v>119</v>
      </c>
      <c r="E21">
        <v>1</v>
      </c>
      <c r="F21">
        <v>2</v>
      </c>
      <c r="BP21" t="s">
        <v>85</v>
      </c>
      <c r="BS21" t="s">
        <v>86</v>
      </c>
      <c r="BT21">
        <v>481819</v>
      </c>
      <c r="BU21" t="s">
        <v>87</v>
      </c>
      <c r="BV21">
        <v>550682</v>
      </c>
      <c r="BW21" t="s">
        <v>88</v>
      </c>
      <c r="BX21">
        <v>1</v>
      </c>
      <c r="BY21" t="s">
        <v>89</v>
      </c>
      <c r="CC21" t="s">
        <v>90</v>
      </c>
      <c r="CE21" t="b">
        <v>1</v>
      </c>
    </row>
    <row r="22" spans="1:83" x14ac:dyDescent="0.2">
      <c r="A22">
        <v>9</v>
      </c>
      <c r="B22" t="s">
        <v>117</v>
      </c>
      <c r="C22">
        <v>2</v>
      </c>
      <c r="D22" t="s">
        <v>119</v>
      </c>
      <c r="E22">
        <v>2</v>
      </c>
      <c r="F22">
        <v>4</v>
      </c>
      <c r="BP22" t="s">
        <v>85</v>
      </c>
      <c r="BS22" t="s">
        <v>86</v>
      </c>
      <c r="BT22">
        <v>481819</v>
      </c>
      <c r="BU22" t="s">
        <v>87</v>
      </c>
      <c r="BV22">
        <v>550682</v>
      </c>
      <c r="BW22" t="s">
        <v>88</v>
      </c>
      <c r="BX22">
        <v>1</v>
      </c>
      <c r="BY22" t="s">
        <v>89</v>
      </c>
      <c r="CC22" t="s">
        <v>90</v>
      </c>
      <c r="CE22" t="b">
        <v>1</v>
      </c>
    </row>
    <row r="23" spans="1:83" x14ac:dyDescent="0.2">
      <c r="A23">
        <v>9</v>
      </c>
      <c r="B23" t="s">
        <v>117</v>
      </c>
      <c r="C23">
        <v>2</v>
      </c>
      <c r="D23" t="s">
        <v>119</v>
      </c>
      <c r="E23">
        <v>3</v>
      </c>
      <c r="F23">
        <v>3</v>
      </c>
      <c r="K23" t="s">
        <v>120</v>
      </c>
      <c r="N23" t="s">
        <v>121</v>
      </c>
      <c r="O23">
        <v>1055</v>
      </c>
      <c r="BP23" t="s">
        <v>85</v>
      </c>
      <c r="BS23" t="s">
        <v>86</v>
      </c>
      <c r="BT23">
        <v>481819</v>
      </c>
      <c r="BU23" t="s">
        <v>87</v>
      </c>
      <c r="BV23">
        <v>550682</v>
      </c>
      <c r="BW23" t="s">
        <v>88</v>
      </c>
      <c r="BX23">
        <v>1</v>
      </c>
      <c r="BY23" t="s">
        <v>89</v>
      </c>
      <c r="CC23" t="s">
        <v>90</v>
      </c>
      <c r="CE23" t="b">
        <v>1</v>
      </c>
    </row>
    <row r="24" spans="1:83" x14ac:dyDescent="0.2">
      <c r="A24">
        <v>9</v>
      </c>
      <c r="B24" t="s">
        <v>117</v>
      </c>
      <c r="C24">
        <v>3</v>
      </c>
      <c r="D24" t="s">
        <v>122</v>
      </c>
      <c r="E24">
        <v>1</v>
      </c>
      <c r="F24">
        <v>1</v>
      </c>
      <c r="BP24" t="s">
        <v>85</v>
      </c>
      <c r="BS24" t="s">
        <v>86</v>
      </c>
      <c r="BT24">
        <v>481819</v>
      </c>
      <c r="BU24" t="s">
        <v>87</v>
      </c>
      <c r="BV24">
        <v>550682</v>
      </c>
      <c r="BW24" t="s">
        <v>88</v>
      </c>
      <c r="BX24">
        <v>1</v>
      </c>
      <c r="BY24" t="s">
        <v>89</v>
      </c>
      <c r="CC24" t="s">
        <v>90</v>
      </c>
      <c r="CE24" t="b">
        <v>1</v>
      </c>
    </row>
    <row r="25" spans="1:83" x14ac:dyDescent="0.2">
      <c r="A25">
        <v>9</v>
      </c>
      <c r="B25" t="s">
        <v>117</v>
      </c>
      <c r="C25">
        <v>4</v>
      </c>
      <c r="D25" t="s">
        <v>123</v>
      </c>
      <c r="E25">
        <v>1</v>
      </c>
      <c r="F25">
        <v>60</v>
      </c>
      <c r="K25" t="s">
        <v>124</v>
      </c>
      <c r="L25" t="s">
        <v>125</v>
      </c>
      <c r="M25" t="s">
        <v>126</v>
      </c>
      <c r="N25" t="s">
        <v>121</v>
      </c>
      <c r="O25">
        <v>1145</v>
      </c>
      <c r="P25" t="s">
        <v>127</v>
      </c>
      <c r="R25">
        <f>1/3</f>
        <v>0.33333333333333331</v>
      </c>
      <c r="S25">
        <v>0.33333333333333331</v>
      </c>
      <c r="BP25" t="s">
        <v>85</v>
      </c>
      <c r="BS25" t="s">
        <v>86</v>
      </c>
      <c r="BT25">
        <v>481819</v>
      </c>
      <c r="BU25" t="s">
        <v>87</v>
      </c>
      <c r="BV25">
        <v>550682</v>
      </c>
      <c r="BW25" t="s">
        <v>88</v>
      </c>
      <c r="BX25">
        <v>1</v>
      </c>
      <c r="BY25" t="s">
        <v>89</v>
      </c>
      <c r="CC25" t="s">
        <v>90</v>
      </c>
      <c r="CE25" t="b">
        <v>1</v>
      </c>
    </row>
    <row r="26" spans="1:83" x14ac:dyDescent="0.2">
      <c r="A26">
        <v>9</v>
      </c>
      <c r="B26" t="s">
        <v>117</v>
      </c>
      <c r="C26">
        <v>4</v>
      </c>
      <c r="D26" t="s">
        <v>123</v>
      </c>
      <c r="E26">
        <v>3</v>
      </c>
      <c r="F26">
        <v>53</v>
      </c>
      <c r="K26" t="s">
        <v>124</v>
      </c>
      <c r="L26" t="s">
        <v>132</v>
      </c>
      <c r="M26" t="s">
        <v>126</v>
      </c>
      <c r="N26" t="s">
        <v>121</v>
      </c>
      <c r="O26">
        <v>1042</v>
      </c>
      <c r="P26" t="s">
        <v>127</v>
      </c>
      <c r="R26">
        <v>0</v>
      </c>
      <c r="S26">
        <v>0</v>
      </c>
      <c r="BP26" t="s">
        <v>85</v>
      </c>
      <c r="BS26" t="s">
        <v>86</v>
      </c>
      <c r="BT26">
        <v>481819</v>
      </c>
      <c r="BU26" t="s">
        <v>87</v>
      </c>
      <c r="BV26">
        <v>550682</v>
      </c>
      <c r="BW26" t="s">
        <v>88</v>
      </c>
      <c r="BX26">
        <v>1</v>
      </c>
      <c r="BY26" t="s">
        <v>89</v>
      </c>
      <c r="CC26" t="s">
        <v>90</v>
      </c>
      <c r="CE26" t="b">
        <v>1</v>
      </c>
    </row>
    <row r="27" spans="1:83" x14ac:dyDescent="0.2">
      <c r="A27">
        <v>9</v>
      </c>
      <c r="B27" t="s">
        <v>117</v>
      </c>
      <c r="C27">
        <v>4</v>
      </c>
      <c r="D27" t="s">
        <v>123</v>
      </c>
      <c r="E27">
        <v>6</v>
      </c>
      <c r="F27">
        <v>49</v>
      </c>
      <c r="K27" t="s">
        <v>120</v>
      </c>
      <c r="L27" t="s">
        <v>136</v>
      </c>
      <c r="M27" t="s">
        <v>129</v>
      </c>
      <c r="N27" t="s">
        <v>121</v>
      </c>
      <c r="O27">
        <v>1087</v>
      </c>
      <c r="P27" t="s">
        <v>127</v>
      </c>
      <c r="Q27" t="s">
        <v>184</v>
      </c>
      <c r="R27">
        <v>100</v>
      </c>
      <c r="S27">
        <v>100</v>
      </c>
      <c r="BP27" t="s">
        <v>85</v>
      </c>
      <c r="BS27" t="s">
        <v>86</v>
      </c>
      <c r="BT27">
        <v>481819</v>
      </c>
      <c r="BU27" t="s">
        <v>87</v>
      </c>
      <c r="BV27">
        <v>550682</v>
      </c>
      <c r="BW27" t="s">
        <v>88</v>
      </c>
      <c r="BX27">
        <v>1</v>
      </c>
      <c r="BY27" t="s">
        <v>89</v>
      </c>
      <c r="CC27" t="s">
        <v>90</v>
      </c>
      <c r="CE27" t="b">
        <v>1</v>
      </c>
    </row>
    <row r="28" spans="1:83" x14ac:dyDescent="0.2">
      <c r="A28">
        <v>9</v>
      </c>
      <c r="B28" t="s">
        <v>117</v>
      </c>
      <c r="C28">
        <v>4</v>
      </c>
      <c r="D28" t="s">
        <v>123</v>
      </c>
      <c r="E28">
        <v>8</v>
      </c>
      <c r="F28">
        <v>55</v>
      </c>
      <c r="K28" t="s">
        <v>120</v>
      </c>
      <c r="L28" t="s">
        <v>138</v>
      </c>
      <c r="M28" t="s">
        <v>126</v>
      </c>
      <c r="N28" t="s">
        <v>130</v>
      </c>
      <c r="O28">
        <v>1239</v>
      </c>
      <c r="P28" t="s">
        <v>127</v>
      </c>
      <c r="Q28" t="s">
        <v>185</v>
      </c>
      <c r="R28">
        <f>18/30</f>
        <v>0.6</v>
      </c>
      <c r="S28">
        <v>0.6</v>
      </c>
      <c r="BP28" t="s">
        <v>85</v>
      </c>
      <c r="BS28" t="s">
        <v>86</v>
      </c>
      <c r="BT28">
        <v>481819</v>
      </c>
      <c r="BU28" t="s">
        <v>87</v>
      </c>
      <c r="BV28">
        <v>550682</v>
      </c>
      <c r="BW28" t="s">
        <v>88</v>
      </c>
      <c r="BX28">
        <v>1</v>
      </c>
      <c r="BY28" t="s">
        <v>89</v>
      </c>
      <c r="CC28" t="s">
        <v>90</v>
      </c>
      <c r="CE28" t="b">
        <v>1</v>
      </c>
    </row>
    <row r="29" spans="1:83" x14ac:dyDescent="0.2">
      <c r="A29">
        <v>9</v>
      </c>
      <c r="B29" t="s">
        <v>117</v>
      </c>
      <c r="C29">
        <v>4</v>
      </c>
      <c r="D29" t="s">
        <v>123</v>
      </c>
      <c r="E29">
        <v>9</v>
      </c>
      <c r="F29">
        <v>44</v>
      </c>
      <c r="K29" t="s">
        <v>120</v>
      </c>
      <c r="L29" t="s">
        <v>139</v>
      </c>
      <c r="M29" t="s">
        <v>129</v>
      </c>
      <c r="N29" t="s">
        <v>121</v>
      </c>
      <c r="O29">
        <v>1982</v>
      </c>
      <c r="P29" t="s">
        <v>127</v>
      </c>
      <c r="Q29" t="s">
        <v>186</v>
      </c>
      <c r="R29">
        <f>9/10</f>
        <v>0.9</v>
      </c>
      <c r="S29">
        <v>0.9</v>
      </c>
      <c r="BP29" t="s">
        <v>85</v>
      </c>
      <c r="BS29" t="s">
        <v>86</v>
      </c>
      <c r="BT29">
        <v>481819</v>
      </c>
      <c r="BU29" t="s">
        <v>87</v>
      </c>
      <c r="BV29">
        <v>550682</v>
      </c>
      <c r="BW29" t="s">
        <v>88</v>
      </c>
      <c r="BX29">
        <v>1</v>
      </c>
      <c r="BY29" t="s">
        <v>89</v>
      </c>
      <c r="CC29" t="s">
        <v>90</v>
      </c>
      <c r="CE29" t="b">
        <v>1</v>
      </c>
    </row>
    <row r="30" spans="1:83" x14ac:dyDescent="0.2">
      <c r="A30">
        <v>9</v>
      </c>
      <c r="B30" t="s">
        <v>117</v>
      </c>
      <c r="C30">
        <v>4</v>
      </c>
      <c r="D30" t="s">
        <v>123</v>
      </c>
      <c r="E30">
        <v>14</v>
      </c>
      <c r="F30">
        <v>52</v>
      </c>
      <c r="K30" t="s">
        <v>124</v>
      </c>
      <c r="L30" t="s">
        <v>144</v>
      </c>
      <c r="M30" t="s">
        <v>126</v>
      </c>
      <c r="N30" t="s">
        <v>121</v>
      </c>
      <c r="O30">
        <v>1291</v>
      </c>
      <c r="P30" t="s">
        <v>127</v>
      </c>
      <c r="Q30" t="s">
        <v>187</v>
      </c>
      <c r="R30">
        <f>6/10</f>
        <v>0.6</v>
      </c>
      <c r="S30">
        <v>0.6</v>
      </c>
      <c r="BP30" t="s">
        <v>85</v>
      </c>
      <c r="BS30" t="s">
        <v>86</v>
      </c>
      <c r="BT30">
        <v>481819</v>
      </c>
      <c r="BU30" t="s">
        <v>87</v>
      </c>
      <c r="BV30">
        <v>550682</v>
      </c>
      <c r="BW30" t="s">
        <v>88</v>
      </c>
      <c r="BX30">
        <v>1</v>
      </c>
      <c r="BY30" t="s">
        <v>89</v>
      </c>
      <c r="CC30" t="s">
        <v>90</v>
      </c>
      <c r="CE30" t="b">
        <v>1</v>
      </c>
    </row>
    <row r="31" spans="1:83" x14ac:dyDescent="0.2">
      <c r="A31">
        <v>9</v>
      </c>
      <c r="B31" t="s">
        <v>117</v>
      </c>
      <c r="C31">
        <v>4</v>
      </c>
      <c r="D31" t="s">
        <v>123</v>
      </c>
      <c r="E31">
        <v>17</v>
      </c>
      <c r="F31">
        <v>58</v>
      </c>
      <c r="K31" t="s">
        <v>120</v>
      </c>
      <c r="L31" t="s">
        <v>147</v>
      </c>
      <c r="M31" t="s">
        <v>126</v>
      </c>
      <c r="N31" t="s">
        <v>130</v>
      </c>
      <c r="O31">
        <v>1418</v>
      </c>
      <c r="P31" t="s">
        <v>127</v>
      </c>
      <c r="Q31" t="s">
        <v>188</v>
      </c>
      <c r="R31">
        <f>3/10</f>
        <v>0.3</v>
      </c>
      <c r="S31">
        <v>0.3</v>
      </c>
      <c r="BP31" t="s">
        <v>85</v>
      </c>
      <c r="BS31" t="s">
        <v>86</v>
      </c>
      <c r="BT31">
        <v>481819</v>
      </c>
      <c r="BU31" t="s">
        <v>87</v>
      </c>
      <c r="BV31">
        <v>550682</v>
      </c>
      <c r="BW31" t="s">
        <v>88</v>
      </c>
      <c r="BX31">
        <v>1</v>
      </c>
      <c r="BY31" t="s">
        <v>89</v>
      </c>
      <c r="CC31" t="s">
        <v>90</v>
      </c>
      <c r="CE31" t="b">
        <v>1</v>
      </c>
    </row>
    <row r="32" spans="1:83" x14ac:dyDescent="0.2">
      <c r="A32">
        <v>9</v>
      </c>
      <c r="B32" t="s">
        <v>117</v>
      </c>
      <c r="C32">
        <v>4</v>
      </c>
      <c r="D32" t="s">
        <v>123</v>
      </c>
      <c r="E32">
        <v>21</v>
      </c>
      <c r="F32">
        <v>41</v>
      </c>
      <c r="K32" t="s">
        <v>120</v>
      </c>
      <c r="L32" t="s">
        <v>151</v>
      </c>
      <c r="M32" t="s">
        <v>129</v>
      </c>
      <c r="N32" t="s">
        <v>121</v>
      </c>
      <c r="O32">
        <v>813</v>
      </c>
      <c r="P32" t="s">
        <v>127</v>
      </c>
      <c r="Q32" t="s">
        <v>186</v>
      </c>
      <c r="R32">
        <f>AVERAGE(O45:O54)</f>
        <v>1105.9000000000001</v>
      </c>
      <c r="S32">
        <v>1105.9000000000001</v>
      </c>
      <c r="BP32" t="s">
        <v>85</v>
      </c>
      <c r="BS32" t="s">
        <v>86</v>
      </c>
      <c r="BT32">
        <v>481819</v>
      </c>
      <c r="BU32" t="s">
        <v>87</v>
      </c>
      <c r="BV32">
        <v>550682</v>
      </c>
      <c r="BW32" t="s">
        <v>88</v>
      </c>
      <c r="BX32">
        <v>1</v>
      </c>
      <c r="BY32" t="s">
        <v>89</v>
      </c>
      <c r="CC32" t="s">
        <v>90</v>
      </c>
      <c r="CE32" t="b">
        <v>1</v>
      </c>
    </row>
    <row r="33" spans="1:83" x14ac:dyDescent="0.2">
      <c r="A33">
        <v>9</v>
      </c>
      <c r="B33" t="s">
        <v>117</v>
      </c>
      <c r="C33">
        <v>4</v>
      </c>
      <c r="D33" t="s">
        <v>123</v>
      </c>
      <c r="E33">
        <v>23</v>
      </c>
      <c r="F33">
        <v>46</v>
      </c>
      <c r="K33" t="s">
        <v>124</v>
      </c>
      <c r="L33" t="s">
        <v>153</v>
      </c>
      <c r="M33" t="s">
        <v>129</v>
      </c>
      <c r="N33" t="s">
        <v>130</v>
      </c>
      <c r="O33">
        <v>1142</v>
      </c>
      <c r="P33" t="s">
        <v>127</v>
      </c>
      <c r="Q33" t="s">
        <v>187</v>
      </c>
      <c r="R33">
        <f>AVERAGE(O35:O44)</f>
        <v>997.6</v>
      </c>
      <c r="S33">
        <v>997.6</v>
      </c>
      <c r="BP33" t="s">
        <v>85</v>
      </c>
      <c r="BS33" t="s">
        <v>86</v>
      </c>
      <c r="BT33">
        <v>481819</v>
      </c>
      <c r="BU33" t="s">
        <v>87</v>
      </c>
      <c r="BV33">
        <v>550682</v>
      </c>
      <c r="BW33" t="s">
        <v>88</v>
      </c>
      <c r="BX33">
        <v>1</v>
      </c>
      <c r="BY33" t="s">
        <v>89</v>
      </c>
      <c r="CC33" t="s">
        <v>90</v>
      </c>
      <c r="CE33" t="b">
        <v>1</v>
      </c>
    </row>
    <row r="34" spans="1:83" x14ac:dyDescent="0.2">
      <c r="A34">
        <v>9</v>
      </c>
      <c r="B34" t="s">
        <v>117</v>
      </c>
      <c r="C34">
        <v>4</v>
      </c>
      <c r="D34" t="s">
        <v>123</v>
      </c>
      <c r="E34">
        <v>30</v>
      </c>
      <c r="F34">
        <v>57</v>
      </c>
      <c r="K34" t="s">
        <v>124</v>
      </c>
      <c r="L34" t="s">
        <v>160</v>
      </c>
      <c r="M34" t="s">
        <v>126</v>
      </c>
      <c r="N34" t="s">
        <v>121</v>
      </c>
      <c r="O34">
        <v>1181</v>
      </c>
      <c r="P34" t="s">
        <v>127</v>
      </c>
      <c r="Q34" t="s">
        <v>188</v>
      </c>
      <c r="R34">
        <f>AVERAGE(O25:O34)</f>
        <v>1234</v>
      </c>
      <c r="S34">
        <v>1234</v>
      </c>
      <c r="BP34" t="s">
        <v>85</v>
      </c>
      <c r="BS34" t="s">
        <v>86</v>
      </c>
      <c r="BT34">
        <v>481819</v>
      </c>
      <c r="BU34" t="s">
        <v>87</v>
      </c>
      <c r="BV34">
        <v>550682</v>
      </c>
      <c r="BW34" t="s">
        <v>88</v>
      </c>
      <c r="BX34">
        <v>1</v>
      </c>
      <c r="BY34" t="s">
        <v>89</v>
      </c>
      <c r="CC34" t="s">
        <v>90</v>
      </c>
      <c r="CE34" t="b">
        <v>1</v>
      </c>
    </row>
    <row r="35" spans="1:83" x14ac:dyDescent="0.2">
      <c r="A35">
        <v>9</v>
      </c>
      <c r="B35" t="s">
        <v>117</v>
      </c>
      <c r="C35">
        <v>4</v>
      </c>
      <c r="D35" t="s">
        <v>123</v>
      </c>
      <c r="E35">
        <v>4</v>
      </c>
      <c r="F35">
        <v>34</v>
      </c>
      <c r="K35" t="s">
        <v>120</v>
      </c>
      <c r="L35" t="s">
        <v>133</v>
      </c>
      <c r="M35" t="s">
        <v>126</v>
      </c>
      <c r="N35" t="s">
        <v>130</v>
      </c>
      <c r="O35">
        <v>903</v>
      </c>
      <c r="P35" t="s">
        <v>134</v>
      </c>
      <c r="BP35" t="s">
        <v>85</v>
      </c>
      <c r="BS35" t="s">
        <v>86</v>
      </c>
      <c r="BT35">
        <v>481819</v>
      </c>
      <c r="BU35" t="s">
        <v>87</v>
      </c>
      <c r="BV35">
        <v>550682</v>
      </c>
      <c r="BW35" t="s">
        <v>88</v>
      </c>
      <c r="BX35">
        <v>1</v>
      </c>
      <c r="BY35" t="s">
        <v>89</v>
      </c>
      <c r="CC35" t="s">
        <v>90</v>
      </c>
      <c r="CE35" t="b">
        <v>1</v>
      </c>
    </row>
    <row r="36" spans="1:83" x14ac:dyDescent="0.2">
      <c r="A36">
        <v>9</v>
      </c>
      <c r="B36" t="s">
        <v>117</v>
      </c>
      <c r="C36">
        <v>4</v>
      </c>
      <c r="D36" t="s">
        <v>123</v>
      </c>
      <c r="E36">
        <v>5</v>
      </c>
      <c r="F36">
        <v>27</v>
      </c>
      <c r="K36" t="s">
        <v>124</v>
      </c>
      <c r="L36" t="s">
        <v>135</v>
      </c>
      <c r="M36" t="s">
        <v>129</v>
      </c>
      <c r="N36" t="s">
        <v>130</v>
      </c>
      <c r="O36">
        <v>958</v>
      </c>
      <c r="P36" t="s">
        <v>134</v>
      </c>
      <c r="BP36" t="s">
        <v>85</v>
      </c>
      <c r="BS36" t="s">
        <v>86</v>
      </c>
      <c r="BT36">
        <v>481819</v>
      </c>
      <c r="BU36" t="s">
        <v>87</v>
      </c>
      <c r="BV36">
        <v>550682</v>
      </c>
      <c r="BW36" t="s">
        <v>88</v>
      </c>
      <c r="BX36">
        <v>1</v>
      </c>
      <c r="BY36" t="s">
        <v>89</v>
      </c>
      <c r="CC36" t="s">
        <v>90</v>
      </c>
      <c r="CE36" t="b">
        <v>1</v>
      </c>
    </row>
    <row r="37" spans="1:83" x14ac:dyDescent="0.2">
      <c r="A37">
        <v>9</v>
      </c>
      <c r="B37" t="s">
        <v>117</v>
      </c>
      <c r="C37">
        <v>4</v>
      </c>
      <c r="D37" t="s">
        <v>123</v>
      </c>
      <c r="E37">
        <v>11</v>
      </c>
      <c r="F37">
        <v>40</v>
      </c>
      <c r="K37" t="s">
        <v>120</v>
      </c>
      <c r="L37" t="s">
        <v>141</v>
      </c>
      <c r="M37" t="s">
        <v>126</v>
      </c>
      <c r="N37" t="s">
        <v>130</v>
      </c>
      <c r="O37">
        <v>1272</v>
      </c>
      <c r="P37" t="s">
        <v>134</v>
      </c>
      <c r="BP37" t="s">
        <v>85</v>
      </c>
      <c r="BS37" t="s">
        <v>86</v>
      </c>
      <c r="BT37">
        <v>481819</v>
      </c>
      <c r="BU37" t="s">
        <v>87</v>
      </c>
      <c r="BV37">
        <v>550682</v>
      </c>
      <c r="BW37" t="s">
        <v>88</v>
      </c>
      <c r="BX37">
        <v>1</v>
      </c>
      <c r="BY37" t="s">
        <v>89</v>
      </c>
      <c r="CC37" t="s">
        <v>90</v>
      </c>
      <c r="CE37" t="b">
        <v>1</v>
      </c>
    </row>
    <row r="38" spans="1:83" x14ac:dyDescent="0.2">
      <c r="A38">
        <v>9</v>
      </c>
      <c r="B38" t="s">
        <v>117</v>
      </c>
      <c r="C38">
        <v>4</v>
      </c>
      <c r="D38" t="s">
        <v>123</v>
      </c>
      <c r="E38">
        <v>12</v>
      </c>
      <c r="F38">
        <v>28</v>
      </c>
      <c r="K38" t="s">
        <v>124</v>
      </c>
      <c r="L38" t="s">
        <v>142</v>
      </c>
      <c r="M38" t="s">
        <v>129</v>
      </c>
      <c r="N38" t="s">
        <v>130</v>
      </c>
      <c r="O38">
        <v>1148</v>
      </c>
      <c r="P38" t="s">
        <v>134</v>
      </c>
      <c r="BP38" t="s">
        <v>85</v>
      </c>
      <c r="BS38" t="s">
        <v>86</v>
      </c>
      <c r="BT38">
        <v>481819</v>
      </c>
      <c r="BU38" t="s">
        <v>87</v>
      </c>
      <c r="BV38">
        <v>550682</v>
      </c>
      <c r="BW38" t="s">
        <v>88</v>
      </c>
      <c r="BX38">
        <v>1</v>
      </c>
      <c r="BY38" t="s">
        <v>89</v>
      </c>
      <c r="CC38" t="s">
        <v>90</v>
      </c>
      <c r="CE38" t="b">
        <v>1</v>
      </c>
    </row>
    <row r="39" spans="1:83" x14ac:dyDescent="0.2">
      <c r="A39">
        <v>9</v>
      </c>
      <c r="B39" t="s">
        <v>117</v>
      </c>
      <c r="C39">
        <v>4</v>
      </c>
      <c r="D39" t="s">
        <v>123</v>
      </c>
      <c r="E39">
        <v>15</v>
      </c>
      <c r="F39">
        <v>22</v>
      </c>
      <c r="K39" t="s">
        <v>120</v>
      </c>
      <c r="L39" t="s">
        <v>145</v>
      </c>
      <c r="M39" t="s">
        <v>129</v>
      </c>
      <c r="N39" t="s">
        <v>121</v>
      </c>
      <c r="O39">
        <v>1152</v>
      </c>
      <c r="P39" t="s">
        <v>134</v>
      </c>
      <c r="BP39" t="s">
        <v>85</v>
      </c>
      <c r="BS39" t="s">
        <v>86</v>
      </c>
      <c r="BT39">
        <v>481819</v>
      </c>
      <c r="BU39" t="s">
        <v>87</v>
      </c>
      <c r="BV39">
        <v>550682</v>
      </c>
      <c r="BW39" t="s">
        <v>88</v>
      </c>
      <c r="BX39">
        <v>1</v>
      </c>
      <c r="BY39" t="s">
        <v>89</v>
      </c>
      <c r="CC39" t="s">
        <v>90</v>
      </c>
      <c r="CE39" t="b">
        <v>1</v>
      </c>
    </row>
    <row r="40" spans="1:83" x14ac:dyDescent="0.2">
      <c r="A40">
        <v>9</v>
      </c>
      <c r="B40" t="s">
        <v>117</v>
      </c>
      <c r="C40">
        <v>4</v>
      </c>
      <c r="D40" t="s">
        <v>123</v>
      </c>
      <c r="E40">
        <v>22</v>
      </c>
      <c r="F40">
        <v>36</v>
      </c>
      <c r="K40" t="s">
        <v>120</v>
      </c>
      <c r="L40" t="s">
        <v>152</v>
      </c>
      <c r="M40" t="s">
        <v>126</v>
      </c>
      <c r="N40" t="s">
        <v>130</v>
      </c>
      <c r="O40">
        <v>755</v>
      </c>
      <c r="P40" t="s">
        <v>134</v>
      </c>
      <c r="BP40" t="s">
        <v>85</v>
      </c>
      <c r="BS40" t="s">
        <v>86</v>
      </c>
      <c r="BT40">
        <v>481819</v>
      </c>
      <c r="BU40" t="s">
        <v>87</v>
      </c>
      <c r="BV40">
        <v>550682</v>
      </c>
      <c r="BW40" t="s">
        <v>88</v>
      </c>
      <c r="BX40">
        <v>1</v>
      </c>
      <c r="BY40" t="s">
        <v>89</v>
      </c>
      <c r="CC40" t="s">
        <v>90</v>
      </c>
      <c r="CE40" t="b">
        <v>1</v>
      </c>
    </row>
    <row r="41" spans="1:83" x14ac:dyDescent="0.2">
      <c r="A41">
        <v>9</v>
      </c>
      <c r="B41" t="s">
        <v>117</v>
      </c>
      <c r="C41">
        <v>4</v>
      </c>
      <c r="D41" t="s">
        <v>123</v>
      </c>
      <c r="E41">
        <v>24</v>
      </c>
      <c r="F41">
        <v>33</v>
      </c>
      <c r="K41" t="s">
        <v>124</v>
      </c>
      <c r="L41" t="s">
        <v>154</v>
      </c>
      <c r="M41" t="s">
        <v>126</v>
      </c>
      <c r="N41" t="s">
        <v>121</v>
      </c>
      <c r="O41">
        <v>868</v>
      </c>
      <c r="P41" t="s">
        <v>134</v>
      </c>
      <c r="BP41" t="s">
        <v>85</v>
      </c>
      <c r="BS41" t="s">
        <v>86</v>
      </c>
      <c r="BT41">
        <v>481819</v>
      </c>
      <c r="BU41" t="s">
        <v>87</v>
      </c>
      <c r="BV41">
        <v>550682</v>
      </c>
      <c r="BW41" t="s">
        <v>88</v>
      </c>
      <c r="BX41">
        <v>1</v>
      </c>
      <c r="BY41" t="s">
        <v>89</v>
      </c>
      <c r="CC41" t="s">
        <v>90</v>
      </c>
      <c r="CE41" t="b">
        <v>1</v>
      </c>
    </row>
    <row r="42" spans="1:83" x14ac:dyDescent="0.2">
      <c r="A42">
        <v>9</v>
      </c>
      <c r="B42" t="s">
        <v>117</v>
      </c>
      <c r="C42">
        <v>4</v>
      </c>
      <c r="D42" t="s">
        <v>123</v>
      </c>
      <c r="E42">
        <v>26</v>
      </c>
      <c r="F42">
        <v>39</v>
      </c>
      <c r="K42" t="s">
        <v>124</v>
      </c>
      <c r="L42" t="s">
        <v>156</v>
      </c>
      <c r="M42" t="s">
        <v>126</v>
      </c>
      <c r="N42" t="s">
        <v>121</v>
      </c>
      <c r="O42">
        <v>1006</v>
      </c>
      <c r="P42" t="s">
        <v>134</v>
      </c>
      <c r="BP42" t="s">
        <v>85</v>
      </c>
      <c r="BS42" t="s">
        <v>86</v>
      </c>
      <c r="BT42">
        <v>481819</v>
      </c>
      <c r="BU42" t="s">
        <v>87</v>
      </c>
      <c r="BV42">
        <v>550682</v>
      </c>
      <c r="BW42" t="s">
        <v>88</v>
      </c>
      <c r="BX42">
        <v>1</v>
      </c>
      <c r="BY42" t="s">
        <v>89</v>
      </c>
      <c r="CC42" t="s">
        <v>90</v>
      </c>
      <c r="CE42" t="b">
        <v>1</v>
      </c>
    </row>
    <row r="43" spans="1:83" x14ac:dyDescent="0.2">
      <c r="A43">
        <v>9</v>
      </c>
      <c r="B43" t="s">
        <v>117</v>
      </c>
      <c r="C43">
        <v>4</v>
      </c>
      <c r="D43" t="s">
        <v>123</v>
      </c>
      <c r="E43">
        <v>27</v>
      </c>
      <c r="F43">
        <v>21</v>
      </c>
      <c r="K43" t="s">
        <v>124</v>
      </c>
      <c r="L43" t="s">
        <v>157</v>
      </c>
      <c r="M43" t="s">
        <v>129</v>
      </c>
      <c r="N43" t="s">
        <v>130</v>
      </c>
      <c r="O43">
        <v>939</v>
      </c>
      <c r="P43" t="s">
        <v>134</v>
      </c>
      <c r="BP43" t="s">
        <v>85</v>
      </c>
      <c r="BS43" t="s">
        <v>86</v>
      </c>
      <c r="BT43">
        <v>481819</v>
      </c>
      <c r="BU43" t="s">
        <v>87</v>
      </c>
      <c r="BV43">
        <v>550682</v>
      </c>
      <c r="BW43" t="s">
        <v>88</v>
      </c>
      <c r="BX43">
        <v>1</v>
      </c>
      <c r="BY43" t="s">
        <v>89</v>
      </c>
      <c r="CC43" t="s">
        <v>90</v>
      </c>
      <c r="CE43" t="b">
        <v>1</v>
      </c>
    </row>
    <row r="44" spans="1:83" x14ac:dyDescent="0.2">
      <c r="A44">
        <v>9</v>
      </c>
      <c r="B44" t="s">
        <v>117</v>
      </c>
      <c r="C44">
        <v>4</v>
      </c>
      <c r="D44" t="s">
        <v>123</v>
      </c>
      <c r="E44">
        <v>29</v>
      </c>
      <c r="F44">
        <v>25</v>
      </c>
      <c r="K44" t="s">
        <v>120</v>
      </c>
      <c r="L44" t="s">
        <v>159</v>
      </c>
      <c r="M44" t="s">
        <v>129</v>
      </c>
      <c r="N44" t="s">
        <v>121</v>
      </c>
      <c r="O44">
        <v>975</v>
      </c>
      <c r="P44" t="s">
        <v>134</v>
      </c>
      <c r="BP44" t="s">
        <v>85</v>
      </c>
      <c r="BS44" t="s">
        <v>86</v>
      </c>
      <c r="BT44">
        <v>481819</v>
      </c>
      <c r="BU44" t="s">
        <v>87</v>
      </c>
      <c r="BV44">
        <v>550682</v>
      </c>
      <c r="BW44" t="s">
        <v>88</v>
      </c>
      <c r="BX44">
        <v>1</v>
      </c>
      <c r="BY44" t="s">
        <v>89</v>
      </c>
      <c r="CC44" t="s">
        <v>90</v>
      </c>
      <c r="CE44" t="b">
        <v>1</v>
      </c>
    </row>
    <row r="45" spans="1:83" x14ac:dyDescent="0.2">
      <c r="A45">
        <v>9</v>
      </c>
      <c r="B45" t="s">
        <v>117</v>
      </c>
      <c r="C45">
        <v>4</v>
      </c>
      <c r="D45" t="s">
        <v>123</v>
      </c>
      <c r="E45">
        <v>2</v>
      </c>
      <c r="F45">
        <v>7</v>
      </c>
      <c r="K45" t="s">
        <v>124</v>
      </c>
      <c r="L45" t="s">
        <v>128</v>
      </c>
      <c r="M45" t="s">
        <v>129</v>
      </c>
      <c r="N45" t="s">
        <v>130</v>
      </c>
      <c r="O45">
        <v>810</v>
      </c>
      <c r="P45" t="s">
        <v>131</v>
      </c>
      <c r="BP45" t="s">
        <v>85</v>
      </c>
      <c r="BS45" t="s">
        <v>86</v>
      </c>
      <c r="BT45">
        <v>481819</v>
      </c>
      <c r="BU45" t="s">
        <v>87</v>
      </c>
      <c r="BV45">
        <v>550682</v>
      </c>
      <c r="BW45" t="s">
        <v>88</v>
      </c>
      <c r="BX45">
        <v>1</v>
      </c>
      <c r="BY45" t="s">
        <v>89</v>
      </c>
      <c r="CC45" t="s">
        <v>90</v>
      </c>
      <c r="CE45" t="b">
        <v>1</v>
      </c>
    </row>
    <row r="46" spans="1:83" x14ac:dyDescent="0.2">
      <c r="A46">
        <v>9</v>
      </c>
      <c r="B46" t="s">
        <v>117</v>
      </c>
      <c r="C46">
        <v>4</v>
      </c>
      <c r="D46" t="s">
        <v>123</v>
      </c>
      <c r="E46">
        <v>7</v>
      </c>
      <c r="F46">
        <v>15</v>
      </c>
      <c r="K46" t="s">
        <v>120</v>
      </c>
      <c r="L46" t="s">
        <v>137</v>
      </c>
      <c r="M46" t="s">
        <v>126</v>
      </c>
      <c r="N46" t="s">
        <v>130</v>
      </c>
      <c r="O46">
        <v>813</v>
      </c>
      <c r="P46" t="s">
        <v>131</v>
      </c>
      <c r="BP46" t="s">
        <v>85</v>
      </c>
      <c r="BS46" t="s">
        <v>86</v>
      </c>
      <c r="BT46">
        <v>481819</v>
      </c>
      <c r="BU46" t="s">
        <v>87</v>
      </c>
      <c r="BV46">
        <v>550682</v>
      </c>
      <c r="BW46" t="s">
        <v>88</v>
      </c>
      <c r="BX46">
        <v>1</v>
      </c>
      <c r="BY46" t="s">
        <v>89</v>
      </c>
      <c r="CC46" t="s">
        <v>90</v>
      </c>
      <c r="CE46" t="b">
        <v>1</v>
      </c>
    </row>
    <row r="47" spans="1:83" x14ac:dyDescent="0.2">
      <c r="A47">
        <v>9</v>
      </c>
      <c r="B47" t="s">
        <v>117</v>
      </c>
      <c r="C47">
        <v>4</v>
      </c>
      <c r="D47" t="s">
        <v>123</v>
      </c>
      <c r="E47">
        <v>10</v>
      </c>
      <c r="F47">
        <v>6</v>
      </c>
      <c r="K47" t="s">
        <v>124</v>
      </c>
      <c r="L47" t="s">
        <v>140</v>
      </c>
      <c r="M47" t="s">
        <v>129</v>
      </c>
      <c r="N47" t="s">
        <v>130</v>
      </c>
      <c r="O47">
        <v>983</v>
      </c>
      <c r="P47" t="s">
        <v>131</v>
      </c>
      <c r="BP47" t="s">
        <v>85</v>
      </c>
      <c r="BS47" t="s">
        <v>86</v>
      </c>
      <c r="BT47">
        <v>481819</v>
      </c>
      <c r="BU47" t="s">
        <v>87</v>
      </c>
      <c r="BV47">
        <v>550682</v>
      </c>
      <c r="BW47" t="s">
        <v>88</v>
      </c>
      <c r="BX47">
        <v>1</v>
      </c>
      <c r="BY47" t="s">
        <v>89</v>
      </c>
      <c r="CC47" t="s">
        <v>90</v>
      </c>
      <c r="CE47" t="b">
        <v>1</v>
      </c>
    </row>
    <row r="48" spans="1:83" x14ac:dyDescent="0.2">
      <c r="A48">
        <v>9</v>
      </c>
      <c r="B48" t="s">
        <v>117</v>
      </c>
      <c r="C48">
        <v>4</v>
      </c>
      <c r="D48" t="s">
        <v>123</v>
      </c>
      <c r="E48">
        <v>13</v>
      </c>
      <c r="F48">
        <v>3</v>
      </c>
      <c r="K48" t="s">
        <v>124</v>
      </c>
      <c r="L48" t="s">
        <v>143</v>
      </c>
      <c r="M48" t="s">
        <v>129</v>
      </c>
      <c r="N48" t="s">
        <v>130</v>
      </c>
      <c r="O48">
        <v>1006</v>
      </c>
      <c r="P48" t="s">
        <v>131</v>
      </c>
      <c r="BP48" t="s">
        <v>85</v>
      </c>
      <c r="BS48" t="s">
        <v>86</v>
      </c>
      <c r="BT48">
        <v>481819</v>
      </c>
      <c r="BU48" t="s">
        <v>87</v>
      </c>
      <c r="BV48">
        <v>550682</v>
      </c>
      <c r="BW48" t="s">
        <v>88</v>
      </c>
      <c r="BX48">
        <v>1</v>
      </c>
      <c r="BY48" t="s">
        <v>89</v>
      </c>
      <c r="CC48" t="s">
        <v>90</v>
      </c>
      <c r="CE48" t="b">
        <v>1</v>
      </c>
    </row>
    <row r="49" spans="1:83" x14ac:dyDescent="0.2">
      <c r="A49">
        <v>9</v>
      </c>
      <c r="B49" t="s">
        <v>117</v>
      </c>
      <c r="C49">
        <v>4</v>
      </c>
      <c r="D49" t="s">
        <v>123</v>
      </c>
      <c r="E49">
        <v>16</v>
      </c>
      <c r="F49">
        <v>14</v>
      </c>
      <c r="K49" t="s">
        <v>124</v>
      </c>
      <c r="L49" t="s">
        <v>146</v>
      </c>
      <c r="M49" t="s">
        <v>126</v>
      </c>
      <c r="N49" t="s">
        <v>121</v>
      </c>
      <c r="O49">
        <v>1286</v>
      </c>
      <c r="P49" t="s">
        <v>131</v>
      </c>
      <c r="BP49" t="s">
        <v>85</v>
      </c>
      <c r="BS49" t="s">
        <v>86</v>
      </c>
      <c r="BT49">
        <v>481819</v>
      </c>
      <c r="BU49" t="s">
        <v>87</v>
      </c>
      <c r="BV49">
        <v>550682</v>
      </c>
      <c r="BW49" t="s">
        <v>88</v>
      </c>
      <c r="BX49">
        <v>1</v>
      </c>
      <c r="BY49" t="s">
        <v>89</v>
      </c>
      <c r="CC49" t="s">
        <v>90</v>
      </c>
      <c r="CE49" t="b">
        <v>1</v>
      </c>
    </row>
    <row r="50" spans="1:83" x14ac:dyDescent="0.2">
      <c r="A50">
        <v>9</v>
      </c>
      <c r="B50" t="s">
        <v>117</v>
      </c>
      <c r="C50">
        <v>4</v>
      </c>
      <c r="D50" t="s">
        <v>123</v>
      </c>
      <c r="E50">
        <v>18</v>
      </c>
      <c r="F50">
        <v>19</v>
      </c>
      <c r="K50" t="s">
        <v>120</v>
      </c>
      <c r="L50" t="s">
        <v>148</v>
      </c>
      <c r="M50" t="s">
        <v>126</v>
      </c>
      <c r="N50" t="s">
        <v>130</v>
      </c>
      <c r="O50">
        <v>1134</v>
      </c>
      <c r="P50" t="s">
        <v>131</v>
      </c>
      <c r="BP50" t="s">
        <v>85</v>
      </c>
      <c r="BS50" t="s">
        <v>86</v>
      </c>
      <c r="BT50">
        <v>481819</v>
      </c>
      <c r="BU50" t="s">
        <v>87</v>
      </c>
      <c r="BV50">
        <v>550682</v>
      </c>
      <c r="BW50" t="s">
        <v>88</v>
      </c>
      <c r="BX50">
        <v>1</v>
      </c>
      <c r="BY50" t="s">
        <v>89</v>
      </c>
      <c r="CC50" t="s">
        <v>90</v>
      </c>
      <c r="CE50" t="b">
        <v>1</v>
      </c>
    </row>
    <row r="51" spans="1:83" x14ac:dyDescent="0.2">
      <c r="A51">
        <v>9</v>
      </c>
      <c r="B51" t="s">
        <v>117</v>
      </c>
      <c r="C51">
        <v>4</v>
      </c>
      <c r="D51" t="s">
        <v>123</v>
      </c>
      <c r="E51">
        <v>19</v>
      </c>
      <c r="F51">
        <v>2</v>
      </c>
      <c r="K51" t="s">
        <v>124</v>
      </c>
      <c r="L51" t="s">
        <v>149</v>
      </c>
      <c r="M51" t="s">
        <v>129</v>
      </c>
      <c r="N51" t="s">
        <v>130</v>
      </c>
      <c r="O51">
        <v>989</v>
      </c>
      <c r="P51" t="s">
        <v>131</v>
      </c>
      <c r="BP51" t="s">
        <v>85</v>
      </c>
      <c r="BS51" t="s">
        <v>86</v>
      </c>
      <c r="BT51">
        <v>481819</v>
      </c>
      <c r="BU51" t="s">
        <v>87</v>
      </c>
      <c r="BV51">
        <v>550682</v>
      </c>
      <c r="BW51" t="s">
        <v>88</v>
      </c>
      <c r="BX51">
        <v>1</v>
      </c>
      <c r="BY51" t="s">
        <v>89</v>
      </c>
      <c r="CC51" t="s">
        <v>90</v>
      </c>
      <c r="CE51" t="b">
        <v>1</v>
      </c>
    </row>
    <row r="52" spans="1:83" x14ac:dyDescent="0.2">
      <c r="A52">
        <v>9</v>
      </c>
      <c r="B52" t="s">
        <v>117</v>
      </c>
      <c r="C52">
        <v>4</v>
      </c>
      <c r="D52" t="s">
        <v>123</v>
      </c>
      <c r="E52">
        <v>20</v>
      </c>
      <c r="F52">
        <v>20</v>
      </c>
      <c r="K52" t="s">
        <v>120</v>
      </c>
      <c r="L52" t="s">
        <v>150</v>
      </c>
      <c r="M52" t="s">
        <v>126</v>
      </c>
      <c r="N52" t="s">
        <v>130</v>
      </c>
      <c r="O52">
        <v>1806</v>
      </c>
      <c r="P52" t="s">
        <v>131</v>
      </c>
      <c r="BP52" t="s">
        <v>85</v>
      </c>
      <c r="BS52" t="s">
        <v>86</v>
      </c>
      <c r="BT52">
        <v>481819</v>
      </c>
      <c r="BU52" t="s">
        <v>87</v>
      </c>
      <c r="BV52">
        <v>550682</v>
      </c>
      <c r="BW52" t="s">
        <v>88</v>
      </c>
      <c r="BX52">
        <v>1</v>
      </c>
      <c r="BY52" t="s">
        <v>89</v>
      </c>
      <c r="CC52" t="s">
        <v>90</v>
      </c>
      <c r="CE52" t="b">
        <v>1</v>
      </c>
    </row>
    <row r="53" spans="1:83" x14ac:dyDescent="0.2">
      <c r="A53">
        <v>9</v>
      </c>
      <c r="B53" t="s">
        <v>117</v>
      </c>
      <c r="C53">
        <v>4</v>
      </c>
      <c r="D53" t="s">
        <v>123</v>
      </c>
      <c r="E53">
        <v>25</v>
      </c>
      <c r="F53">
        <v>8</v>
      </c>
      <c r="K53" t="s">
        <v>124</v>
      </c>
      <c r="L53" t="s">
        <v>155</v>
      </c>
      <c r="M53" t="s">
        <v>129</v>
      </c>
      <c r="N53" t="s">
        <v>130</v>
      </c>
      <c r="O53">
        <v>1106</v>
      </c>
      <c r="P53" t="s">
        <v>131</v>
      </c>
      <c r="BP53" t="s">
        <v>85</v>
      </c>
      <c r="BS53" t="s">
        <v>86</v>
      </c>
      <c r="BT53">
        <v>481819</v>
      </c>
      <c r="BU53" t="s">
        <v>87</v>
      </c>
      <c r="BV53">
        <v>550682</v>
      </c>
      <c r="BW53" t="s">
        <v>88</v>
      </c>
      <c r="BX53">
        <v>1</v>
      </c>
      <c r="BY53" t="s">
        <v>89</v>
      </c>
      <c r="CC53" t="s">
        <v>90</v>
      </c>
      <c r="CE53" t="b">
        <v>1</v>
      </c>
    </row>
    <row r="54" spans="1:83" x14ac:dyDescent="0.2">
      <c r="A54">
        <v>9</v>
      </c>
      <c r="B54" t="s">
        <v>117</v>
      </c>
      <c r="C54">
        <v>4</v>
      </c>
      <c r="D54" t="s">
        <v>123</v>
      </c>
      <c r="E54">
        <v>28</v>
      </c>
      <c r="F54">
        <v>1</v>
      </c>
      <c r="K54" t="s">
        <v>124</v>
      </c>
      <c r="L54" t="s">
        <v>158</v>
      </c>
      <c r="M54" t="s">
        <v>129</v>
      </c>
      <c r="N54" t="s">
        <v>130</v>
      </c>
      <c r="O54">
        <v>1126</v>
      </c>
      <c r="P54" t="s">
        <v>131</v>
      </c>
      <c r="BP54" t="s">
        <v>85</v>
      </c>
      <c r="BS54" t="s">
        <v>86</v>
      </c>
      <c r="BT54">
        <v>481819</v>
      </c>
      <c r="BU54" t="s">
        <v>87</v>
      </c>
      <c r="BV54">
        <v>550682</v>
      </c>
      <c r="BW54" t="s">
        <v>88</v>
      </c>
      <c r="BX54">
        <v>1</v>
      </c>
      <c r="BY54" t="s">
        <v>89</v>
      </c>
      <c r="CC54" t="s">
        <v>90</v>
      </c>
      <c r="CE54" t="b">
        <v>1</v>
      </c>
    </row>
    <row r="55" spans="1:83" x14ac:dyDescent="0.2">
      <c r="A55">
        <v>11</v>
      </c>
      <c r="B55" t="s">
        <v>161</v>
      </c>
      <c r="C55">
        <v>1</v>
      </c>
      <c r="D55" t="s">
        <v>162</v>
      </c>
      <c r="E55">
        <v>1</v>
      </c>
      <c r="F55">
        <v>1</v>
      </c>
      <c r="BP55" t="s">
        <v>85</v>
      </c>
      <c r="BS55" t="s">
        <v>86</v>
      </c>
      <c r="BT55">
        <v>481819</v>
      </c>
      <c r="BU55" t="s">
        <v>87</v>
      </c>
      <c r="BV55">
        <v>550682</v>
      </c>
      <c r="BW55" t="s">
        <v>88</v>
      </c>
      <c r="BX55">
        <v>1</v>
      </c>
      <c r="BY55" t="s">
        <v>89</v>
      </c>
      <c r="CC55" t="s">
        <v>90</v>
      </c>
      <c r="CE55" t="b">
        <v>1</v>
      </c>
    </row>
    <row r="56" spans="1:83" x14ac:dyDescent="0.2">
      <c r="A56">
        <v>11</v>
      </c>
      <c r="B56" t="s">
        <v>161</v>
      </c>
      <c r="C56">
        <v>2</v>
      </c>
      <c r="D56" t="s">
        <v>163</v>
      </c>
      <c r="E56">
        <v>1</v>
      </c>
      <c r="F56">
        <v>1</v>
      </c>
      <c r="AN56" t="s">
        <v>164</v>
      </c>
      <c r="AO56" t="s">
        <v>165</v>
      </c>
      <c r="BP56" t="s">
        <v>85</v>
      </c>
      <c r="BS56" t="s">
        <v>86</v>
      </c>
      <c r="BT56">
        <v>481819</v>
      </c>
      <c r="BU56" t="s">
        <v>87</v>
      </c>
      <c r="BV56">
        <v>550682</v>
      </c>
      <c r="BW56" t="s">
        <v>88</v>
      </c>
      <c r="BX56">
        <v>1</v>
      </c>
      <c r="BY56" t="s">
        <v>89</v>
      </c>
      <c r="CC56" t="s">
        <v>90</v>
      </c>
      <c r="CE56" t="b">
        <v>1</v>
      </c>
    </row>
    <row r="57" spans="1:83" x14ac:dyDescent="0.2">
      <c r="A57">
        <v>11</v>
      </c>
      <c r="B57" t="s">
        <v>161</v>
      </c>
      <c r="C57">
        <v>3</v>
      </c>
      <c r="D57" t="s">
        <v>122</v>
      </c>
      <c r="E57">
        <v>1</v>
      </c>
      <c r="F57">
        <v>1</v>
      </c>
      <c r="BP57" t="s">
        <v>85</v>
      </c>
      <c r="BS57" t="s">
        <v>86</v>
      </c>
      <c r="BT57">
        <v>481819</v>
      </c>
      <c r="BU57" t="s">
        <v>87</v>
      </c>
      <c r="BV57">
        <v>550682</v>
      </c>
      <c r="BW57" t="s">
        <v>88</v>
      </c>
      <c r="BX57">
        <v>1</v>
      </c>
      <c r="BY57" t="s">
        <v>89</v>
      </c>
      <c r="CC57" t="s">
        <v>90</v>
      </c>
      <c r="CE57" t="b">
        <v>1</v>
      </c>
    </row>
    <row r="58" spans="1:83" x14ac:dyDescent="0.2">
      <c r="A58">
        <v>11</v>
      </c>
      <c r="B58" t="s">
        <v>161</v>
      </c>
      <c r="C58">
        <v>4</v>
      </c>
      <c r="D58" t="s">
        <v>161</v>
      </c>
      <c r="E58">
        <v>1</v>
      </c>
      <c r="F58">
        <v>9</v>
      </c>
      <c r="AN58" t="s">
        <v>166</v>
      </c>
      <c r="AO58" t="s">
        <v>167</v>
      </c>
      <c r="BC58" t="s">
        <v>134</v>
      </c>
      <c r="BP58" t="s">
        <v>85</v>
      </c>
      <c r="BS58" t="s">
        <v>86</v>
      </c>
      <c r="BT58">
        <v>481819</v>
      </c>
      <c r="BU58" t="s">
        <v>87</v>
      </c>
      <c r="BV58">
        <v>550682</v>
      </c>
      <c r="BW58" t="s">
        <v>88</v>
      </c>
      <c r="BX58">
        <v>1</v>
      </c>
      <c r="BY58" t="s">
        <v>89</v>
      </c>
      <c r="CC58" t="s">
        <v>90</v>
      </c>
      <c r="CE58" t="b">
        <v>1</v>
      </c>
    </row>
    <row r="59" spans="1:83" x14ac:dyDescent="0.2">
      <c r="A59">
        <v>11</v>
      </c>
      <c r="B59" t="s">
        <v>161</v>
      </c>
      <c r="C59">
        <v>4</v>
      </c>
      <c r="D59" t="s">
        <v>161</v>
      </c>
      <c r="E59">
        <v>2</v>
      </c>
      <c r="F59">
        <v>13</v>
      </c>
      <c r="AN59" t="s">
        <v>168</v>
      </c>
      <c r="AO59" t="s">
        <v>169</v>
      </c>
      <c r="BC59" t="s">
        <v>127</v>
      </c>
      <c r="BP59" t="s">
        <v>85</v>
      </c>
      <c r="BS59" t="s">
        <v>86</v>
      </c>
      <c r="BT59">
        <v>481819</v>
      </c>
      <c r="BU59" t="s">
        <v>87</v>
      </c>
      <c r="BV59">
        <v>550682</v>
      </c>
      <c r="BW59" t="s">
        <v>88</v>
      </c>
      <c r="BX59">
        <v>1</v>
      </c>
      <c r="BY59" t="s">
        <v>89</v>
      </c>
      <c r="CC59" t="s">
        <v>90</v>
      </c>
      <c r="CE59" t="b">
        <v>1</v>
      </c>
    </row>
    <row r="60" spans="1:83" x14ac:dyDescent="0.2">
      <c r="A60">
        <v>11</v>
      </c>
      <c r="B60" t="s">
        <v>161</v>
      </c>
      <c r="C60">
        <v>4</v>
      </c>
      <c r="D60" t="s">
        <v>161</v>
      </c>
      <c r="E60">
        <v>3</v>
      </c>
      <c r="F60">
        <v>4</v>
      </c>
      <c r="AN60" t="s">
        <v>170</v>
      </c>
      <c r="AO60" t="s">
        <v>171</v>
      </c>
      <c r="BC60" t="s">
        <v>172</v>
      </c>
      <c r="BP60" t="s">
        <v>85</v>
      </c>
      <c r="BS60" t="s">
        <v>86</v>
      </c>
      <c r="BT60">
        <v>481819</v>
      </c>
      <c r="BU60" t="s">
        <v>87</v>
      </c>
      <c r="BV60">
        <v>550682</v>
      </c>
      <c r="BW60" t="s">
        <v>88</v>
      </c>
      <c r="BX60">
        <v>1</v>
      </c>
      <c r="BY60" t="s">
        <v>89</v>
      </c>
      <c r="CC60" t="s">
        <v>90</v>
      </c>
      <c r="CE60" t="b">
        <v>1</v>
      </c>
    </row>
    <row r="61" spans="1:83" x14ac:dyDescent="0.2">
      <c r="A61">
        <v>11</v>
      </c>
      <c r="B61" t="s">
        <v>161</v>
      </c>
      <c r="C61">
        <v>4</v>
      </c>
      <c r="D61" t="s">
        <v>161</v>
      </c>
      <c r="E61">
        <v>4</v>
      </c>
      <c r="F61">
        <v>1</v>
      </c>
      <c r="AN61" t="s">
        <v>173</v>
      </c>
      <c r="AO61" t="s">
        <v>174</v>
      </c>
      <c r="BC61" t="s">
        <v>172</v>
      </c>
      <c r="BP61" t="s">
        <v>85</v>
      </c>
      <c r="BS61" t="s">
        <v>86</v>
      </c>
      <c r="BT61">
        <v>481819</v>
      </c>
      <c r="BU61" t="s">
        <v>87</v>
      </c>
      <c r="BV61">
        <v>550682</v>
      </c>
      <c r="BW61" t="s">
        <v>88</v>
      </c>
      <c r="BX61">
        <v>1</v>
      </c>
      <c r="BY61" t="s">
        <v>89</v>
      </c>
      <c r="CC61" t="s">
        <v>90</v>
      </c>
      <c r="CE61" t="b">
        <v>1</v>
      </c>
    </row>
    <row r="62" spans="1:83" x14ac:dyDescent="0.2">
      <c r="A62">
        <v>11</v>
      </c>
      <c r="B62" t="s">
        <v>161</v>
      </c>
      <c r="C62">
        <v>4</v>
      </c>
      <c r="D62" t="s">
        <v>161</v>
      </c>
      <c r="E62">
        <v>5</v>
      </c>
      <c r="F62">
        <v>10</v>
      </c>
      <c r="AO62" t="s">
        <v>175</v>
      </c>
      <c r="BC62" t="s">
        <v>134</v>
      </c>
      <c r="BP62" t="s">
        <v>85</v>
      </c>
      <c r="BS62" t="s">
        <v>86</v>
      </c>
      <c r="BT62">
        <v>481819</v>
      </c>
      <c r="BU62" t="s">
        <v>87</v>
      </c>
      <c r="BV62">
        <v>550682</v>
      </c>
      <c r="BW62" t="s">
        <v>88</v>
      </c>
      <c r="BX62">
        <v>1</v>
      </c>
      <c r="BY62" t="s">
        <v>89</v>
      </c>
      <c r="CC62" t="s">
        <v>90</v>
      </c>
      <c r="CE62" t="b">
        <v>1</v>
      </c>
    </row>
    <row r="63" spans="1:83" x14ac:dyDescent="0.2">
      <c r="A63">
        <v>11</v>
      </c>
      <c r="B63" t="s">
        <v>161</v>
      </c>
      <c r="C63">
        <v>4</v>
      </c>
      <c r="D63" t="s">
        <v>161</v>
      </c>
      <c r="E63">
        <v>6</v>
      </c>
      <c r="F63">
        <v>5</v>
      </c>
      <c r="AO63" t="s">
        <v>176</v>
      </c>
      <c r="BC63" t="s">
        <v>131</v>
      </c>
      <c r="BP63" t="s">
        <v>85</v>
      </c>
      <c r="BS63" t="s">
        <v>86</v>
      </c>
      <c r="BT63">
        <v>481819</v>
      </c>
      <c r="BU63" t="s">
        <v>87</v>
      </c>
      <c r="BV63">
        <v>550682</v>
      </c>
      <c r="BW63" t="s">
        <v>88</v>
      </c>
      <c r="BX63">
        <v>1</v>
      </c>
      <c r="BY63" t="s">
        <v>89</v>
      </c>
      <c r="CC63" t="s">
        <v>90</v>
      </c>
      <c r="CE63" t="b">
        <v>1</v>
      </c>
    </row>
    <row r="64" spans="1:83" x14ac:dyDescent="0.2">
      <c r="A64">
        <v>11</v>
      </c>
      <c r="B64" t="s">
        <v>161</v>
      </c>
      <c r="C64">
        <v>4</v>
      </c>
      <c r="D64" t="s">
        <v>161</v>
      </c>
      <c r="E64">
        <v>7</v>
      </c>
      <c r="F64">
        <v>7</v>
      </c>
      <c r="AN64" t="s">
        <v>177</v>
      </c>
      <c r="AO64" t="s">
        <v>178</v>
      </c>
      <c r="BC64" t="s">
        <v>131</v>
      </c>
      <c r="BP64" t="s">
        <v>85</v>
      </c>
      <c r="BS64" t="s">
        <v>86</v>
      </c>
      <c r="BT64">
        <v>481819</v>
      </c>
      <c r="BU64" t="s">
        <v>87</v>
      </c>
      <c r="BV64">
        <v>550682</v>
      </c>
      <c r="BW64" t="s">
        <v>88</v>
      </c>
      <c r="BX64">
        <v>1</v>
      </c>
      <c r="BY64" t="s">
        <v>89</v>
      </c>
      <c r="CC64" t="s">
        <v>90</v>
      </c>
      <c r="CE64" t="b">
        <v>1</v>
      </c>
    </row>
    <row r="65" spans="1:83" x14ac:dyDescent="0.2">
      <c r="A65">
        <v>11</v>
      </c>
      <c r="B65" t="s">
        <v>161</v>
      </c>
      <c r="C65">
        <v>4</v>
      </c>
      <c r="D65" t="s">
        <v>161</v>
      </c>
      <c r="E65">
        <v>8</v>
      </c>
      <c r="F65">
        <v>16</v>
      </c>
      <c r="AN65" t="s">
        <v>179</v>
      </c>
      <c r="AO65" t="s">
        <v>180</v>
      </c>
      <c r="BC65" t="s">
        <v>127</v>
      </c>
      <c r="BP65" t="s">
        <v>85</v>
      </c>
      <c r="BS65" t="s">
        <v>86</v>
      </c>
      <c r="BT65">
        <v>481819</v>
      </c>
      <c r="BU65" t="s">
        <v>87</v>
      </c>
      <c r="BV65">
        <v>550682</v>
      </c>
      <c r="BW65" t="s">
        <v>88</v>
      </c>
      <c r="BX65">
        <v>1</v>
      </c>
      <c r="BY65" t="s">
        <v>89</v>
      </c>
      <c r="CC65" t="s">
        <v>90</v>
      </c>
      <c r="CE65" t="b">
        <v>1</v>
      </c>
    </row>
    <row r="66" spans="1:83" x14ac:dyDescent="0.2">
      <c r="A66">
        <v>13</v>
      </c>
      <c r="B66" t="s">
        <v>181</v>
      </c>
      <c r="C66">
        <v>1</v>
      </c>
      <c r="D66" t="s">
        <v>181</v>
      </c>
      <c r="E66">
        <v>1</v>
      </c>
      <c r="F66">
        <v>1</v>
      </c>
      <c r="T66">
        <v>1</v>
      </c>
      <c r="AP66" t="s">
        <v>182</v>
      </c>
      <c r="BL66" t="s">
        <v>183</v>
      </c>
      <c r="BP66" t="s">
        <v>85</v>
      </c>
      <c r="BS66" t="s">
        <v>86</v>
      </c>
      <c r="BT66">
        <v>481819</v>
      </c>
      <c r="BU66" t="s">
        <v>87</v>
      </c>
      <c r="BV66">
        <v>550682</v>
      </c>
      <c r="BW66" t="s">
        <v>88</v>
      </c>
      <c r="BX66">
        <v>1</v>
      </c>
      <c r="BY66" t="s">
        <v>89</v>
      </c>
      <c r="CC66" t="s">
        <v>90</v>
      </c>
      <c r="CE66" t="b">
        <v>1</v>
      </c>
    </row>
  </sheetData>
  <sortState xmlns:xlrd2="http://schemas.microsoft.com/office/spreadsheetml/2017/richdata2" ref="A25:CT54">
    <sortCondition ref="P25:P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2023-03-04T02:13:05Z</dcterms:created>
  <dcterms:modified xsi:type="dcterms:W3CDTF">2023-03-04T04:45:22Z</dcterms:modified>
</cp:coreProperties>
</file>