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20348461b0d69698/Desktop/Start Tech academy/"/>
    </mc:Choice>
  </mc:AlternateContent>
  <xr:revisionPtr revIDLastSave="0" documentId="8_{2946C138-F1A4-4CFA-B12C-1DE51508714E}" xr6:coauthVersionLast="47" xr6:coauthVersionMax="47" xr10:uidLastSave="{00000000-0000-0000-0000-000000000000}"/>
  <bookViews>
    <workbookView xWindow="-110" yWindow="-110" windowWidth="21820" windowHeight="13900" firstSheet="4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<sst xmlns="http://schemas.openxmlformats.org/spreadsheetml/2006/main" count="43" uniqueCount="32">
  <si>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</si>
  <si>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</si>
  <si>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</si>
  <si>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</si>
  <si>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</si>
  <si>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</si>
  <si>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</si>
  <si>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</si>
  <si>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</si>
  <si>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</si>
  <si>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</si>
  <si>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</si>
  <si>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</si>
  <si>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</si>
  <si>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</si>
  <si>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</si>
  <si>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</si>
  <si>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</si>
  <si>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</si>
  <si>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</si>
  <si>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</si>
  <si>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</si>
  <si>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</si>
  <si>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</si>
  <si>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</si>
  <si>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</si>
  <si>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</si>
  <si>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</si>
  <si>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</si>
  <si>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</si>
  <si>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projected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</si>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</sst>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8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204A87"/>
      <name val="Consolas"/>
      <family val="3"/>
    </font>
    <font>
      <b/>
      <sz val="11"/>
      <color theme="0"/>
      <name val="Calibri"/>
      <family val="2"/>
      <scheme val="minor"/>
    </font>
    <font>
      <sz val="12"/>
      <color theme="1"/>
      <name val="Bahnschrift"/>
      <family val="2"/>
    </font>
    <font>
      <b/>
      <sz val="36"/>
      <color theme="0"/>
      <name val="Bahnschrift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1" fontId="3" fillId="3" borderId="15" xfId="0" applyNumberFormat="1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0" fontId="3" fillId="0" borderId="18" xfId="0" applyFont="1" applyBorder="1"/>
    <xf numFmtId="164" fontId="3" fillId="0" borderId="19" xfId="0" applyNumberFormat="1" applyFont="1" applyBorder="1"/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4" fontId="3" fillId="0" borderId="21" xfId="0" applyNumberFormat="1" applyFont="1" applyBorder="1"/>
    <xf numFmtId="0" fontId="2" fillId="0" borderId="0" xfId="0" applyFont="1"/>
    <xf numFmtId="0" fontId="3" fillId="0" borderId="22" xfId="0" applyFont="1" applyBorder="1" applyAlignment="1">
      <alignment horizontal="center" vertical="center"/>
    </xf>
    <xf numFmtId="164" fontId="3" fillId="0" borderId="23" xfId="0" applyNumberFormat="1" applyFont="1" applyBorder="1"/>
    <xf numFmtId="0" fontId="3" fillId="4" borderId="12" xfId="0" applyFont="1" applyFill="1" applyBorder="1"/>
    <xf numFmtId="0" fontId="3" fillId="4" borderId="24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4" fillId="0" borderId="0" xfId="0" applyFont="1" applyAlignment="1">
      <alignment horizontal="left" vertical="center" indent="1"/>
    </xf>
    <xf numFmtId="0" fontId="6" fillId="0" borderId="0" xfId="0" applyFont="1" applyAlignment="1"/>
    <xf numFmtId="0" fontId="7" fillId="5" borderId="0" xfId="0" applyFont="1" applyFill="1" applyAlignment="1"/>
    <xf numFmtId="0" fontId="5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Chart'!$B$5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('Net profit Line Chart'!$B$6,'Net profit Line Chart'!$B$7,'Net profit Line Chart'!$B$8,'Net profit Line Chart'!$B$9,'Net profit Line Chart'!$B$10,'Net profit Line Chart'!$B$11)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F-462D-B983-AFE8BE02C543}"/>
            </c:ext>
          </c:extLst>
        </c:ser>
        <c:ser>
          <c:idx val="1"/>
          <c:order val="1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('Net profit Line Chart'!$C$6,'Net profit Line Chart'!$C$7,'Net profit Line Chart'!$C$8,'Net profit Line Chart'!$C$9,'Net profit Line Chart'!$C$10,'Net profit Line Chart'!$C$11)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F-462D-B983-AFE8BE02C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019679"/>
        <c:axId val="1845017183"/>
      </c:lineChart>
      <c:catAx>
        <c:axId val="1845019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17183"/>
        <c:crosses val="autoZero"/>
        <c:auto val="1"/>
        <c:lblAlgn val="ctr"/>
        <c:lblOffset val="100"/>
        <c:noMultiLvlLbl val="0"/>
      </c:catAx>
      <c:valAx>
        <c:axId val="18450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1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'Revenue column chart'!$C$5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'Revenue column chart'!$B$6:$B$11</c15:sqref>
                  </c15:fullRef>
                </c:ext>
              </c:extLst>
              <c:f>'Revenue column chart'!$B$7:$B$11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'Revenue column chart'!$C$6:$C$11</c15:sqref>
                  </c15:fullRef>
                </c:ext>
              </c:extLst>
              <c:f>'Revenue column chart'!$C$7:$C$11</c:f>
              <c:numCache>
                <c:formatCode>0</c:formatCode>
                <c:ptCount val="5"/>
                <c:pt idx="0">
                  <c:v>1986831.8247520002</c:v>
                </c:pt>
                <c:pt idx="1">
                  <c:v>1997534.6356000002</c:v>
                </c:pt>
                <c:pt idx="2">
                  <c:v>2187475.4300000002</c:v>
                </c:pt>
                <c:pt idx="3">
                  <c:v>2439535.25</c:v>
                </c:pt>
                <c:pt idx="4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3-4E99-AD5E-4E9BC785F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72464"/>
        <c:axId val="203870800"/>
      </c:barChart>
      <c:catAx>
        <c:axId val="2038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0800"/>
        <c:crosses val="autoZero"/>
        <c:auto val="1"/>
        <c:lblAlgn val="ctr"/>
        <c:lblOffset val="100"/>
        <c:noMultiLvlLbl val="0"/>
      </c:catAx>
      <c:valAx>
        <c:axId val="2038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55293088363958"/>
          <c:y val="0.15729184893554973"/>
          <c:w val="0.45284711286089241"/>
          <c:h val="0.75474518810148727"/>
        </c:manualLayout>
      </c:layout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AA-4440-B90F-6F840E2463FA}"/>
              </c:ext>
            </c:extLst>
          </c:dPt>
          <c:dPt>
            <c:idx val="1"/>
            <c:bubble3D val="0"/>
            <c:explosion val="1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4AA-4440-B90F-6F840E2463FA}"/>
              </c:ext>
            </c:extLst>
          </c:dPt>
          <c:dPt>
            <c:idx val="2"/>
            <c:bubble3D val="0"/>
            <c:explosion val="14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AA-4440-B90F-6F840E2463F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09-4EF6-9B5E-FDC64E3D57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09-4EF6-9B5E-FDC64E3D57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A-4440-B90F-6F840E2463F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4-442E-BB49-4AC781CFC51F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4-442E-BB49-4AC781CFC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0553856"/>
        <c:axId val="1500555520"/>
      </c:barChart>
      <c:catAx>
        <c:axId val="15005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555520"/>
        <c:crosses val="autoZero"/>
        <c:auto val="1"/>
        <c:lblAlgn val="ctr"/>
        <c:lblOffset val="100"/>
        <c:noMultiLvlLbl val="0"/>
      </c:catAx>
      <c:valAx>
        <c:axId val="15005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5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Chart'!$B$5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('Net profit Line Chart'!$B$6,'Net profit Line Chart'!$B$7,'Net profit Line Chart'!$B$8,'Net profit Line Chart'!$B$9,'Net profit Line Chart'!$B$10,'Net profit Line Chart'!$B$11)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E34-AB0B-6BE7645C6E47}"/>
            </c:ext>
          </c:extLst>
        </c:ser>
        <c:ser>
          <c:idx val="1"/>
          <c:order val="1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('Net profit Line Chart'!$C$6,'Net profit Line Chart'!$C$7,'Net profit Line Chart'!$C$8,'Net profit Line Chart'!$C$9,'Net profit Line Chart'!$C$10,'Net profit Line Chart'!$C$11)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E34-AB0B-6BE7645C6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019679"/>
        <c:axId val="1845017183"/>
      </c:lineChart>
      <c:catAx>
        <c:axId val="1845019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17183"/>
        <c:crosses val="autoZero"/>
        <c:auto val="1"/>
        <c:lblAlgn val="ctr"/>
        <c:lblOffset val="100"/>
        <c:noMultiLvlLbl val="0"/>
      </c:catAx>
      <c:valAx>
        <c:axId val="18450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1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'Revenue column chart'!$C$5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'Revenue column chart'!$B$6:$B$11</c15:sqref>
                  </c15:fullRef>
                </c:ext>
              </c:extLst>
              <c:f>'Revenue column chart'!$B$7:$B$11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'Revenue column chart'!$C$6:$C$11</c15:sqref>
                  </c15:fullRef>
                </c:ext>
              </c:extLst>
              <c:f>'Revenue column chart'!$C$7:$C$11</c:f>
              <c:numCache>
                <c:formatCode>0</c:formatCode>
                <c:ptCount val="5"/>
                <c:pt idx="0">
                  <c:v>1986831.8247520002</c:v>
                </c:pt>
                <c:pt idx="1">
                  <c:v>1997534.6356000002</c:v>
                </c:pt>
                <c:pt idx="2">
                  <c:v>2187475.4300000002</c:v>
                </c:pt>
                <c:pt idx="3">
                  <c:v>2439535.25</c:v>
                </c:pt>
                <c:pt idx="4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9-4510-AF0C-8077D8E07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72464"/>
        <c:axId val="203870800"/>
      </c:barChart>
      <c:catAx>
        <c:axId val="2038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0800"/>
        <c:crosses val="autoZero"/>
        <c:auto val="1"/>
        <c:lblAlgn val="ctr"/>
        <c:lblOffset val="100"/>
        <c:noMultiLvlLbl val="0"/>
      </c:catAx>
      <c:valAx>
        <c:axId val="2038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55293088363958"/>
          <c:y val="0.15729184893554973"/>
          <c:w val="0.45284711286089241"/>
          <c:h val="0.75474518810148727"/>
        </c:manualLayout>
      </c:layout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F9-4506-AFAF-E59ED89ADDC8}"/>
              </c:ext>
            </c:extLst>
          </c:dPt>
          <c:dPt>
            <c:idx val="1"/>
            <c:bubble3D val="0"/>
            <c:explosion val="17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F9-4506-AFAF-E59ED89ADDC8}"/>
              </c:ext>
            </c:extLst>
          </c:dPt>
          <c:dPt>
            <c:idx val="2"/>
            <c:bubble3D val="0"/>
            <c:explosion val="14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5F9-4506-AFAF-E59ED89ADDC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5F9-4506-AFAF-E59ED89ADDC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5F9-4506-AFAF-E59ED89ADD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9-4506-AFAF-E59ED89ADDC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0604630207960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charts'!$C$7:$E$7</c:f>
              <c:numCache>
                <c:formatCode>General</c:formatCode>
                <c:ptCount val="3"/>
                <c:pt idx="0">
                  <c:v>300000</c:v>
                </c:pt>
                <c:pt idx="1">
                  <c:v>210000</c:v>
                </c:pt>
                <c:pt idx="2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A-467A-A252-319A376CA392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charts'!$C$6:$E$6</c:f>
              <c:strCache>
                <c:ptCount val="3"/>
                <c:pt idx="0">
                  <c:v>Target</c:v>
                </c:pt>
                <c:pt idx="1">
                  <c:v>YTD</c:v>
                </c:pt>
                <c:pt idx="2">
                  <c:v>Achieved</c:v>
                </c:pt>
              </c:strCache>
            </c:strRef>
          </c:cat>
          <c:val>
            <c:numRef>
              <c:f>'Target Bar charts'!$C$8:$E$8</c:f>
              <c:numCache>
                <c:formatCode>General</c:formatCode>
                <c:ptCount val="3"/>
                <c:pt idx="0">
                  <c:v>270000</c:v>
                </c:pt>
                <c:pt idx="1">
                  <c:v>165000</c:v>
                </c:pt>
                <c:pt idx="2" formatCode="0%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A-467A-A252-319A376CA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0553856"/>
        <c:axId val="1500555520"/>
      </c:barChart>
      <c:catAx>
        <c:axId val="15005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555520"/>
        <c:crosses val="autoZero"/>
        <c:auto val="1"/>
        <c:lblAlgn val="ctr"/>
        <c:lblOffset val="100"/>
        <c:noMultiLvlLbl val="0"/>
      </c:catAx>
      <c:valAx>
        <c:axId val="15005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5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263524</xdr:colOff>
      <xdr:row>2</xdr:row>
      <xdr:rowOff>184150</xdr:rowOff>
    </xdr:from>
    <xdr:to>
      <xdr:col>15</xdr:col>
      <xdr:colOff>38099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B031C-1049-FE0F-32ED-BEDD41F20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479424</xdr:colOff>
      <xdr:row>2</xdr:row>
      <xdr:rowOff>209550</xdr:rowOff>
    </xdr:from>
    <xdr:to>
      <xdr:col>13</xdr:col>
      <xdr:colOff>88899</xdr:colOff>
      <xdr:row>20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0D8C7-9FE5-75AB-CB57-D473A0890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187325</xdr:colOff>
      <xdr:row>3</xdr:row>
      <xdr:rowOff>57150</xdr:rowOff>
    </xdr:from>
    <xdr:to>
      <xdr:col>11</xdr:col>
      <xdr:colOff>492125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5348D-4BE4-B323-1983-36B750350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511175</xdr:colOff>
      <xdr:row>10</xdr:row>
      <xdr:rowOff>12700</xdr:rowOff>
    </xdr:from>
    <xdr:to>
      <xdr:col>11</xdr:col>
      <xdr:colOff>206375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6492E-CEB4-0D81-C872-9314AF2A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</xdr:row>
      <xdr:rowOff>165100</xdr:rowOff>
    </xdr:from>
    <xdr:to>
      <xdr:col>6</xdr:col>
      <xdr:colOff>533400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C52C4-E7B7-4FAD-9FDE-CF929385D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520699</xdr:colOff>
      <xdr:row>4</xdr:row>
      <xdr:rowOff>165100</xdr:rowOff>
    </xdr:from>
    <xdr:to>
      <xdr:col>14</xdr:col>
      <xdr:colOff>234950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90ACBA-A024-450D-940D-0D087D889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171450</xdr:rowOff>
    </xdr:from>
    <xdr:to>
      <xdr:col>6</xdr:col>
      <xdr:colOff>539750</xdr:colOff>
      <xdr:row>39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C589F9-12BE-4D7A-9B99-48EAE123F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546100</xdr:colOff>
      <xdr:row>23</xdr:row>
      <xdr:rowOff>12700</xdr:rowOff>
    </xdr:from>
    <xdr:to>
      <xdr:col>14</xdr:col>
      <xdr:colOff>266700</xdr:colOff>
      <xdr:row>39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C41B8F-7839-44CC-BCD8-9F2D85A4A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/>
  </sheetViews>
  <sheetFormatPr defaultColWidth="14.453125" defaultRowHeight="15" customHeight="1" x14ac:dyDescent="0.35"/>
  <cols>
    <col min="1" max="1" width="8.7265625" customWidth="1"/>
    <col min="2" max="2" width="26.08984375" customWidth="1"/>
    <col min="3" max="3" width="12.26953125" customWidth="1"/>
    <col min="4" max="26" width="8.7265625" customWidth="1"/>
  </cols>
  <sheetData>
    <row r="3" spans="2:3" ht="18.5" x14ac:dyDescent="0.45">
      <c r="B3" s="1" t="s">
        <v>0</v>
      </c>
    </row>
    <row r="5" spans="2:3" ht="14.5" x14ac:dyDescent="0.35">
      <c r="B5" s="2" t="s">
        <v>1</v>
      </c>
      <c r="C5" s="3">
        <v>2439535.25</v>
      </c>
    </row>
    <row r="6" spans="2:3" ht="14.5" x14ac:dyDescent="0.35">
      <c r="B6" s="4" t="s">
        <v>2</v>
      </c>
      <c r="C6" s="5">
        <v>1188534.6000000001</v>
      </c>
    </row>
    <row r="7" spans="2:3" ht="14.5" x14ac:dyDescent="0.35">
      <c r="B7" s="6" t="s">
        <v>3</v>
      </c>
      <c r="C7" s="5">
        <v>951000.65</v>
      </c>
    </row>
    <row r="8" spans="2:3" ht="14.5" x14ac:dyDescent="0.35">
      <c r="B8" s="7" t="s">
        <v>4</v>
      </c>
      <c r="C8" s="5"/>
    </row>
    <row r="9" spans="2:3" ht="14.5" x14ac:dyDescent="0.35">
      <c r="B9" s="8" t="s">
        <v>5</v>
      </c>
      <c r="C9" s="5">
        <v>390371.02500000002</v>
      </c>
    </row>
    <row r="10" spans="2:3" ht="14.5" x14ac:dyDescent="0.35">
      <c r="B10" s="8" t="s">
        <v>6</v>
      </c>
      <c r="C10" s="5">
        <v>55000</v>
      </c>
    </row>
    <row r="11" spans="2:3" ht="14.5" x14ac:dyDescent="0.35">
      <c r="B11" s="8" t="s">
        <v>7</v>
      </c>
      <c r="C11" s="5">
        <v>80847.349999999991</v>
      </c>
    </row>
    <row r="12" spans="2:3" ht="14.5" x14ac:dyDescent="0.35">
      <c r="B12" s="8" t="s">
        <v>8</v>
      </c>
      <c r="C12" s="5">
        <v>45000</v>
      </c>
    </row>
    <row r="13" spans="2:3" ht="14.5" x14ac:dyDescent="0.35">
      <c r="B13" s="8" t="s">
        <v>9</v>
      </c>
      <c r="C13" s="5">
        <v>323869.92499999999</v>
      </c>
    </row>
    <row r="14" spans="2:3" ht="14.5" x14ac:dyDescent="0.35">
      <c r="B14" s="8" t="s">
        <v>10</v>
      </c>
      <c r="C14" s="5">
        <v>68865.399999999994</v>
      </c>
    </row>
    <row r="15" spans="2:3" ht="14.5" x14ac:dyDescent="0.35">
      <c r="B15" s="6" t="s">
        <v>11</v>
      </c>
      <c r="C15" s="5">
        <v>287046.95</v>
      </c>
    </row>
    <row r="16" spans="2:3" ht="14.5" x14ac:dyDescent="0.35">
      <c r="B16" s="9" t="s">
        <v>12</v>
      </c>
      <c r="C16" s="5">
        <f>0.25*C15</f>
        <v>71761.737500000003</v>
      </c>
    </row>
    <row r="17" spans="2:3" ht="14.5" x14ac:dyDescent="0.35">
      <c r="B17" s="10" t="s">
        <v>13</v>
      </c>
      <c r="C17" s="11">
        <f>C15-C16</f>
        <v>215285.21250000002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000"/>
  <sheetViews>
    <sheetView showGridLines="0" workbookViewId="0">
      <selection activeCell="M28" sqref="M28"/>
    </sheetView>
  </sheetViews>
  <sheetFormatPr defaultColWidth="14.453125" defaultRowHeight="15" customHeight="1" x14ac:dyDescent="0.35"/>
  <cols>
    <col min="1" max="1" width="8.7265625" customWidth="1"/>
    <col min="2" max="2" width="10.54296875" customWidth="1"/>
    <col min="3" max="3" width="14" customWidth="1"/>
    <col min="4" max="4" width="16.453125" customWidth="1"/>
    <col min="5" max="26" width="8.7265625" customWidth="1"/>
  </cols>
  <sheetData>
    <row r="3" spans="2:4" ht="18.5" x14ac:dyDescent="0.45">
      <c r="B3" s="1" t="s">
        <v>14</v>
      </c>
    </row>
    <row r="5" spans="2:4" ht="14.5" x14ac:dyDescent="0.35">
      <c r="B5" s="12" t="s">
        <v>18</v>
      </c>
      <c r="C5" s="13" t="s">
        <v>15</v>
      </c>
      <c r="D5" s="14" t="s">
        <v>16</v>
      </c>
    </row>
    <row r="6" spans="2:4" ht="14.5" x14ac:dyDescent="0.35">
      <c r="B6" s="4">
        <v>2015</v>
      </c>
      <c r="C6" s="15">
        <v>155075.59355813666</v>
      </c>
      <c r="D6" s="16">
        <v>0.08</v>
      </c>
    </row>
    <row r="7" spans="2:4" ht="14.5" x14ac:dyDescent="0.35">
      <c r="B7" s="4">
        <v>2016</v>
      </c>
      <c r="C7" s="15">
        <v>193189.15111382809</v>
      </c>
      <c r="D7" s="16">
        <v>0.09</v>
      </c>
    </row>
    <row r="8" spans="2:4" ht="14.5" x14ac:dyDescent="0.35">
      <c r="B8" s="4">
        <v>2017</v>
      </c>
      <c r="C8" s="15">
        <v>182970.15906718749</v>
      </c>
      <c r="D8" s="16">
        <v>0.11</v>
      </c>
    </row>
    <row r="9" spans="2:4" ht="14.5" x14ac:dyDescent="0.35">
      <c r="B9" s="4">
        <v>2018</v>
      </c>
      <c r="C9" s="15">
        <v>202514.90428125</v>
      </c>
      <c r="D9" s="16">
        <v>0.115</v>
      </c>
    </row>
    <row r="10" spans="2:4" ht="14.5" x14ac:dyDescent="0.35">
      <c r="B10" s="4">
        <v>2019</v>
      </c>
      <c r="C10" s="15">
        <v>182098.951875</v>
      </c>
      <c r="D10" s="16">
        <v>0.11</v>
      </c>
    </row>
    <row r="11" spans="2:4" ht="14.5" x14ac:dyDescent="0.35">
      <c r="B11" s="17">
        <v>2020</v>
      </c>
      <c r="C11" s="18">
        <v>215285.21250000002</v>
      </c>
      <c r="D11" s="19">
        <v>0.09</v>
      </c>
    </row>
    <row r="21" spans="7:7" ht="15.75" customHeight="1" x14ac:dyDescent="0.35"/>
    <row r="22" spans="7:7" ht="15.75" customHeight="1" x14ac:dyDescent="0.35"/>
    <row r="23" spans="7:7" ht="15.75" customHeight="1" x14ac:dyDescent="0.35"/>
    <row r="24" spans="7:7" ht="15.75" customHeight="1" x14ac:dyDescent="0.35"/>
    <row r="25" spans="7:7" ht="15.75" customHeight="1" x14ac:dyDescent="0.35"/>
    <row r="26" spans="7:7" ht="15.75" customHeight="1" x14ac:dyDescent="0.35"/>
    <row r="27" spans="7:7" ht="15.75" customHeight="1" x14ac:dyDescent="0.35"/>
    <row r="28" spans="7:7" ht="15.75" customHeight="1" x14ac:dyDescent="0.35"/>
    <row r="29" spans="7:7" ht="15.75" customHeight="1" x14ac:dyDescent="0.35"/>
    <row r="30" spans="7:7" ht="15.75" customHeight="1" x14ac:dyDescent="0.35">
      <c r="G30" s="40"/>
    </row>
    <row r="31" spans="7:7" ht="15.75" customHeight="1" x14ac:dyDescent="0.35"/>
    <row r="32" spans="7: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O20" sqref="O20"/>
    </sheetView>
  </sheetViews>
  <sheetFormatPr defaultColWidth="14.453125" defaultRowHeight="15" customHeight="1" x14ac:dyDescent="0.35"/>
  <cols>
    <col min="1" max="2" width="8.7265625" customWidth="1"/>
    <col min="3" max="3" width="12.54296875" customWidth="1"/>
    <col min="4" max="4" width="11" customWidth="1"/>
    <col min="5" max="26" width="8.7265625" customWidth="1"/>
  </cols>
  <sheetData>
    <row r="3" spans="2:4" ht="18.5" x14ac:dyDescent="0.45">
      <c r="B3" s="1" t="s">
        <v>17</v>
      </c>
    </row>
    <row r="5" spans="2:4" ht="14.5" x14ac:dyDescent="0.35">
      <c r="B5" s="20" t="s">
        <v>18</v>
      </c>
      <c r="C5" s="21" t="s">
        <v>19</v>
      </c>
    </row>
    <row r="6" spans="2:4" ht="14.5" x14ac:dyDescent="0.35">
      <c r="B6" s="4">
        <v>2016</v>
      </c>
      <c r="C6" s="22">
        <v>1653633.8787718401</v>
      </c>
    </row>
    <row r="7" spans="2:4" ht="14.5" x14ac:dyDescent="0.35">
      <c r="B7" s="4">
        <v>2017</v>
      </c>
      <c r="C7" s="22">
        <v>1986831.8247520002</v>
      </c>
    </row>
    <row r="8" spans="2:4" ht="14.5" x14ac:dyDescent="0.35">
      <c r="B8" s="4">
        <v>2018</v>
      </c>
      <c r="C8" s="22">
        <v>1997534.6356000002</v>
      </c>
    </row>
    <row r="9" spans="2:4" ht="14.5" x14ac:dyDescent="0.35">
      <c r="B9" s="4">
        <v>2019</v>
      </c>
      <c r="C9" s="22">
        <v>2187475.4300000002</v>
      </c>
    </row>
    <row r="10" spans="2:4" ht="14.5" x14ac:dyDescent="0.35">
      <c r="B10" s="4">
        <v>2020</v>
      </c>
      <c r="C10" s="22">
        <v>2439535.25</v>
      </c>
    </row>
    <row r="11" spans="2:4" ht="14.5" x14ac:dyDescent="0.35">
      <c r="B11" s="23">
        <v>2021</v>
      </c>
      <c r="C11" s="24">
        <v>2584736.1081360602</v>
      </c>
      <c r="D11" t="s">
        <v>30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topLeftCell="A4" workbookViewId="0">
      <selection activeCell="K23" sqref="K23"/>
    </sheetView>
  </sheetViews>
  <sheetFormatPr defaultColWidth="14.453125" defaultRowHeight="15" customHeight="1" x14ac:dyDescent="0.35"/>
  <cols>
    <col min="1" max="1" width="8.7265625" customWidth="1"/>
    <col min="2" max="2" width="21.08984375" customWidth="1"/>
    <col min="3" max="3" width="12.26953125" customWidth="1"/>
    <col min="4" max="26" width="8.7265625" customWidth="1"/>
  </cols>
  <sheetData>
    <row r="3" spans="2:3" ht="18.5" x14ac:dyDescent="0.45">
      <c r="B3" s="1" t="s">
        <v>20</v>
      </c>
    </row>
    <row r="5" spans="2:3" ht="14.5" x14ac:dyDescent="0.35">
      <c r="B5" s="25" t="s">
        <v>21</v>
      </c>
      <c r="C5" s="26" t="s">
        <v>22</v>
      </c>
    </row>
    <row r="6" spans="2:3" ht="14.5" x14ac:dyDescent="0.35">
      <c r="B6" s="27" t="s">
        <v>23</v>
      </c>
      <c r="C6" s="28">
        <v>1188534.6000000001</v>
      </c>
    </row>
    <row r="7" spans="2:3" ht="14.5" x14ac:dyDescent="0.35">
      <c r="B7" s="29" t="s">
        <v>5</v>
      </c>
      <c r="C7" s="28">
        <v>390371.02500000002</v>
      </c>
    </row>
    <row r="8" spans="2:3" ht="14.5" x14ac:dyDescent="0.35">
      <c r="B8" s="29" t="s">
        <v>9</v>
      </c>
      <c r="C8" s="28">
        <v>323869.92499999999</v>
      </c>
    </row>
    <row r="9" spans="2:3" ht="14.5" x14ac:dyDescent="0.35">
      <c r="B9" s="29" t="s">
        <v>7</v>
      </c>
      <c r="C9" s="28">
        <v>80847.349999999991</v>
      </c>
    </row>
    <row r="10" spans="2:3" ht="14.5" x14ac:dyDescent="0.35">
      <c r="B10" s="30" t="s">
        <v>8</v>
      </c>
      <c r="C10" s="31">
        <f>SUM(C15:C18)</f>
        <v>180115.4</v>
      </c>
    </row>
    <row r="13" spans="2:3" ht="14.5" x14ac:dyDescent="0.35">
      <c r="B13" s="32" t="s">
        <v>24</v>
      </c>
    </row>
    <row r="15" spans="2:3" ht="14.5" x14ac:dyDescent="0.35">
      <c r="B15" s="33" t="s">
        <v>10</v>
      </c>
      <c r="C15" s="34">
        <v>68865.399999999994</v>
      </c>
    </row>
    <row r="16" spans="2:3" ht="14.5" x14ac:dyDescent="0.35">
      <c r="B16" s="29" t="s">
        <v>6</v>
      </c>
      <c r="C16" s="28">
        <v>55000</v>
      </c>
    </row>
    <row r="17" spans="2:3" ht="14.5" x14ac:dyDescent="0.35">
      <c r="B17" s="29" t="s">
        <v>8</v>
      </c>
      <c r="C17" s="28">
        <v>45000</v>
      </c>
    </row>
    <row r="18" spans="2:3" ht="14.5" x14ac:dyDescent="0.35">
      <c r="B18" s="30" t="s">
        <v>12</v>
      </c>
      <c r="C18" s="31">
        <f>0.25*C17</f>
        <v>11250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B6" sqref="B6:E8"/>
    </sheetView>
  </sheetViews>
  <sheetFormatPr defaultColWidth="14.453125" defaultRowHeight="15" customHeight="1" x14ac:dyDescent="0.35"/>
  <cols>
    <col min="1" max="1" width="8.7265625" customWidth="1"/>
    <col min="2" max="2" width="18" customWidth="1"/>
    <col min="3" max="26" width="8.7265625" customWidth="1"/>
  </cols>
  <sheetData>
    <row r="4" spans="2:5" ht="18.5" x14ac:dyDescent="0.45">
      <c r="B4" s="1" t="s">
        <v>25</v>
      </c>
    </row>
    <row r="6" spans="2:5" ht="14.5" x14ac:dyDescent="0.35">
      <c r="B6" s="35" t="s">
        <v>26</v>
      </c>
      <c r="C6" s="36" t="s">
        <v>27</v>
      </c>
      <c r="D6" s="36" t="s">
        <v>28</v>
      </c>
      <c r="E6" s="37" t="s">
        <v>29</v>
      </c>
    </row>
    <row r="7" spans="2:5" ht="14.5" x14ac:dyDescent="0.35">
      <c r="B7" s="4" t="s">
        <v>5</v>
      </c>
      <c r="C7" s="38">
        <v>300000</v>
      </c>
      <c r="D7" s="38">
        <v>210000</v>
      </c>
      <c r="E7" s="16">
        <f t="shared" ref="E7:E8" si="0">D7/C7</f>
        <v>0.7</v>
      </c>
    </row>
    <row r="8" spans="2:5" ht="14.5" x14ac:dyDescent="0.35">
      <c r="B8" s="17" t="s">
        <v>9</v>
      </c>
      <c r="C8" s="39">
        <v>270000</v>
      </c>
      <c r="D8" s="39">
        <v>165000</v>
      </c>
      <c r="E8" s="19">
        <f t="shared" si="0"/>
        <v>0.61111111111111116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24C4-FDFE-421F-AAFC-D64DA2F38E9E}">
  <dimension ref="D2:J5"/>
  <sheetViews>
    <sheetView tabSelected="1" workbookViewId="0">
      <selection activeCell="K44" sqref="K44"/>
    </sheetView>
  </sheetViews>
  <sheetFormatPr defaultRowHeight="14.5" x14ac:dyDescent="0.35"/>
  <sheetData>
    <row r="2" spans="4:10" ht="44" x14ac:dyDescent="0.8">
      <c r="D2" s="42" t="s">
        <v>31</v>
      </c>
      <c r="E2" s="43"/>
      <c r="F2" s="43"/>
      <c r="G2" s="43"/>
      <c r="H2" s="43"/>
      <c r="I2" s="43"/>
      <c r="J2" s="43"/>
    </row>
    <row r="5" spans="4:10" ht="15.5" x14ac:dyDescent="0.35">
      <c r="E5" s="4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Rifa Shazmeen</cp:lastModifiedBy>
  <dcterms:created xsi:type="dcterms:W3CDTF">2020-08-28T11:25:48Z</dcterms:created>
  <dcterms:modified xsi:type="dcterms:W3CDTF">2022-07-19T11:39:06Z</dcterms:modified>
</cp:coreProperties>
</file>