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4NM20AI042\"/>
    </mc:Choice>
  </mc:AlternateContent>
  <xr:revisionPtr revIDLastSave="0" documentId="8_{143208C3-B5C1-4C87-8103-12338603D4B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Practise" sheetId="1" r:id="rId1"/>
    <sheet name="Lab 1" sheetId="2" r:id="rId2"/>
    <sheet name="Call Statistic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C9" i="3"/>
  <c r="E9" i="3"/>
  <c r="D5" i="3"/>
  <c r="D6" i="3"/>
  <c r="D7" i="3"/>
  <c r="D8" i="3"/>
  <c r="D4" i="3"/>
  <c r="D9" i="3" s="1"/>
  <c r="F7" i="2"/>
  <c r="D6" i="2"/>
  <c r="D5" i="2"/>
  <c r="D4" i="2"/>
  <c r="D3" i="2"/>
  <c r="D2" i="2"/>
  <c r="D8" i="2" s="1"/>
  <c r="D1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F5" i="1"/>
  <c r="C22" i="1"/>
  <c r="D22" i="1"/>
  <c r="E22" i="1"/>
  <c r="F4" i="1"/>
  <c r="F22" i="1" s="1"/>
</calcChain>
</file>

<file path=xl/sharedStrings.xml><?xml version="1.0" encoding="utf-8"?>
<sst xmlns="http://schemas.openxmlformats.org/spreadsheetml/2006/main" count="63" uniqueCount="35">
  <si>
    <t>SALES DETAILS</t>
  </si>
  <si>
    <t>REGION</t>
  </si>
  <si>
    <t>SEGMENT</t>
  </si>
  <si>
    <t>UNIT PRICE</t>
  </si>
  <si>
    <t>QTY</t>
  </si>
  <si>
    <t>AMOUNT</t>
  </si>
  <si>
    <t>North</t>
  </si>
  <si>
    <t>Refrigerator</t>
  </si>
  <si>
    <t>Washing Machine</t>
  </si>
  <si>
    <t>Television</t>
  </si>
  <si>
    <t>Microwave</t>
  </si>
  <si>
    <t>South</t>
  </si>
  <si>
    <t>East</t>
  </si>
  <si>
    <t>West</t>
  </si>
  <si>
    <t>refrigerator</t>
  </si>
  <si>
    <t>Total</t>
  </si>
  <si>
    <t>Sum</t>
  </si>
  <si>
    <t>Max</t>
  </si>
  <si>
    <t>Min</t>
  </si>
  <si>
    <t>Avg</t>
  </si>
  <si>
    <t>Median</t>
  </si>
  <si>
    <t>Standard Deviation</t>
  </si>
  <si>
    <t>Sunday      Monday   Tuesday        Wednesday</t>
  </si>
  <si>
    <t>Max+Min/Std Dev</t>
  </si>
  <si>
    <t>Call Statistics</t>
  </si>
  <si>
    <t>Name</t>
  </si>
  <si>
    <t>No. of calls</t>
  </si>
  <si>
    <t>Hours worked</t>
  </si>
  <si>
    <t>Calls per hour</t>
  </si>
  <si>
    <t>Bonus</t>
  </si>
  <si>
    <t>Adam</t>
  </si>
  <si>
    <t>John</t>
  </si>
  <si>
    <t>James</t>
  </si>
  <si>
    <t>Alex</t>
  </si>
  <si>
    <t>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</si>
</sst>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.0_);_(* \(#,##0.0\);_(* &quot;-&quot;?_);_(@_)"/>
    <numFmt numFmtId="167" formatCode="_ [$₹-439]* #,##0.00_ ;_ [$₹-439]* \-#,##0.00_ ;_ [$₹-439]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DilleniaUPC"/>
      <family val="1"/>
    </font>
    <font>
      <b/>
      <sz val="24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double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64" fontId="3" fillId="0" borderId="7" xfId="0" applyNumberFormat="1" applyFont="1" applyBorder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5" fillId="0" borderId="0" xfId="0" applyFont="1" applyAlignment="1"/>
    <xf numFmtId="167" fontId="5" fillId="0" borderId="0" xfId="0" applyNumberFormat="1" applyFont="1" applyAlignment="1"/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0">
    <dxf>
      <numFmt numFmtId="167" formatCode="_ [$₹-439]* #,##0.00_ ;_ [$₹-439]* \-#,##0.00_ ;_ [$₹-439]* &quot;-&quot;??_ ;_ @_ "/>
    </dxf>
    <dxf>
      <numFmt numFmtId="167" formatCode="_ [$₹-439]* #,##0.00_ ;_ [$₹-439]* \-#,##0.00_ ;_ [$₹-439]* &quot;-&quot;??_ ;_ @_ "/>
    </dxf>
    <dxf>
      <alignment horizontal="center" vertical="center" textRotation="0" wrapText="0" indent="0" justifyLastLine="0" shrinkToFit="0" readingOrder="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alignment horizontal="center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42B5F3-050C-43C5-8309-E679AD019CC6}" name="Table1" displayName="Table1" ref="B3:F22" totalsRowCount="1" headerRowDxfId="9">
  <autoFilter ref="B3:F21" xr:uid="{4EE70AFA-BE6F-445C-902F-9F84BD85FA5F}"/>
  <tableColumns count="5">
    <tableColumn id="1" xr3:uid="{0A22ADF4-E085-49F5-B67A-619C1971F9C9}" name="REGION" totalsRowLabel="Total"/>
    <tableColumn id="2" xr3:uid="{B2ED147E-2839-44DA-8BE2-68918B90D7F7}" name="SEGMENT" totalsRowFunction="custom">
      <totalsRowFormula>COUNTA(C4:C21)</totalsRowFormula>
    </tableColumn>
    <tableColumn id="3" xr3:uid="{C857731A-664A-4234-B545-B30FEE734ED3}" name="UNIT PRICE" totalsRowFunction="sum" dataDxfId="8" totalsRowDxfId="7"/>
    <tableColumn id="4" xr3:uid="{6540A958-624F-45CD-BBF0-B1160016F1A7}" name="QTY" totalsRowFunction="sum" dataDxfId="6" totalsRowDxfId="5"/>
    <tableColumn id="5" xr3:uid="{75BFB42A-66C1-4957-9A22-9D6D14417A99}" name="AMOUNT" totalsRowFunction="sum" dataDxfId="4" totalsRowDxfId="3">
      <calculatedColumnFormula>D4*E4</calculatedColumnFormula>
    </tableColumn>
  </tableColumns>
  <tableStyleInfo name="TableStyleLight18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A81C24-E073-430D-B0BE-70DBAE9438A1}" name="Table3" displayName="Table3" ref="A3:E9" totalsRowCount="1" headerRowDxfId="2">
  <autoFilter ref="A3:E8" xr:uid="{871D71C7-F6C5-4869-B560-735D33942B54}"/>
  <tableColumns count="5">
    <tableColumn id="1" xr3:uid="{C68EB2E6-C06B-41DC-BE38-802D5D1A1149}" name="Name" totalsRowLabel="Total"/>
    <tableColumn id="2" xr3:uid="{C51153B8-CD7C-4CC2-A9A9-59F7F7721C4C}" name="No. of calls" totalsRowFunction="custom">
      <totalsRowFormula>SUM(Table3[No. of calls])</totalsRowFormula>
    </tableColumn>
    <tableColumn id="3" xr3:uid="{2721B8B0-CC75-4040-AD7F-0A87D94AB565}" name="Hours worked" totalsRowFunction="custom">
      <totalsRowFormula>SUM(Table3[Hours worked])</totalsRowFormula>
    </tableColumn>
    <tableColumn id="4" xr3:uid="{7B49AA0D-DA03-4EBD-AA58-3E87B79F60DA}" name="Calls per hour" totalsRowFunction="custom">
      <calculatedColumnFormula>B4/C4</calculatedColumnFormula>
      <totalsRowFormula>SUM(Table3[Calls per hour])</totalsRowFormula>
    </tableColumn>
    <tableColumn id="5" xr3:uid="{E3F37C0C-948F-47C7-ABEE-47E0C8F4EA86}" name="Bonus" totalsRowFunction="count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workbookViewId="0">
      <selection activeCell="H5" sqref="H5"/>
    </sheetView>
  </sheetViews>
  <sheetFormatPr defaultRowHeight="15" x14ac:dyDescent="0.25"/>
  <cols>
    <col min="1" max="1" width="10.28515625" customWidth="1"/>
    <col min="2" max="2" width="14.7109375" customWidth="1"/>
    <col min="3" max="3" width="17.5703125" style="1" customWidth="1"/>
    <col min="4" max="4" width="15.28515625" style="4" customWidth="1"/>
    <col min="5" max="5" width="14.5703125" customWidth="1"/>
    <col min="6" max="6" width="16.140625" customWidth="1"/>
    <col min="8" max="8" width="16.85546875" customWidth="1"/>
  </cols>
  <sheetData>
    <row r="1" spans="2:11" x14ac:dyDescent="0.25">
      <c r="B1" s="15" t="s">
        <v>0</v>
      </c>
      <c r="C1" s="16"/>
      <c r="D1" s="16"/>
      <c r="E1" s="16"/>
      <c r="F1" s="17"/>
    </row>
    <row r="2" spans="2:11" x14ac:dyDescent="0.25">
      <c r="B2" s="18"/>
      <c r="C2" s="19"/>
      <c r="D2" s="19"/>
      <c r="E2" s="19"/>
      <c r="F2" s="20"/>
    </row>
    <row r="3" spans="2:11" x14ac:dyDescent="0.25">
      <c r="B3" s="2" t="s">
        <v>1</v>
      </c>
      <c r="C3" s="2" t="s">
        <v>2</v>
      </c>
      <c r="D3" s="3" t="s">
        <v>3</v>
      </c>
      <c r="E3" s="2" t="s">
        <v>4</v>
      </c>
      <c r="F3" s="2" t="s">
        <v>5</v>
      </c>
    </row>
    <row r="4" spans="2:11" x14ac:dyDescent="0.25">
      <c r="B4" t="s">
        <v>6</v>
      </c>
      <c r="C4" t="s">
        <v>7</v>
      </c>
      <c r="D4" s="1">
        <v>354678</v>
      </c>
      <c r="E4" s="4">
        <v>1</v>
      </c>
      <c r="F4" s="1">
        <f>D4*E4</f>
        <v>354678</v>
      </c>
    </row>
    <row r="5" spans="2:11" x14ac:dyDescent="0.25">
      <c r="B5" t="s">
        <v>6</v>
      </c>
      <c r="C5" t="s">
        <v>8</v>
      </c>
      <c r="D5" s="1">
        <v>200100</v>
      </c>
      <c r="E5" s="4">
        <v>1</v>
      </c>
      <c r="F5" s="1">
        <f>D5*E5</f>
        <v>200100</v>
      </c>
    </row>
    <row r="6" spans="2:11" x14ac:dyDescent="0.25">
      <c r="B6" t="s">
        <v>6</v>
      </c>
      <c r="C6" t="s">
        <v>9</v>
      </c>
      <c r="D6" s="1">
        <v>500435</v>
      </c>
      <c r="E6" s="4">
        <v>2</v>
      </c>
      <c r="F6" s="1">
        <f>D6*E6</f>
        <v>1000870</v>
      </c>
      <c r="K6" s="6"/>
    </row>
    <row r="7" spans="2:11" x14ac:dyDescent="0.25">
      <c r="B7" t="s">
        <v>6</v>
      </c>
      <c r="C7" t="s">
        <v>10</v>
      </c>
      <c r="D7" s="1">
        <v>99080</v>
      </c>
      <c r="E7" s="4">
        <v>3</v>
      </c>
      <c r="F7" s="1">
        <f t="shared" ref="F7:F21" si="0">D7*E7</f>
        <v>297240</v>
      </c>
    </row>
    <row r="8" spans="2:11" x14ac:dyDescent="0.25">
      <c r="B8" t="s">
        <v>11</v>
      </c>
      <c r="C8" t="s">
        <v>7</v>
      </c>
      <c r="D8" s="1">
        <v>123675</v>
      </c>
      <c r="E8" s="4">
        <v>1</v>
      </c>
      <c r="F8" s="1">
        <f t="shared" si="0"/>
        <v>123675</v>
      </c>
      <c r="H8" s="6"/>
    </row>
    <row r="9" spans="2:11" x14ac:dyDescent="0.25">
      <c r="B9" t="s">
        <v>11</v>
      </c>
      <c r="C9" t="s">
        <v>8</v>
      </c>
      <c r="D9" s="1">
        <v>143987</v>
      </c>
      <c r="E9" s="4">
        <v>4</v>
      </c>
      <c r="F9" s="1">
        <f t="shared" si="0"/>
        <v>575948</v>
      </c>
      <c r="H9" s="6"/>
    </row>
    <row r="10" spans="2:11" x14ac:dyDescent="0.25">
      <c r="B10" t="s">
        <v>11</v>
      </c>
      <c r="C10" t="s">
        <v>9</v>
      </c>
      <c r="D10" s="1">
        <v>610546</v>
      </c>
      <c r="E10" s="4">
        <v>2</v>
      </c>
      <c r="F10" s="1">
        <f t="shared" si="0"/>
        <v>1221092</v>
      </c>
      <c r="H10" s="6"/>
    </row>
    <row r="11" spans="2:11" x14ac:dyDescent="0.25">
      <c r="B11" t="s">
        <v>11</v>
      </c>
      <c r="C11" t="s">
        <v>10</v>
      </c>
      <c r="D11" s="1">
        <v>68900</v>
      </c>
      <c r="E11" s="4">
        <v>5</v>
      </c>
      <c r="F11" s="1">
        <f t="shared" si="0"/>
        <v>344500</v>
      </c>
    </row>
    <row r="12" spans="2:11" x14ac:dyDescent="0.25">
      <c r="B12" t="s">
        <v>12</v>
      </c>
      <c r="C12" t="s">
        <v>7</v>
      </c>
      <c r="D12" s="1">
        <v>200456</v>
      </c>
      <c r="E12" s="4">
        <v>2</v>
      </c>
      <c r="F12" s="1">
        <f t="shared" si="0"/>
        <v>400912</v>
      </c>
    </row>
    <row r="13" spans="2:11" x14ac:dyDescent="0.25">
      <c r="B13" t="s">
        <v>12</v>
      </c>
      <c r="C13" t="s">
        <v>8</v>
      </c>
      <c r="D13" s="1">
        <v>280980</v>
      </c>
      <c r="E13" s="4">
        <v>6</v>
      </c>
      <c r="F13" s="1">
        <f t="shared" si="0"/>
        <v>1685880</v>
      </c>
    </row>
    <row r="14" spans="2:11" x14ac:dyDescent="0.25">
      <c r="B14" t="s">
        <v>12</v>
      </c>
      <c r="C14" t="s">
        <v>9</v>
      </c>
      <c r="D14" s="1">
        <v>340012</v>
      </c>
      <c r="E14" s="4">
        <v>1</v>
      </c>
      <c r="F14" s="1">
        <f t="shared" si="0"/>
        <v>340012</v>
      </c>
    </row>
    <row r="15" spans="2:11" x14ac:dyDescent="0.25">
      <c r="B15" t="s">
        <v>12</v>
      </c>
      <c r="C15" t="s">
        <v>10</v>
      </c>
      <c r="D15" s="1">
        <v>65000</v>
      </c>
      <c r="E15" s="4">
        <v>2</v>
      </c>
      <c r="F15" s="1">
        <f t="shared" si="0"/>
        <v>130000</v>
      </c>
    </row>
    <row r="16" spans="2:11" x14ac:dyDescent="0.25">
      <c r="B16" t="s">
        <v>13</v>
      </c>
      <c r="C16" t="s">
        <v>7</v>
      </c>
      <c r="D16" s="1">
        <v>144875</v>
      </c>
      <c r="E16" s="4">
        <v>1</v>
      </c>
      <c r="F16" s="1">
        <f t="shared" si="0"/>
        <v>144875</v>
      </c>
    </row>
    <row r="17" spans="2:8" x14ac:dyDescent="0.25">
      <c r="B17" t="s">
        <v>13</v>
      </c>
      <c r="C17" t="s">
        <v>8</v>
      </c>
      <c r="D17" s="1">
        <v>85000</v>
      </c>
      <c r="E17" s="4">
        <v>2</v>
      </c>
      <c r="F17" s="1">
        <f t="shared" si="0"/>
        <v>170000</v>
      </c>
    </row>
    <row r="18" spans="2:8" x14ac:dyDescent="0.25">
      <c r="B18" t="s">
        <v>13</v>
      </c>
      <c r="C18" t="s">
        <v>9</v>
      </c>
      <c r="D18" s="1">
        <v>50784</v>
      </c>
      <c r="E18" s="4">
        <v>3</v>
      </c>
      <c r="F18" s="1">
        <f t="shared" si="0"/>
        <v>152352</v>
      </c>
    </row>
    <row r="19" spans="2:8" x14ac:dyDescent="0.25">
      <c r="B19" t="s">
        <v>13</v>
      </c>
      <c r="C19" t="s">
        <v>10</v>
      </c>
      <c r="D19" s="1">
        <v>77845</v>
      </c>
      <c r="E19" s="4">
        <v>1</v>
      </c>
      <c r="F19" s="1">
        <f t="shared" si="0"/>
        <v>77845</v>
      </c>
    </row>
    <row r="20" spans="2:8" x14ac:dyDescent="0.25">
      <c r="B20" t="s">
        <v>13</v>
      </c>
      <c r="C20" t="s">
        <v>14</v>
      </c>
      <c r="D20" s="1">
        <v>88759</v>
      </c>
      <c r="E20" s="4">
        <v>1</v>
      </c>
      <c r="F20" s="1">
        <f t="shared" si="0"/>
        <v>88759</v>
      </c>
    </row>
    <row r="21" spans="2:8" x14ac:dyDescent="0.25">
      <c r="B21" t="s">
        <v>6</v>
      </c>
      <c r="C21" t="s">
        <v>9</v>
      </c>
      <c r="D21" s="1">
        <v>55799</v>
      </c>
      <c r="E21" s="4">
        <v>1</v>
      </c>
      <c r="F21" s="1">
        <f t="shared" si="0"/>
        <v>55799</v>
      </c>
    </row>
    <row r="22" spans="2:8" x14ac:dyDescent="0.25">
      <c r="B22" t="s">
        <v>15</v>
      </c>
      <c r="C22">
        <f>COUNTA(C4:C21)</f>
        <v>18</v>
      </c>
      <c r="D22" s="1">
        <f>SUBTOTAL(109,Table1[UNIT PRICE])</f>
        <v>3490911</v>
      </c>
      <c r="E22" s="5">
        <f>SUBTOTAL(109,Table1[QTY])</f>
        <v>39</v>
      </c>
      <c r="F22" s="1">
        <f>SUBTOTAL(109,Table1[AMOUNT])</f>
        <v>7364537</v>
      </c>
      <c r="H22" s="7"/>
    </row>
  </sheetData>
  <mergeCells count="1">
    <mergeCell ref="B1:F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364E-530A-47A6-83DA-3C9F73C3B62C}">
  <dimension ref="A1:F9"/>
  <sheetViews>
    <sheetView tabSelected="1" workbookViewId="0">
      <selection activeCell="E12" sqref="E12"/>
    </sheetView>
  </sheetViews>
  <sheetFormatPr defaultRowHeight="15" x14ac:dyDescent="0.25"/>
  <cols>
    <col min="1" max="1" width="9.7109375" style="8" bestFit="1" customWidth="1"/>
    <col min="3" max="3" width="18.140625" bestFit="1" customWidth="1"/>
    <col min="4" max="4" width="15.42578125" customWidth="1"/>
    <col min="7" max="7" width="17" customWidth="1"/>
  </cols>
  <sheetData>
    <row r="1" spans="1:6" x14ac:dyDescent="0.25">
      <c r="A1" s="8">
        <v>1000</v>
      </c>
      <c r="C1" t="s">
        <v>16</v>
      </c>
      <c r="D1" s="8">
        <f>SUM(A:A)</f>
        <v>27000</v>
      </c>
    </row>
    <row r="2" spans="1:6" x14ac:dyDescent="0.25">
      <c r="A2" s="8">
        <v>1500</v>
      </c>
      <c r="C2" t="s">
        <v>17</v>
      </c>
      <c r="D2" s="8">
        <f>MAX(A:A)</f>
        <v>5000</v>
      </c>
    </row>
    <row r="3" spans="1:6" x14ac:dyDescent="0.25">
      <c r="A3" s="8">
        <v>2000</v>
      </c>
      <c r="C3" t="s">
        <v>18</v>
      </c>
      <c r="D3" s="8">
        <f>MIN(A:A)</f>
        <v>1000</v>
      </c>
    </row>
    <row r="4" spans="1:6" x14ac:dyDescent="0.25">
      <c r="A4" s="8">
        <v>2500</v>
      </c>
      <c r="C4" t="s">
        <v>19</v>
      </c>
      <c r="D4" s="8">
        <f>AVERAGE(A:A)</f>
        <v>3000</v>
      </c>
    </row>
    <row r="5" spans="1:6" x14ac:dyDescent="0.25">
      <c r="A5" s="8">
        <v>3000</v>
      </c>
      <c r="C5" t="s">
        <v>20</v>
      </c>
      <c r="D5" s="8">
        <f>MEDIAN(A:A)</f>
        <v>3000</v>
      </c>
    </row>
    <row r="6" spans="1:6" x14ac:dyDescent="0.25">
      <c r="A6" s="8">
        <v>3500</v>
      </c>
      <c r="C6" t="s">
        <v>21</v>
      </c>
      <c r="D6" s="8">
        <f>_xlfn.STDEV.S(A:A)</f>
        <v>1369.3063937629154</v>
      </c>
      <c r="F6" t="s">
        <v>22</v>
      </c>
    </row>
    <row r="7" spans="1:6" x14ac:dyDescent="0.25">
      <c r="A7" s="8">
        <v>4000</v>
      </c>
      <c r="F7" t="str">
        <f>TRIM(F6)</f>
        <v>Sunday Monday Tuesday Wednesday</v>
      </c>
    </row>
    <row r="8" spans="1:6" x14ac:dyDescent="0.25">
      <c r="A8" s="8">
        <v>4500</v>
      </c>
      <c r="C8" t="s">
        <v>23</v>
      </c>
      <c r="D8" s="9">
        <f>(D2+D3)/D6</f>
        <v>4.3817804600413286</v>
      </c>
    </row>
    <row r="9" spans="1:6" x14ac:dyDescent="0.25">
      <c r="A9" s="8">
        <v>5000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A4AA-68E2-4FD1-94A9-99EA35E32C92}">
  <dimension ref="A1:I12"/>
  <sheetViews>
    <sheetView topLeftCell="A4" workbookViewId="0">
      <selection activeCell="E2" sqref="E1:E1048576"/>
    </sheetView>
  </sheetViews>
  <sheetFormatPr defaultRowHeight="15" x14ac:dyDescent="0.25"/>
  <cols>
    <col min="2" max="2" width="13.28515625" bestFit="1" customWidth="1"/>
    <col min="3" max="3" width="16.140625" bestFit="1" customWidth="1"/>
    <col min="4" max="4" width="15.85546875" bestFit="1" customWidth="1"/>
    <col min="5" max="5" width="9.140625" style="14"/>
    <col min="8" max="8" width="11.42578125" bestFit="1" customWidth="1"/>
  </cols>
  <sheetData>
    <row r="1" spans="1:9" ht="30" customHeight="1" x14ac:dyDescent="0.7">
      <c r="A1" s="21" t="s">
        <v>24</v>
      </c>
      <c r="B1" s="21"/>
      <c r="C1" s="21"/>
      <c r="D1" s="21"/>
      <c r="E1" s="21"/>
    </row>
    <row r="2" spans="1:9" ht="15" customHeight="1" x14ac:dyDescent="0.7">
      <c r="A2" s="11"/>
      <c r="B2" s="11"/>
      <c r="C2" s="11"/>
      <c r="D2" s="11"/>
      <c r="E2" s="12"/>
    </row>
    <row r="3" spans="1:9" ht="30" customHeight="1" x14ac:dyDescent="0.25">
      <c r="A3" s="2" t="s">
        <v>25</v>
      </c>
      <c r="B3" s="2" t="s">
        <v>26</v>
      </c>
      <c r="C3" s="2" t="s">
        <v>27</v>
      </c>
      <c r="D3" s="2" t="s">
        <v>28</v>
      </c>
      <c r="E3" s="13" t="s">
        <v>29</v>
      </c>
    </row>
    <row r="4" spans="1:9" ht="20.25" customHeight="1" x14ac:dyDescent="0.25">
      <c r="A4" t="s">
        <v>30</v>
      </c>
      <c r="B4">
        <v>42</v>
      </c>
      <c r="C4">
        <v>5</v>
      </c>
      <c r="D4">
        <f>B4/C4</f>
        <v>8.4</v>
      </c>
    </row>
    <row r="5" spans="1:9" ht="20.25" customHeight="1" x14ac:dyDescent="0.25">
      <c r="A5" t="s">
        <v>31</v>
      </c>
      <c r="B5">
        <v>6</v>
      </c>
      <c r="C5">
        <v>4</v>
      </c>
      <c r="D5">
        <f t="shared" ref="D5:D8" si="0">B5/C5</f>
        <v>1.5</v>
      </c>
    </row>
    <row r="6" spans="1:9" ht="20.25" customHeight="1" x14ac:dyDescent="0.25">
      <c r="A6" t="s">
        <v>32</v>
      </c>
      <c r="B6">
        <v>39</v>
      </c>
      <c r="C6">
        <v>6</v>
      </c>
      <c r="D6">
        <f t="shared" si="0"/>
        <v>6.5</v>
      </c>
    </row>
    <row r="7" spans="1:9" ht="20.25" customHeight="1" x14ac:dyDescent="0.25">
      <c r="A7" t="s">
        <v>33</v>
      </c>
      <c r="B7">
        <v>15</v>
      </c>
      <c r="C7">
        <v>6</v>
      </c>
      <c r="D7">
        <f t="shared" si="0"/>
        <v>2.5</v>
      </c>
    </row>
    <row r="8" spans="1:9" ht="20.25" customHeight="1" x14ac:dyDescent="0.25">
      <c r="A8" t="s">
        <v>34</v>
      </c>
      <c r="B8">
        <v>2</v>
      </c>
      <c r="C8">
        <v>7</v>
      </c>
      <c r="D8">
        <f t="shared" si="0"/>
        <v>0.2857142857142857</v>
      </c>
    </row>
    <row r="9" spans="1:9" ht="20.25" customHeight="1" x14ac:dyDescent="0.25">
      <c r="A9" t="s">
        <v>15</v>
      </c>
      <c r="B9">
        <f>SUM(Table3[No. of calls])</f>
        <v>104</v>
      </c>
      <c r="C9">
        <f>SUM(Table3[Hours worked])</f>
        <v>28</v>
      </c>
      <c r="D9">
        <f>SUM(Table3[Calls per hour])</f>
        <v>19.185714285714283</v>
      </c>
      <c r="E9" s="14">
        <f>SUBTOTAL(103,Table3[Bonus])</f>
        <v>0</v>
      </c>
    </row>
    <row r="10" spans="1:9" ht="20.25" customHeight="1" x14ac:dyDescent="0.25"/>
    <row r="12" spans="1:9" ht="16.5" x14ac:dyDescent="0.35">
      <c r="I12" s="10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Practise</vt:lpstr>
      <vt:lpstr>Lab 1</vt:lpstr>
      <vt:lpstr>Call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4NM20AI042 RIFAATH MOHAMED AMEEN</cp:lastModifiedBy>
  <cp:revision/>
  <dcterms:created xsi:type="dcterms:W3CDTF">2021-09-15T06:19:29Z</dcterms:created>
  <dcterms:modified xsi:type="dcterms:W3CDTF">2021-09-27T10:33:59Z</dcterms:modified>
  <cp:category/>
  <cp:contentStatus/>
</cp:coreProperties>
</file>