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4NM20AI042\"/>
    </mc:Choice>
  </mc:AlternateContent>
  <xr:revisionPtr revIDLastSave="0" documentId="8_{163501B8-98BA-4C20-B1AC-AF0AC0807090}" xr6:coauthVersionLast="46" xr6:coauthVersionMax="46" xr10:uidLastSave="{00000000-0000-0000-0000-000000000000}"/>
  <bookViews>
    <workbookView xWindow="-120" yWindow="-120" windowWidth="20730" windowHeight="11160" activeTab="1" xr2:uid="{D837CD0E-0D0B-4251-B0EC-61B613FF05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7" i="2"/>
  <c r="I6" i="2"/>
  <c r="I5" i="2"/>
  <c r="H7" i="1"/>
  <c r="H6" i="1"/>
  <c r="H5" i="1"/>
  <c r="H4" i="1"/>
  <c r="G7" i="1"/>
  <c r="G6" i="1"/>
  <c r="G5" i="1"/>
  <c r="G4" i="1"/>
  <c r="F7" i="1"/>
  <c r="F6" i="1"/>
  <c r="F5" i="1"/>
  <c r="F4" i="1"/>
</calcChain>
</file>

<file path=xl/sharedStrings.xml><?xml version="1.0" encoding="utf-8"?>
<sst xmlns="http://schemas.openxmlformats.org/spreadsheetml/2006/main" count="77" uniqueCount="48">
  <si>
    <t>REGION</t>
  </si>
  <si>
    <t>SEGMENT</t>
  </si>
  <si>
    <t>AMOUNT</t>
  </si>
  <si>
    <t>North</t>
  </si>
  <si>
    <t>Refrigerator</t>
  </si>
  <si>
    <t>Washing Machine</t>
  </si>
  <si>
    <t>Television</t>
  </si>
  <si>
    <t>Microwave</t>
  </si>
  <si>
    <t>South</t>
  </si>
  <si>
    <t>East</t>
  </si>
  <si>
    <t>West</t>
  </si>
  <si>
    <t>SALES DATA</t>
  </si>
  <si>
    <t>Regular</t>
  </si>
  <si>
    <t>Sum</t>
  </si>
  <si>
    <t>Average</t>
  </si>
  <si>
    <t>Min</t>
  </si>
  <si>
    <t>Max</t>
  </si>
  <si>
    <t>Subtotal 1</t>
  </si>
  <si>
    <t>Subtotal 2</t>
  </si>
  <si>
    <t>INDEX MATCH TUTORIAL</t>
  </si>
  <si>
    <t>S.No.</t>
  </si>
  <si>
    <t>Name</t>
  </si>
  <si>
    <t>Math</t>
  </si>
  <si>
    <t>History</t>
  </si>
  <si>
    <t>Physics</t>
  </si>
  <si>
    <t>Alex</t>
  </si>
  <si>
    <t>Aron</t>
  </si>
  <si>
    <t>Charlie</t>
  </si>
  <si>
    <t>Ron</t>
  </si>
  <si>
    <t>Dhoom</t>
  </si>
  <si>
    <t>David</t>
  </si>
  <si>
    <t>Becham</t>
  </si>
  <si>
    <t>Messi</t>
  </si>
  <si>
    <t>Ronaldo</t>
  </si>
  <si>
    <t>Neymar</t>
  </si>
  <si>
    <t>Iniesta</t>
  </si>
  <si>
    <t>Audi</t>
  </si>
  <si>
    <t>Porsche</t>
  </si>
  <si>
    <t>Lambo</t>
  </si>
  <si>
    <t>Nissan</t>
  </si>
  <si>
    <t>Lincoln</t>
  </si>
  <si>
    <t>Benz</t>
  </si>
  <si>
    <t>Peugeot</t>
  </si>
  <si>
    <t>Mac</t>
  </si>
  <si>
    <t>Den</t>
  </si>
  <si>
    <t>Subject</t>
  </si>
  <si>
    <t>SCORES</t>
  </si>
  <si>
    <t>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</si>
</sst>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  <xf numFmtId="43" fontId="0" fillId="0" borderId="0" xfId="1" applyFont="1"/>
    <xf numFmtId="0" fontId="5" fillId="0" borderId="0" xfId="0" applyFont="1" applyBorder="1" applyAlignment="1">
      <alignment horizontal="center" vertical="center"/>
    </xf>
    <xf numFmtId="2" fontId="0" fillId="0" borderId="0" xfId="1" applyNumberFormat="1" applyFont="1"/>
    <xf numFmtId="1" fontId="0" fillId="4" borderId="3" xfId="1" applyNumberFormat="1" applyFont="1" applyFill="1" applyBorder="1"/>
    <xf numFmtId="1" fontId="0" fillId="0" borderId="3" xfId="1" applyNumberFormat="1" applyFont="1" applyBorder="1"/>
    <xf numFmtId="1" fontId="0" fillId="0" borderId="0" xfId="1" applyNumberFormat="1" applyFont="1"/>
    <xf numFmtId="14" fontId="0" fillId="0" borderId="0" xfId="0" applyNumberFormat="1"/>
    <xf numFmtId="0" fontId="3" fillId="2" borderId="2" xfId="3" applyAlignment="1">
      <alignment horizontal="center"/>
    </xf>
    <xf numFmtId="0" fontId="3" fillId="2" borderId="2" xfId="3"/>
    <xf numFmtId="0" fontId="1" fillId="3" borderId="0" xfId="4" applyAlignment="1">
      <alignment horizontal="center"/>
    </xf>
    <xf numFmtId="0" fontId="2" fillId="2" borderId="1" xfId="2" applyFill="1" applyAlignment="1">
      <alignment horizontal="center"/>
    </xf>
  </cellXfs>
  <cellStyles count="5">
    <cellStyle name="40% - Accent3" xfId="4" builtinId="39"/>
    <cellStyle name="Comma" xfId="1" builtinId="3"/>
    <cellStyle name="Heading 1" xfId="2" builtinId="16"/>
    <cellStyle name="Normal" xfId="0" builtinId="0"/>
    <cellStyle name="Output" xfId="3" builtinId="21"/>
  </cellStyles>
  <dxfs count="5">
    <dxf>
      <alignment horizontal="center" vertical="bottom" textRotation="0" wrapText="0" indent="0" justifyLastLine="0" shrinkToFit="0" readingOrder="0"/>
    </dxf>
    <dxf>
      <numFmt numFmtId="1" formatCode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right style="thin">
          <color theme="6"/>
        </right>
      </border>
    </dxf>
    <dxf>
      <numFmt numFmtId="164" formatCode="_(* #,##0.00_);_(* \(#,##0.00\);_(* &quot;-&quot;??_);_(@_)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FC4D9-A6E3-4208-822B-FF8D3C286F1A}" name="Table1" displayName="Table1" ref="B3:D19" headerRowDxfId="4">
  <autoFilter ref="B3:D19" xr:uid="{57B7FE59-FFA1-4AE9-AC06-5DE2C98E5F48}"/>
  <tableColumns count="3">
    <tableColumn id="1" xr3:uid="{521E7497-9756-45D3-AA49-C777417AFFBB}" name="REGION" totalsRowLabel="Total"/>
    <tableColumn id="2" xr3:uid="{4992F22A-C7F0-4D04-8541-0681538D2C65}" name="SEGMENT" totalsRowFunction="custom" dataDxfId="2">
      <totalsRowFormula>COUNTA(C4:C19)</totalsRowFormula>
    </tableColumn>
    <tableColumn id="5" xr3:uid="{5F46B40B-5612-4572-AE85-CFE11CFA640B}" name="AMOUNT" totalsRowFunction="sum" dataDxfId="1" totalsRowDxfId="3" dataCellStyle="Comma"/>
  </tableColumns>
  <tableStyleInfo name="TableStyleLight18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466EE-5294-4CE8-BFE4-AFF1D5333346}" name="Table2" displayName="Table2" ref="A3:F23" totalsRowShown="0" headerRowDxfId="0">
  <autoFilter ref="A3:F23" xr:uid="{B30548A5-982D-447F-9207-BAF48640A5E5}"/>
  <tableColumns count="6">
    <tableColumn id="1" xr3:uid="{C0ABB7DF-D422-438A-8F80-A7CC8A4D1F5F}" name="S.No."/>
    <tableColumn id="2" xr3:uid="{BE26A853-8CC4-45B3-9820-E099F69DF42C}" name="Name"/>
    <tableColumn id="3" xr3:uid="{C546E401-94E0-4F9C-BE97-CE104428403B}" name="Math"/>
    <tableColumn id="4" xr3:uid="{8182AF08-9DE6-4483-9A47-B96F965A3E3C}" name="Lang"/>
    <tableColumn id="5" xr3:uid="{3B589445-A8E6-41D9-B702-422B061E41C3}" name="History"/>
    <tableColumn id="6" xr3:uid="{D09A042F-4347-41BD-A626-378A260DA91D}" name="Physic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1500-AD72-4D4A-B99A-71FD720AEE92}">
  <dimension ref="B1:I19"/>
  <sheetViews>
    <sheetView workbookViewId="0">
      <selection activeCell="G7" sqref="G7"/>
    </sheetView>
  </sheetViews>
  <sheetFormatPr defaultRowHeight="15" x14ac:dyDescent="0.25"/>
  <cols>
    <col min="1" max="1" width="10.28515625" customWidth="1"/>
    <col min="2" max="2" width="14.7109375" customWidth="1"/>
    <col min="3" max="3" width="17.5703125" style="2" customWidth="1"/>
    <col min="4" max="4" width="14" bestFit="1" customWidth="1"/>
    <col min="6" max="6" width="12.5703125" bestFit="1" customWidth="1"/>
    <col min="7" max="7" width="11.42578125" customWidth="1"/>
    <col min="8" max="8" width="10.85546875" customWidth="1"/>
    <col min="9" max="9" width="10.42578125" bestFit="1" customWidth="1"/>
  </cols>
  <sheetData>
    <row r="1" spans="2:9" ht="15" customHeight="1" x14ac:dyDescent="0.25">
      <c r="B1" s="7" t="s">
        <v>11</v>
      </c>
      <c r="C1" s="7"/>
      <c r="D1" s="7"/>
    </row>
    <row r="2" spans="2:9" ht="15.75" customHeight="1" x14ac:dyDescent="0.25">
      <c r="B2" s="7"/>
      <c r="C2" s="7"/>
      <c r="D2" s="7"/>
    </row>
    <row r="3" spans="2:9" x14ac:dyDescent="0.25">
      <c r="B3" s="1" t="s">
        <v>0</v>
      </c>
      <c r="C3" s="1" t="s">
        <v>1</v>
      </c>
      <c r="D3" s="1" t="s">
        <v>2</v>
      </c>
      <c r="F3" s="3" t="s">
        <v>12</v>
      </c>
      <c r="G3" s="3" t="s">
        <v>17</v>
      </c>
      <c r="H3" s="3" t="s">
        <v>18</v>
      </c>
    </row>
    <row r="4" spans="2:9" x14ac:dyDescent="0.25">
      <c r="B4" t="s">
        <v>3</v>
      </c>
      <c r="C4" t="s">
        <v>4</v>
      </c>
      <c r="D4" s="9">
        <v>354678</v>
      </c>
      <c r="E4" s="6" t="s">
        <v>13</v>
      </c>
      <c r="F4" s="11">
        <f>SUM(Table1[AMOUNT])</f>
        <v>3346353</v>
      </c>
      <c r="G4">
        <f>SUBTOTAL(9,Table1[AMOUNT])</f>
        <v>3346353</v>
      </c>
      <c r="H4">
        <f>SUBTOTAL(109,Table1[AMOUNT])</f>
        <v>3346353</v>
      </c>
    </row>
    <row r="5" spans="2:9" x14ac:dyDescent="0.25">
      <c r="B5" t="s">
        <v>3</v>
      </c>
      <c r="C5" t="s">
        <v>5</v>
      </c>
      <c r="D5" s="10">
        <v>200100</v>
      </c>
      <c r="E5" s="6" t="s">
        <v>14</v>
      </c>
      <c r="F5" s="8">
        <f>AVERAGE(Table1[AMOUNT])</f>
        <v>209147.0625</v>
      </c>
      <c r="G5" s="5">
        <f>SUBTOTAL(1,Table1[AMOUNT])</f>
        <v>209147.0625</v>
      </c>
      <c r="H5" s="5">
        <f>SUBTOTAL(101,Table1[AMOUNT])</f>
        <v>209147.0625</v>
      </c>
    </row>
    <row r="6" spans="2:9" x14ac:dyDescent="0.25">
      <c r="B6" t="s">
        <v>3</v>
      </c>
      <c r="C6" t="s">
        <v>6</v>
      </c>
      <c r="D6" s="9">
        <v>500435</v>
      </c>
      <c r="E6" s="6" t="s">
        <v>15</v>
      </c>
      <c r="F6" s="11">
        <f>MIN(Table1[AMOUNT])</f>
        <v>50784</v>
      </c>
      <c r="G6">
        <f>SUBTOTAL(5,Table1[AMOUNT])</f>
        <v>50784</v>
      </c>
      <c r="H6">
        <f>SUBTOTAL(105,Table1[AMOUNT])</f>
        <v>50784</v>
      </c>
      <c r="I6" s="4"/>
    </row>
    <row r="7" spans="2:9" x14ac:dyDescent="0.25">
      <c r="B7" t="s">
        <v>3</v>
      </c>
      <c r="C7" t="s">
        <v>7</v>
      </c>
      <c r="D7" s="10">
        <v>99080</v>
      </c>
      <c r="E7" s="6" t="s">
        <v>16</v>
      </c>
      <c r="F7" s="11">
        <f>MAX(Table1[AMOUNT])</f>
        <v>610546</v>
      </c>
      <c r="G7">
        <f>SUBTOTAL(4,Table1[AMOUNT])</f>
        <v>610546</v>
      </c>
      <c r="H7">
        <f>SUBTOTAL(104,Table1[AMOUNT])</f>
        <v>610546</v>
      </c>
    </row>
    <row r="8" spans="2:9" x14ac:dyDescent="0.25">
      <c r="B8" t="s">
        <v>8</v>
      </c>
      <c r="C8" t="s">
        <v>4</v>
      </c>
      <c r="D8" s="9">
        <v>123675</v>
      </c>
      <c r="E8" s="6"/>
      <c r="F8" s="8"/>
    </row>
    <row r="9" spans="2:9" x14ac:dyDescent="0.25">
      <c r="B9" t="s">
        <v>8</v>
      </c>
      <c r="C9" t="s">
        <v>5</v>
      </c>
      <c r="D9" s="10">
        <v>143987</v>
      </c>
      <c r="E9" s="6"/>
      <c r="F9" s="6"/>
    </row>
    <row r="10" spans="2:9" x14ac:dyDescent="0.25">
      <c r="B10" t="s">
        <v>8</v>
      </c>
      <c r="C10" t="s">
        <v>6</v>
      </c>
      <c r="D10" s="9">
        <v>610546</v>
      </c>
      <c r="E10" s="6"/>
      <c r="F10" s="6"/>
      <c r="I10" s="12"/>
    </row>
    <row r="11" spans="2:9" x14ac:dyDescent="0.25">
      <c r="B11" t="s">
        <v>8</v>
      </c>
      <c r="C11" t="s">
        <v>7</v>
      </c>
      <c r="D11" s="10">
        <v>68900</v>
      </c>
      <c r="E11" s="6"/>
      <c r="F11" s="6"/>
    </row>
    <row r="12" spans="2:9" x14ac:dyDescent="0.25">
      <c r="B12" t="s">
        <v>9</v>
      </c>
      <c r="C12" t="s">
        <v>4</v>
      </c>
      <c r="D12" s="9">
        <v>200456</v>
      </c>
      <c r="E12" s="6"/>
      <c r="F12" s="6"/>
    </row>
    <row r="13" spans="2:9" x14ac:dyDescent="0.25">
      <c r="B13" t="s">
        <v>9</v>
      </c>
      <c r="C13" t="s">
        <v>5</v>
      </c>
      <c r="D13" s="10">
        <v>280980</v>
      </c>
      <c r="E13" s="6"/>
      <c r="F13" s="6"/>
    </row>
    <row r="14" spans="2:9" x14ac:dyDescent="0.25">
      <c r="B14" t="s">
        <v>9</v>
      </c>
      <c r="C14" t="s">
        <v>6</v>
      </c>
      <c r="D14" s="9">
        <v>340012</v>
      </c>
      <c r="E14" s="6"/>
      <c r="F14" s="6"/>
    </row>
    <row r="15" spans="2:9" x14ac:dyDescent="0.25">
      <c r="B15" t="s">
        <v>9</v>
      </c>
      <c r="C15" t="s">
        <v>7</v>
      </c>
      <c r="D15" s="10">
        <v>65000</v>
      </c>
      <c r="E15" s="6"/>
      <c r="F15" s="6"/>
    </row>
    <row r="16" spans="2:9" x14ac:dyDescent="0.25">
      <c r="B16" t="s">
        <v>10</v>
      </c>
      <c r="C16" t="s">
        <v>4</v>
      </c>
      <c r="D16" s="9">
        <v>144875</v>
      </c>
      <c r="E16" s="6"/>
      <c r="F16" s="6"/>
    </row>
    <row r="17" spans="2:6" x14ac:dyDescent="0.25">
      <c r="B17" t="s">
        <v>10</v>
      </c>
      <c r="C17" t="s">
        <v>5</v>
      </c>
      <c r="D17" s="10">
        <v>85000</v>
      </c>
      <c r="E17" s="6"/>
      <c r="F17" s="6"/>
    </row>
    <row r="18" spans="2:6" x14ac:dyDescent="0.25">
      <c r="B18" t="s">
        <v>10</v>
      </c>
      <c r="C18" t="s">
        <v>6</v>
      </c>
      <c r="D18" s="9">
        <v>50784</v>
      </c>
      <c r="E18" s="6"/>
      <c r="F18" s="6"/>
    </row>
    <row r="19" spans="2:6" x14ac:dyDescent="0.25">
      <c r="B19" t="s">
        <v>10</v>
      </c>
      <c r="C19" t="s">
        <v>7</v>
      </c>
      <c r="D19" s="10">
        <v>77845</v>
      </c>
      <c r="E19" s="6"/>
      <c r="F19" s="6"/>
    </row>
  </sheetData>
  <mergeCells count="1">
    <mergeCell ref="B1:D2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3D32-89A2-4949-AA51-E1B44E7EEE0B}">
  <dimension ref="A1:I23"/>
  <sheetViews>
    <sheetView tabSelected="1" workbookViewId="0">
      <selection activeCell="I14" sqref="I14"/>
    </sheetView>
  </sheetViews>
  <sheetFormatPr defaultRowHeight="15" x14ac:dyDescent="0.25"/>
  <cols>
    <col min="2" max="2" width="10" customWidth="1"/>
    <col min="3" max="3" width="11" customWidth="1"/>
    <col min="4" max="4" width="11.28515625" customWidth="1"/>
    <col min="5" max="5" width="9.42578125" customWidth="1"/>
    <col min="6" max="6" width="11.42578125" customWidth="1"/>
  </cols>
  <sheetData>
    <row r="1" spans="1:9" ht="20.25" thickBot="1" x14ac:dyDescent="0.35">
      <c r="A1" s="16" t="s">
        <v>19</v>
      </c>
      <c r="B1" s="16"/>
      <c r="C1" s="16"/>
      <c r="D1" s="16"/>
      <c r="E1" s="16"/>
      <c r="F1" s="16"/>
    </row>
    <row r="2" spans="1:9" ht="15.75" thickTop="1" x14ac:dyDescent="0.25">
      <c r="C2" s="15" t="s">
        <v>46</v>
      </c>
      <c r="D2" s="15"/>
      <c r="E2" s="15"/>
      <c r="F2" s="15"/>
    </row>
    <row r="3" spans="1:9" x14ac:dyDescent="0.25">
      <c r="A3" s="3" t="s">
        <v>20</v>
      </c>
      <c r="B3" s="3" t="s">
        <v>21</v>
      </c>
      <c r="C3" s="3" t="s">
        <v>22</v>
      </c>
      <c r="D3" s="3" t="s">
        <v>47</v>
      </c>
      <c r="E3" s="3" t="s">
        <v>23</v>
      </c>
      <c r="F3" s="3" t="s">
        <v>24</v>
      </c>
      <c r="H3" s="13" t="s">
        <v>45</v>
      </c>
      <c r="I3" s="14" t="s">
        <v>32</v>
      </c>
    </row>
    <row r="4" spans="1:9" x14ac:dyDescent="0.25">
      <c r="A4">
        <v>1</v>
      </c>
      <c r="B4" t="s">
        <v>25</v>
      </c>
      <c r="C4">
        <v>45</v>
      </c>
      <c r="D4">
        <v>62</v>
      </c>
      <c r="E4">
        <v>100</v>
      </c>
      <c r="F4">
        <v>99</v>
      </c>
      <c r="H4" s="13" t="s">
        <v>22</v>
      </c>
      <c r="I4" s="14">
        <f>INDEX(Table2[],MATCH(I3,Table2[Name],0),MATCH(H4,Table2[[#Headers],[S.No.]:[Physics]],0))</f>
        <v>25</v>
      </c>
    </row>
    <row r="5" spans="1:9" x14ac:dyDescent="0.25">
      <c r="A5">
        <v>2</v>
      </c>
      <c r="B5" t="s">
        <v>26</v>
      </c>
      <c r="C5">
        <v>30</v>
      </c>
      <c r="D5">
        <v>90</v>
      </c>
      <c r="E5">
        <v>66</v>
      </c>
      <c r="F5">
        <v>90</v>
      </c>
      <c r="H5" s="13" t="s">
        <v>47</v>
      </c>
      <c r="I5" s="14">
        <f>INDEX(Table2[],MATCH(I3,Table2[Name],0),MATCH(H5,Table2[[#Headers],[S.No.]:[Physics]],0))</f>
        <v>41</v>
      </c>
    </row>
    <row r="6" spans="1:9" x14ac:dyDescent="0.25">
      <c r="A6">
        <v>3</v>
      </c>
      <c r="B6" t="s">
        <v>27</v>
      </c>
      <c r="C6">
        <v>99</v>
      </c>
      <c r="D6">
        <v>70</v>
      </c>
      <c r="E6">
        <v>51</v>
      </c>
      <c r="F6">
        <v>70</v>
      </c>
      <c r="H6" s="13" t="s">
        <v>23</v>
      </c>
      <c r="I6" s="14">
        <f>INDEX(Table2[],MATCH(I3,Table2[Name],0),MATCH(H6,Table2[[#Headers],[S.No.]:[Physics]],0))</f>
        <v>54</v>
      </c>
    </row>
    <row r="7" spans="1:9" x14ac:dyDescent="0.25">
      <c r="A7">
        <v>4</v>
      </c>
      <c r="B7" t="s">
        <v>28</v>
      </c>
      <c r="C7">
        <v>82</v>
      </c>
      <c r="D7">
        <v>50</v>
      </c>
      <c r="E7">
        <v>74</v>
      </c>
      <c r="F7">
        <v>50</v>
      </c>
      <c r="H7" s="13" t="s">
        <v>24</v>
      </c>
      <c r="I7" s="14">
        <f>INDEX(Table2[],MATCH(I3,Table2[Name],0),MATCH(H7,Table2[[#Headers],[S.No.]:[Physics]],0))</f>
        <v>54</v>
      </c>
    </row>
    <row r="8" spans="1:9" x14ac:dyDescent="0.25">
      <c r="A8">
        <v>5</v>
      </c>
      <c r="B8" t="s">
        <v>29</v>
      </c>
      <c r="C8">
        <v>92</v>
      </c>
      <c r="D8">
        <v>87</v>
      </c>
      <c r="E8">
        <v>90</v>
      </c>
      <c r="F8">
        <v>87</v>
      </c>
    </row>
    <row r="9" spans="1:9" x14ac:dyDescent="0.25">
      <c r="A9">
        <v>6</v>
      </c>
      <c r="B9" t="s">
        <v>30</v>
      </c>
      <c r="C9">
        <v>65</v>
      </c>
      <c r="D9">
        <v>74</v>
      </c>
      <c r="E9">
        <v>52</v>
      </c>
      <c r="F9">
        <v>74</v>
      </c>
    </row>
    <row r="10" spans="1:9" x14ac:dyDescent="0.25">
      <c r="A10">
        <v>7</v>
      </c>
      <c r="B10" t="s">
        <v>31</v>
      </c>
      <c r="C10">
        <v>14</v>
      </c>
      <c r="D10">
        <v>75</v>
      </c>
      <c r="E10">
        <v>72</v>
      </c>
      <c r="F10">
        <v>25</v>
      </c>
    </row>
    <row r="11" spans="1:9" x14ac:dyDescent="0.25">
      <c r="A11">
        <v>8</v>
      </c>
      <c r="B11" t="s">
        <v>32</v>
      </c>
      <c r="C11">
        <v>25</v>
      </c>
      <c r="D11">
        <v>41</v>
      </c>
      <c r="E11">
        <v>54</v>
      </c>
      <c r="F11">
        <v>54</v>
      </c>
    </row>
    <row r="12" spans="1:9" x14ac:dyDescent="0.25">
      <c r="A12">
        <v>9</v>
      </c>
      <c r="B12" t="s">
        <v>33</v>
      </c>
      <c r="C12">
        <v>54</v>
      </c>
      <c r="D12">
        <v>65</v>
      </c>
      <c r="E12">
        <v>15</v>
      </c>
      <c r="F12">
        <v>78</v>
      </c>
    </row>
    <row r="13" spans="1:9" x14ac:dyDescent="0.25">
      <c r="A13">
        <v>10</v>
      </c>
      <c r="B13" t="s">
        <v>34</v>
      </c>
      <c r="C13">
        <v>78</v>
      </c>
      <c r="D13">
        <v>28</v>
      </c>
      <c r="E13">
        <v>98</v>
      </c>
      <c r="F13">
        <v>32</v>
      </c>
    </row>
    <row r="14" spans="1:9" x14ac:dyDescent="0.25">
      <c r="A14">
        <v>11</v>
      </c>
      <c r="B14" t="s">
        <v>35</v>
      </c>
      <c r="C14">
        <v>32</v>
      </c>
      <c r="D14">
        <v>78</v>
      </c>
      <c r="E14">
        <v>55</v>
      </c>
      <c r="F14">
        <v>74</v>
      </c>
    </row>
    <row r="15" spans="1:9" x14ac:dyDescent="0.25">
      <c r="A15">
        <v>12</v>
      </c>
      <c r="B15" t="s">
        <v>36</v>
      </c>
      <c r="C15">
        <v>74</v>
      </c>
      <c r="D15">
        <v>62</v>
      </c>
      <c r="E15">
        <v>64</v>
      </c>
      <c r="F15">
        <v>86</v>
      </c>
    </row>
    <row r="16" spans="1:9" x14ac:dyDescent="0.25">
      <c r="A16">
        <v>13</v>
      </c>
      <c r="B16" t="s">
        <v>37</v>
      </c>
      <c r="C16">
        <v>86</v>
      </c>
      <c r="D16">
        <v>54</v>
      </c>
      <c r="E16">
        <v>35</v>
      </c>
      <c r="F16">
        <v>28</v>
      </c>
    </row>
    <row r="17" spans="1:6" x14ac:dyDescent="0.25">
      <c r="A17">
        <v>14</v>
      </c>
      <c r="B17" t="s">
        <v>38</v>
      </c>
      <c r="C17">
        <v>23</v>
      </c>
      <c r="D17">
        <v>32</v>
      </c>
      <c r="E17">
        <v>54</v>
      </c>
      <c r="F17">
        <v>78</v>
      </c>
    </row>
    <row r="18" spans="1:6" x14ac:dyDescent="0.25">
      <c r="A18">
        <v>15</v>
      </c>
      <c r="B18" t="s">
        <v>39</v>
      </c>
      <c r="C18">
        <v>12</v>
      </c>
      <c r="D18">
        <v>87</v>
      </c>
      <c r="E18">
        <v>87</v>
      </c>
      <c r="F18">
        <v>62</v>
      </c>
    </row>
    <row r="19" spans="1:6" x14ac:dyDescent="0.25">
      <c r="A19">
        <v>16</v>
      </c>
      <c r="B19" t="s">
        <v>40</v>
      </c>
      <c r="C19">
        <v>98</v>
      </c>
      <c r="D19">
        <v>55</v>
      </c>
      <c r="E19">
        <v>45</v>
      </c>
      <c r="F19">
        <v>54</v>
      </c>
    </row>
    <row r="20" spans="1:6" x14ac:dyDescent="0.25">
      <c r="A20">
        <v>17</v>
      </c>
      <c r="B20" t="s">
        <v>41</v>
      </c>
      <c r="C20">
        <v>57</v>
      </c>
      <c r="D20">
        <v>74</v>
      </c>
      <c r="E20">
        <v>12</v>
      </c>
      <c r="F20">
        <v>32</v>
      </c>
    </row>
    <row r="21" spans="1:6" x14ac:dyDescent="0.25">
      <c r="A21">
        <v>18</v>
      </c>
      <c r="B21" t="s">
        <v>42</v>
      </c>
      <c r="C21">
        <v>74</v>
      </c>
      <c r="D21">
        <v>56</v>
      </c>
      <c r="E21">
        <v>45</v>
      </c>
      <c r="F21">
        <v>87</v>
      </c>
    </row>
    <row r="22" spans="1:6" x14ac:dyDescent="0.25">
      <c r="A22">
        <v>19</v>
      </c>
      <c r="B22" t="s">
        <v>43</v>
      </c>
      <c r="C22">
        <v>62</v>
      </c>
      <c r="D22">
        <v>95</v>
      </c>
      <c r="E22">
        <v>98</v>
      </c>
      <c r="F22">
        <v>55</v>
      </c>
    </row>
    <row r="23" spans="1:6" x14ac:dyDescent="0.25">
      <c r="A23">
        <v>20</v>
      </c>
      <c r="B23" t="s">
        <v>44</v>
      </c>
      <c r="C23">
        <v>51</v>
      </c>
      <c r="D23">
        <v>21</v>
      </c>
      <c r="E23">
        <v>71</v>
      </c>
      <c r="F23">
        <v>74</v>
      </c>
    </row>
  </sheetData>
  <mergeCells count="2">
    <mergeCell ref="C2:F2"/>
    <mergeCell ref="A1:F1"/>
  </mergeCells>
  <dataValidations count="1">
    <dataValidation type="list" allowBlank="1" showInputMessage="1" showErrorMessage="1" sqref="I3" xr:uid="{68B1567E-08E7-4507-8894-A90EF5587979}">
      <formula1>$B$4:$B$23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8A856C0BB1484694E8D4077135D469" ma:contentTypeVersion="2" ma:contentTypeDescription="Create a new document." ma:contentTypeScope="" ma:versionID="18ee3d2331720003a9f1f40bdd6b19ec">
  <xsd:schema xmlns:xsd="http://www.w3.org/2001/XMLSchema" xmlns:xs="http://www.w3.org/2001/XMLSchema" xmlns:p="http://schemas.microsoft.com/office/2006/metadata/properties" xmlns:ns3="c98f33b0-9e68-4113-a5bd-87f9b3ebc2c6" targetNamespace="http://schemas.microsoft.com/office/2006/metadata/properties" ma:root="true" ma:fieldsID="343ea91b7d4b9f371e643d588e2f92f9" ns3:_="">
    <xsd:import namespace="c98f33b0-9e68-4113-a5bd-87f9b3ebc2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f33b0-9e68-4113-a5bd-87f9b3ebc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4202A-6EBA-45FC-B395-2FB353149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f33b0-9e68-4113-a5bd-87f9b3ebc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02364-568F-4149-B8A8-73EB9D84BF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05E237-0067-49B6-9C6E-47F0DC172BB8}">
  <ds:schemaRefs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c98f33b0-9e68-4113-a5bd-87f9b3ebc2c6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4NM20AI042 RIFAATH MOHAMED AMEEN</cp:lastModifiedBy>
  <dcterms:created xsi:type="dcterms:W3CDTF">2021-09-27T08:36:41Z</dcterms:created>
  <dcterms:modified xsi:type="dcterms:W3CDTF">2021-09-27T10:33:16Z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0x010100698A856C0BB1484694E8D4077135D469</vt:lpwstr>
  </property>
</Properties>
</file>