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4NM20AI042_Excel\29-09\"/>
    </mc:Choice>
  </mc:AlternateContent>
  <xr:revisionPtr revIDLastSave="0" documentId="8_{F1B54BC5-0346-4706-800A-6AAE8696A03E}" xr6:coauthVersionLast="46" xr6:coauthVersionMax="46" xr10:uidLastSave="{00000000-0000-0000-0000-000000000000}"/>
  <bookViews>
    <workbookView xWindow="-120" yWindow="-120" windowWidth="20730" windowHeight="11160" xr2:uid="{C99624AC-381B-41BC-B54A-7B4C0FAFAC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F12" i="1" s="1"/>
  <c r="E13" i="1"/>
  <c r="E14" i="1"/>
  <c r="E15" i="1"/>
  <c r="E16" i="1"/>
  <c r="F16" i="1" s="1"/>
  <c r="E17" i="1"/>
  <c r="E18" i="1"/>
  <c r="E19" i="1"/>
  <c r="E20" i="1"/>
  <c r="F20" i="1" s="1"/>
  <c r="E21" i="1"/>
  <c r="E22" i="1"/>
  <c r="F9" i="1"/>
  <c r="F10" i="1"/>
  <c r="F11" i="1"/>
  <c r="F13" i="1"/>
  <c r="F14" i="1"/>
  <c r="F15" i="1"/>
  <c r="F17" i="1"/>
  <c r="F18" i="1"/>
  <c r="F19" i="1"/>
  <c r="F21" i="1"/>
  <c r="F22" i="1"/>
  <c r="D24" i="1"/>
  <c r="D25" i="1"/>
  <c r="D26" i="1"/>
  <c r="D27" i="1"/>
  <c r="D28" i="1"/>
  <c r="C28" i="1"/>
  <c r="C27" i="1"/>
  <c r="C26" i="1"/>
  <c r="C25" i="1"/>
  <c r="C24" i="1"/>
  <c r="E4" i="1"/>
  <c r="F4" i="1" s="1"/>
  <c r="E5" i="1"/>
  <c r="F5" i="1" s="1"/>
  <c r="E6" i="1"/>
  <c r="F6" i="1" s="1"/>
  <c r="E7" i="1"/>
  <c r="F7" i="1" s="1"/>
  <c r="E8" i="1"/>
  <c r="F8" i="1" s="1"/>
  <c r="E24" i="1" l="1"/>
  <c r="E25" i="1"/>
  <c r="E27" i="1"/>
  <c r="F27" i="1"/>
  <c r="E28" i="1"/>
  <c r="E26" i="1"/>
  <c r="F28" i="1" l="1"/>
  <c r="F26" i="1"/>
  <c r="F24" i="1"/>
  <c r="F25" i="1"/>
</calcChain>
</file>

<file path=xl/sharedStrings.xml><?xml version="1.0" encoding="utf-8"?>
<sst xmlns="http://schemas.openxmlformats.org/spreadsheetml/2006/main" count="50" uniqueCount="50">
  <si>
    <t>Monthly Sales Report - July</t>
  </si>
  <si>
    <t>Emp No.</t>
  </si>
  <si>
    <t>S101</t>
  </si>
  <si>
    <t>S105</t>
  </si>
  <si>
    <t>Salary</t>
  </si>
  <si>
    <t>Sales Amount</t>
  </si>
  <si>
    <t>Total Salary</t>
  </si>
  <si>
    <t>Ahmed</t>
  </si>
  <si>
    <t>Ali</t>
  </si>
  <si>
    <t>Waleed</t>
  </si>
  <si>
    <t>Muhammed</t>
  </si>
  <si>
    <t>Samir</t>
  </si>
  <si>
    <t>S112</t>
  </si>
  <si>
    <t>S107</t>
  </si>
  <si>
    <t>S103</t>
  </si>
  <si>
    <t>Hasan</t>
  </si>
  <si>
    <t>S110</t>
  </si>
  <si>
    <t>Total</t>
  </si>
  <si>
    <t>Average</t>
  </si>
  <si>
    <t>Highest</t>
  </si>
  <si>
    <t>Lowest</t>
  </si>
  <si>
    <t>Count</t>
  </si>
  <si>
    <t>Name</t>
  </si>
  <si>
    <t>Commission</t>
  </si>
  <si>
    <t>Mahmoud</t>
  </si>
  <si>
    <t>Raju</t>
  </si>
  <si>
    <t>Rahul</t>
  </si>
  <si>
    <t>Abhay</t>
  </si>
  <si>
    <t>Arun</t>
  </si>
  <si>
    <t>Mark</t>
  </si>
  <si>
    <t>Ramit</t>
  </si>
  <si>
    <t>Zayan</t>
  </si>
  <si>
    <t>Omar</t>
  </si>
  <si>
    <t>Sid</t>
  </si>
  <si>
    <t>Pooja</t>
  </si>
  <si>
    <t>Krish</t>
  </si>
  <si>
    <t>Darun</t>
  </si>
  <si>
    <t>S113</t>
  </si>
  <si>
    <t>S127</t>
  </si>
  <si>
    <t>S138</t>
  </si>
  <si>
    <t>S121</t>
  </si>
  <si>
    <t>S150</t>
  </si>
  <si>
    <t>S144</t>
  </si>
  <si>
    <t>S135</t>
  </si>
  <si>
    <t>S147</t>
  </si>
  <si>
    <t>S132</t>
  </si>
  <si>
    <t>S104</t>
  </si>
  <si>
    <t>S116</t>
  </si>
  <si>
    <t>S125</t>
  </si>
  <si>
    <t>S149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</si>
</sst>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2" fillId="0" borderId="1" xfId="2" applyAlignment="1">
      <alignment horizontal="center"/>
    </xf>
  </cellXfs>
  <cellStyles count="3">
    <cellStyle name="Comma" xfId="1" builtinId="3"/>
    <cellStyle name="Heading 1" xfId="2" builtinId="16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FFF2B-11B7-43F4-A72F-BAF47E90CE2E}" name="Table1" displayName="Table1" ref="A3:F22" totalsRowShown="0" headerRowDxfId="0">
  <autoFilter ref="A3:F22" xr:uid="{E52798D6-F2DA-4093-9490-8182EAEAA328}"/>
  <tableColumns count="6">
    <tableColumn id="1" xr3:uid="{895776F7-D21A-425D-BFFD-4548438DFE49}" name="Emp No."/>
    <tableColumn id="2" xr3:uid="{BC2D7D98-AAAC-4AFE-9F55-44AF9C619A03}" name="Name"/>
    <tableColumn id="3" xr3:uid="{C87C4303-FA64-4A6C-AA71-4A4EC8630237}" name="Salary" dataCellStyle="Comma"/>
    <tableColumn id="4" xr3:uid="{C5292BBB-2D83-42B0-B4C4-D6DC40053188}" name="Sales Amount" dataCellStyle="Comma"/>
    <tableColumn id="5" xr3:uid="{317864F8-5CF7-4718-9025-AC1440F70FDF}" name="Commission" dataCellStyle="Comma">
      <calculatedColumnFormula>Table1[[#This Row],[Sales Amount]]*2%</calculatedColumnFormula>
    </tableColumn>
    <tableColumn id="6" xr3:uid="{18460A91-99DD-4D73-892C-DC63D5EEE1E0}" name="Total Salary" dataCellStyle="Comma">
      <calculatedColumnFormula>Table1[[#This Row],[Salary]]+Table1[[#This Row],[Commission]]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95BB-4614-4D01-98E1-DEF49952B963}">
  <dimension ref="A1:F28"/>
  <sheetViews>
    <sheetView tabSelected="1" zoomScale="70" zoomScaleNormal="70" workbookViewId="0">
      <selection activeCell="E5" sqref="E5"/>
    </sheetView>
  </sheetViews>
  <sheetFormatPr defaultRowHeight="15" x14ac:dyDescent="0.25"/>
  <cols>
    <col min="1" max="1" width="10.5703125" customWidth="1"/>
    <col min="2" max="2" width="11.7109375" bestFit="1" customWidth="1"/>
    <col min="3" max="3" width="11.7109375" customWidth="1"/>
    <col min="4" max="4" width="18" customWidth="1"/>
    <col min="5" max="5" width="14" customWidth="1"/>
    <col min="6" max="6" width="13.28515625" customWidth="1"/>
  </cols>
  <sheetData>
    <row r="1" spans="1:6" ht="20.25" thickBot="1" x14ac:dyDescent="0.35">
      <c r="A1" s="3" t="s">
        <v>0</v>
      </c>
      <c r="B1" s="3"/>
      <c r="C1" s="3"/>
      <c r="D1" s="3"/>
      <c r="E1" s="3"/>
      <c r="F1" s="3"/>
    </row>
    <row r="2" spans="1:6" ht="15.75" thickTop="1" x14ac:dyDescent="0.25"/>
    <row r="3" spans="1:6" x14ac:dyDescent="0.25">
      <c r="A3" s="1" t="s">
        <v>1</v>
      </c>
      <c r="B3" s="1" t="s">
        <v>22</v>
      </c>
      <c r="C3" s="1" t="s">
        <v>4</v>
      </c>
      <c r="D3" s="1" t="s">
        <v>5</v>
      </c>
      <c r="E3" s="1" t="s">
        <v>23</v>
      </c>
      <c r="F3" s="1" t="s">
        <v>6</v>
      </c>
    </row>
    <row r="4" spans="1:6" x14ac:dyDescent="0.25">
      <c r="A4" t="s">
        <v>2</v>
      </c>
      <c r="B4" t="s">
        <v>7</v>
      </c>
      <c r="C4" s="2">
        <v>1600</v>
      </c>
      <c r="D4" s="2">
        <v>2500</v>
      </c>
      <c r="E4" s="2">
        <f>Table1[[#This Row],[Sales Amount]]*2%</f>
        <v>50</v>
      </c>
      <c r="F4" s="2">
        <f>Table1[[#This Row],[Salary]]+Table1[[#This Row],[Commission]]</f>
        <v>1650</v>
      </c>
    </row>
    <row r="5" spans="1:6" x14ac:dyDescent="0.25">
      <c r="A5" t="s">
        <v>3</v>
      </c>
      <c r="B5" t="s">
        <v>9</v>
      </c>
      <c r="C5" s="2">
        <v>1800</v>
      </c>
      <c r="D5" s="2">
        <v>3000</v>
      </c>
      <c r="E5" s="2">
        <f>Table1[[#This Row],[Sales Amount]]*2%</f>
        <v>60</v>
      </c>
      <c r="F5" s="2">
        <f>Table1[[#This Row],[Salary]]+Table1[[#This Row],[Commission]]</f>
        <v>1860</v>
      </c>
    </row>
    <row r="6" spans="1:6" x14ac:dyDescent="0.25">
      <c r="A6" t="s">
        <v>12</v>
      </c>
      <c r="B6" t="s">
        <v>10</v>
      </c>
      <c r="C6" s="2">
        <v>1500</v>
      </c>
      <c r="D6" s="2">
        <v>2200</v>
      </c>
      <c r="E6" s="2">
        <f>Table1[[#This Row],[Sales Amount]]*2%</f>
        <v>44</v>
      </c>
      <c r="F6" s="2">
        <f>Table1[[#This Row],[Salary]]+Table1[[#This Row],[Commission]]</f>
        <v>1544</v>
      </c>
    </row>
    <row r="7" spans="1:6" x14ac:dyDescent="0.25">
      <c r="A7" t="s">
        <v>13</v>
      </c>
      <c r="B7" t="s">
        <v>11</v>
      </c>
      <c r="C7" s="2">
        <v>2000</v>
      </c>
      <c r="D7" s="2">
        <v>4500</v>
      </c>
      <c r="E7" s="2">
        <f>Table1[[#This Row],[Sales Amount]]*2%</f>
        <v>90</v>
      </c>
      <c r="F7" s="2">
        <f>Table1[[#This Row],[Salary]]+Table1[[#This Row],[Commission]]</f>
        <v>2090</v>
      </c>
    </row>
    <row r="8" spans="1:6" x14ac:dyDescent="0.25">
      <c r="A8" t="s">
        <v>14</v>
      </c>
      <c r="B8" t="s">
        <v>8</v>
      </c>
      <c r="C8" s="2">
        <v>1700</v>
      </c>
      <c r="D8" s="2">
        <v>3500</v>
      </c>
      <c r="E8" s="2">
        <f>Table1[[#This Row],[Sales Amount]]*2%</f>
        <v>70</v>
      </c>
      <c r="F8" s="2">
        <f>Table1[[#This Row],[Salary]]+Table1[[#This Row],[Commission]]</f>
        <v>1770</v>
      </c>
    </row>
    <row r="9" spans="1:6" x14ac:dyDescent="0.25">
      <c r="A9" t="s">
        <v>16</v>
      </c>
      <c r="B9" t="s">
        <v>15</v>
      </c>
      <c r="C9" s="2">
        <v>1600</v>
      </c>
      <c r="D9" s="2">
        <v>2500</v>
      </c>
      <c r="E9" s="2">
        <f>Table1[[#This Row],[Sales Amount]]*2%</f>
        <v>50</v>
      </c>
      <c r="F9" s="2">
        <f>Table1[[#This Row],[Salary]]+Table1[[#This Row],[Commission]]</f>
        <v>1650</v>
      </c>
    </row>
    <row r="10" spans="1:6" x14ac:dyDescent="0.25">
      <c r="A10" t="s">
        <v>37</v>
      </c>
      <c r="B10" t="s">
        <v>24</v>
      </c>
      <c r="C10" s="2">
        <v>1300</v>
      </c>
      <c r="D10" s="2">
        <v>3400</v>
      </c>
      <c r="E10" s="2">
        <f>Table1[[#This Row],[Sales Amount]]*2%</f>
        <v>68</v>
      </c>
      <c r="F10" s="2">
        <f>Table1[[#This Row],[Salary]]+Table1[[#This Row],[Commission]]</f>
        <v>1368</v>
      </c>
    </row>
    <row r="11" spans="1:6" x14ac:dyDescent="0.25">
      <c r="A11" t="s">
        <v>38</v>
      </c>
      <c r="B11" t="s">
        <v>25</v>
      </c>
      <c r="C11" s="2">
        <v>1600</v>
      </c>
      <c r="D11" s="2">
        <v>3500</v>
      </c>
      <c r="E11" s="2">
        <f>Table1[[#This Row],[Sales Amount]]*2%</f>
        <v>70</v>
      </c>
      <c r="F11" s="2">
        <f>Table1[[#This Row],[Salary]]+Table1[[#This Row],[Commission]]</f>
        <v>1670</v>
      </c>
    </row>
    <row r="12" spans="1:6" x14ac:dyDescent="0.25">
      <c r="A12" t="s">
        <v>39</v>
      </c>
      <c r="B12" t="s">
        <v>26</v>
      </c>
      <c r="C12" s="2">
        <v>1850</v>
      </c>
      <c r="D12" s="2">
        <v>2600</v>
      </c>
      <c r="E12" s="2">
        <f>Table1[[#This Row],[Sales Amount]]*2%</f>
        <v>52</v>
      </c>
      <c r="F12" s="2">
        <f>Table1[[#This Row],[Salary]]+Table1[[#This Row],[Commission]]</f>
        <v>1902</v>
      </c>
    </row>
    <row r="13" spans="1:6" x14ac:dyDescent="0.25">
      <c r="A13" t="s">
        <v>40</v>
      </c>
      <c r="B13" t="s">
        <v>27</v>
      </c>
      <c r="C13" s="2">
        <v>2100</v>
      </c>
      <c r="D13" s="2">
        <v>2700</v>
      </c>
      <c r="E13" s="2">
        <f>Table1[[#This Row],[Sales Amount]]*2%</f>
        <v>54</v>
      </c>
      <c r="F13" s="2">
        <f>Table1[[#This Row],[Salary]]+Table1[[#This Row],[Commission]]</f>
        <v>2154</v>
      </c>
    </row>
    <row r="14" spans="1:6" x14ac:dyDescent="0.25">
      <c r="A14" t="s">
        <v>41</v>
      </c>
      <c r="B14" t="s">
        <v>28</v>
      </c>
      <c r="C14" s="2">
        <v>1500</v>
      </c>
      <c r="D14" s="2">
        <v>1800</v>
      </c>
      <c r="E14" s="2">
        <f>Table1[[#This Row],[Sales Amount]]*2%</f>
        <v>36</v>
      </c>
      <c r="F14" s="2">
        <f>Table1[[#This Row],[Salary]]+Table1[[#This Row],[Commission]]</f>
        <v>1536</v>
      </c>
    </row>
    <row r="15" spans="1:6" x14ac:dyDescent="0.25">
      <c r="A15" t="s">
        <v>42</v>
      </c>
      <c r="B15" t="s">
        <v>29</v>
      </c>
      <c r="C15" s="2">
        <v>1400</v>
      </c>
      <c r="D15" s="2">
        <v>1900</v>
      </c>
      <c r="E15" s="2">
        <f>Table1[[#This Row],[Sales Amount]]*2%</f>
        <v>38</v>
      </c>
      <c r="F15" s="2">
        <f>Table1[[#This Row],[Salary]]+Table1[[#This Row],[Commission]]</f>
        <v>1438</v>
      </c>
    </row>
    <row r="16" spans="1:6" x14ac:dyDescent="0.25">
      <c r="A16" t="s">
        <v>43</v>
      </c>
      <c r="B16" t="s">
        <v>30</v>
      </c>
      <c r="C16" s="2">
        <v>1300</v>
      </c>
      <c r="D16" s="2">
        <v>1000</v>
      </c>
      <c r="E16" s="2">
        <f>Table1[[#This Row],[Sales Amount]]*2%</f>
        <v>20</v>
      </c>
      <c r="F16" s="2">
        <f>Table1[[#This Row],[Salary]]+Table1[[#This Row],[Commission]]</f>
        <v>1320</v>
      </c>
    </row>
    <row r="17" spans="1:6" x14ac:dyDescent="0.25">
      <c r="A17" t="s">
        <v>44</v>
      </c>
      <c r="B17" t="s">
        <v>31</v>
      </c>
      <c r="C17" s="2">
        <v>1200</v>
      </c>
      <c r="D17" s="2">
        <v>2100</v>
      </c>
      <c r="E17" s="2">
        <f>Table1[[#This Row],[Sales Amount]]*2%</f>
        <v>42</v>
      </c>
      <c r="F17" s="2">
        <f>Table1[[#This Row],[Salary]]+Table1[[#This Row],[Commission]]</f>
        <v>1242</v>
      </c>
    </row>
    <row r="18" spans="1:6" x14ac:dyDescent="0.25">
      <c r="A18" t="s">
        <v>45</v>
      </c>
      <c r="B18" t="s">
        <v>32</v>
      </c>
      <c r="C18" s="2">
        <v>800</v>
      </c>
      <c r="D18" s="2">
        <v>1200</v>
      </c>
      <c r="E18" s="2">
        <f>Table1[[#This Row],[Sales Amount]]*2%</f>
        <v>24</v>
      </c>
      <c r="F18" s="2">
        <f>Table1[[#This Row],[Salary]]+Table1[[#This Row],[Commission]]</f>
        <v>824</v>
      </c>
    </row>
    <row r="19" spans="1:6" x14ac:dyDescent="0.25">
      <c r="A19" t="s">
        <v>46</v>
      </c>
      <c r="B19" t="s">
        <v>33</v>
      </c>
      <c r="C19" s="2">
        <v>1550</v>
      </c>
      <c r="D19" s="2">
        <v>1800</v>
      </c>
      <c r="E19" s="2">
        <f>Table1[[#This Row],[Sales Amount]]*2%</f>
        <v>36</v>
      </c>
      <c r="F19" s="2">
        <f>Table1[[#This Row],[Salary]]+Table1[[#This Row],[Commission]]</f>
        <v>1586</v>
      </c>
    </row>
    <row r="20" spans="1:6" x14ac:dyDescent="0.25">
      <c r="A20" t="s">
        <v>47</v>
      </c>
      <c r="B20" t="s">
        <v>34</v>
      </c>
      <c r="C20" s="2">
        <v>1200</v>
      </c>
      <c r="D20" s="2">
        <v>4200</v>
      </c>
      <c r="E20" s="2">
        <f>Table1[[#This Row],[Sales Amount]]*2%</f>
        <v>84</v>
      </c>
      <c r="F20" s="2">
        <f>Table1[[#This Row],[Salary]]+Table1[[#This Row],[Commission]]</f>
        <v>1284</v>
      </c>
    </row>
    <row r="21" spans="1:6" x14ac:dyDescent="0.25">
      <c r="A21" t="s">
        <v>48</v>
      </c>
      <c r="B21" t="s">
        <v>35</v>
      </c>
      <c r="C21" s="2">
        <v>1400</v>
      </c>
      <c r="D21" s="2">
        <v>1900</v>
      </c>
      <c r="E21" s="2">
        <f>Table1[[#This Row],[Sales Amount]]*2%</f>
        <v>38</v>
      </c>
      <c r="F21" s="2">
        <f>Table1[[#This Row],[Salary]]+Table1[[#This Row],[Commission]]</f>
        <v>1438</v>
      </c>
    </row>
    <row r="22" spans="1:6" x14ac:dyDescent="0.25">
      <c r="A22" t="s">
        <v>49</v>
      </c>
      <c r="B22" t="s">
        <v>36</v>
      </c>
      <c r="C22" s="2">
        <v>1600</v>
      </c>
      <c r="D22" s="2">
        <v>1500</v>
      </c>
      <c r="E22" s="2">
        <f>Table1[[#This Row],[Sales Amount]]*2%</f>
        <v>30</v>
      </c>
      <c r="F22" s="2">
        <f>Table1[[#This Row],[Salary]]+Table1[[#This Row],[Commission]]</f>
        <v>1630</v>
      </c>
    </row>
    <row r="23" spans="1:6" x14ac:dyDescent="0.25">
      <c r="C23" s="2"/>
      <c r="D23" s="2"/>
      <c r="E23" s="2"/>
      <c r="F23" s="2"/>
    </row>
    <row r="24" spans="1:6" x14ac:dyDescent="0.25">
      <c r="B24" t="s">
        <v>17</v>
      </c>
      <c r="C24" s="2">
        <f>SUM(Table1[Salary])</f>
        <v>29000</v>
      </c>
      <c r="D24" s="2">
        <f>SUM(Table1[Sales Amount])</f>
        <v>47800</v>
      </c>
      <c r="E24" s="2">
        <f>SUM(Table1[Commission])</f>
        <v>956</v>
      </c>
      <c r="F24" s="2">
        <f>SUM(Table1[Total Salary])</f>
        <v>29956</v>
      </c>
    </row>
    <row r="25" spans="1:6" x14ac:dyDescent="0.25">
      <c r="B25" t="s">
        <v>18</v>
      </c>
      <c r="C25" s="2">
        <f>AVERAGE(Table1[Salary])</f>
        <v>1526.3157894736842</v>
      </c>
      <c r="D25" s="2">
        <f>AVERAGE(Table1[Sales Amount])</f>
        <v>2515.7894736842104</v>
      </c>
      <c r="E25" s="2">
        <f>AVERAGE(Table1[Commission])</f>
        <v>50.315789473684212</v>
      </c>
      <c r="F25" s="2">
        <f>AVERAGE(Table1[Total Salary])</f>
        <v>1576.6315789473683</v>
      </c>
    </row>
    <row r="26" spans="1:6" x14ac:dyDescent="0.25">
      <c r="B26" t="s">
        <v>19</v>
      </c>
      <c r="C26" s="2">
        <f>MAX(Table1[Salary])</f>
        <v>2100</v>
      </c>
      <c r="D26" s="2">
        <f>MAX(Table1[Sales Amount])</f>
        <v>4500</v>
      </c>
      <c r="E26" s="2">
        <f>MAX(Table1[Commission])</f>
        <v>90</v>
      </c>
      <c r="F26" s="2">
        <f>MAX(Table1[Total Salary])</f>
        <v>2154</v>
      </c>
    </row>
    <row r="27" spans="1:6" x14ac:dyDescent="0.25">
      <c r="B27" t="s">
        <v>20</v>
      </c>
      <c r="C27" s="2">
        <f>MIN(Table1[Salary])</f>
        <v>800</v>
      </c>
      <c r="D27" s="2">
        <f>MIN(Table1[Sales Amount])</f>
        <v>1000</v>
      </c>
      <c r="E27" s="2">
        <f>MIN(Table1[Commission])</f>
        <v>20</v>
      </c>
      <c r="F27" s="2">
        <f>MIN(Table1[Total Salary])</f>
        <v>824</v>
      </c>
    </row>
    <row r="28" spans="1:6" x14ac:dyDescent="0.25">
      <c r="B28" t="s">
        <v>21</v>
      </c>
      <c r="C28" s="2">
        <f>COUNT(Table1[Salary])</f>
        <v>19</v>
      </c>
      <c r="D28" s="2">
        <f>COUNT(Table1[Sales Amount])</f>
        <v>19</v>
      </c>
      <c r="E28" s="2">
        <f>COUNT(Table1[Commission])</f>
        <v>19</v>
      </c>
      <c r="F28" s="2">
        <f>COUNT(Table1[Total Salary])</f>
        <v>19</v>
      </c>
    </row>
  </sheetData>
  <mergeCells count="1">
    <mergeCell ref="A1:F1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&amp;LRIFAATH AMEEN&amp;C&amp;P&amp;R4NM20AI042</oddHeader>
    <oddFooter>&amp;L&amp;D&amp;R&amp;T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8A856C0BB1484694E8D4077135D469" ma:contentTypeVersion="2" ma:contentTypeDescription="Create a new document." ma:contentTypeScope="" ma:versionID="18ee3d2331720003a9f1f40bdd6b19ec">
  <xsd:schema xmlns:xsd="http://www.w3.org/2001/XMLSchema" xmlns:xs="http://www.w3.org/2001/XMLSchema" xmlns:p="http://schemas.microsoft.com/office/2006/metadata/properties" xmlns:ns3="c98f33b0-9e68-4113-a5bd-87f9b3ebc2c6" targetNamespace="http://schemas.microsoft.com/office/2006/metadata/properties" ma:root="true" ma:fieldsID="343ea91b7d4b9f371e643d588e2f92f9" ns3:_="">
    <xsd:import namespace="c98f33b0-9e68-4113-a5bd-87f9b3ebc2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f33b0-9e68-4113-a5bd-87f9b3ebc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2A5E78-E017-471E-B05F-956C1DDC57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f33b0-9e68-4113-a5bd-87f9b3ebc2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340240-2BD6-43ED-910B-3F90E35037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050462-9038-4DFE-8AC2-6852EB3212F8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c98f33b0-9e68-4113-a5bd-87f9b3ebc2c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4NM20AI042 RIFAATH MOHAMED AMEEN</cp:lastModifiedBy>
  <cp:lastPrinted>2021-09-29T06:58:28Z</cp:lastPrinted>
  <dcterms:created xsi:type="dcterms:W3CDTF">2021-09-29T06:06:41Z</dcterms:created>
  <dcterms:modified xsi:type="dcterms:W3CDTF">2021-09-29T07:05:11Z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0x010100698A856C0BB1484694E8D4077135D469</vt:lpwstr>
  </property>
</Properties>
</file>