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4NM20AI042_Excel\11-10\"/>
    </mc:Choice>
  </mc:AlternateContent>
  <xr:revisionPtr revIDLastSave="0" documentId="8_{CF903847-4F58-4176-A3FE-54746FEB7629}" xr6:coauthVersionLast="46" xr6:coauthVersionMax="46" xr10:uidLastSave="{00000000-0000-0000-0000-000000000000}"/>
  <bookViews>
    <workbookView xWindow="-120" yWindow="-120" windowWidth="20730" windowHeight="11160" xr2:uid="{9A39179D-8E39-4F15-8451-40639CF2B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N2" i="1" a="1"/>
  <c r="N2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10" i="1" a="1"/>
  <c r="N10" i="1" s="1"/>
  <c r="N11" i="1" a="1"/>
  <c r="N11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9" i="1" a="1"/>
  <c r="N19" i="1" s="1"/>
  <c r="M2" i="1" a="1"/>
  <c r="M2" i="1" s="1"/>
  <c r="M3" i="1" a="1"/>
  <c r="M3" i="1" s="1"/>
  <c r="N3" i="1" s="1" a="1"/>
  <c r="N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N9" i="1" s="1" a="1"/>
  <c r="N9" i="1" s="1"/>
  <c r="M10" i="1" a="1"/>
  <c r="M10" i="1" s="1"/>
  <c r="M11" i="1" a="1"/>
  <c r="M11" i="1" s="1"/>
  <c r="M12" i="1" a="1"/>
  <c r="M12" i="1" s="1"/>
  <c r="N12" i="1" s="1" a="1"/>
  <c r="N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N18" i="1" s="1" a="1"/>
  <c r="N18" i="1" s="1"/>
  <c r="M19" i="1" a="1"/>
  <c r="M19" i="1" s="1"/>
  <c r="M20" i="1" a="1"/>
  <c r="M20" i="1" s="1"/>
  <c r="N20" i="1" s="1" a="1"/>
  <c r="N20" i="1" s="1"/>
  <c r="M21" i="1" a="1"/>
  <c r="M21" i="1" s="1"/>
  <c r="N21" i="1" s="1" a="1"/>
  <c r="N21" i="1" s="1"/>
  <c r="M22" i="1" a="1"/>
  <c r="M22" i="1" s="1"/>
  <c r="N22" i="1" s="1" a="1"/>
  <c r="N22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B31" i="1"/>
  <c r="B30" i="1"/>
  <c r="B29" i="1"/>
  <c r="B28" i="1"/>
  <c r="B27" i="1"/>
  <c r="B25" i="1"/>
  <c r="B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<sst xmlns="http://schemas.openxmlformats.org/spreadsheetml/2006/main" count="43" uniqueCount="43">
  <si>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Name</t>
  </si>
  <si>
    <t>DOB</t>
  </si>
  <si>
    <t>Class</t>
  </si>
  <si>
    <t>Maths</t>
  </si>
  <si>
    <t>Science</t>
  </si>
  <si>
    <t>English</t>
  </si>
  <si>
    <t>Hindi</t>
  </si>
  <si>
    <t>Kannada</t>
  </si>
  <si>
    <t>Social Science</t>
  </si>
  <si>
    <t>Suman</t>
  </si>
  <si>
    <t>Joy</t>
  </si>
  <si>
    <t>Karthik</t>
  </si>
  <si>
    <t>Anjali</t>
  </si>
  <si>
    <t>David</t>
  </si>
  <si>
    <t>Messi</t>
  </si>
  <si>
    <t>Ronaldo</t>
  </si>
  <si>
    <t>Hameed</t>
  </si>
  <si>
    <t>Zayed</t>
  </si>
  <si>
    <t>Hamdan</t>
  </si>
  <si>
    <t>Muhammed</t>
  </si>
  <si>
    <t>Rafi</t>
  </si>
  <si>
    <t>Ansari</t>
  </si>
  <si>
    <t>Mansoor</t>
  </si>
  <si>
    <t>Muneer</t>
  </si>
  <si>
    <t>Ibrahim</t>
  </si>
  <si>
    <t>Mijwad</t>
  </si>
  <si>
    <t>Shelan</t>
  </si>
  <si>
    <t>Nafi</t>
  </si>
  <si>
    <t>Bashar</t>
  </si>
  <si>
    <t>Nahyan</t>
  </si>
  <si>
    <t>No of Entries</t>
  </si>
  <si>
    <t>Entries starting w/ 'A'</t>
  </si>
  <si>
    <t>Entries born in 2005</t>
  </si>
  <si>
    <t>Blank Class Entries</t>
  </si>
  <si>
    <t>Entries w/ 'J' born in 2007</t>
  </si>
  <si>
    <t>Max</t>
  </si>
  <si>
    <t>Min</t>
  </si>
  <si>
    <t>Total</t>
  </si>
  <si>
    <t>Average</t>
  </si>
  <si>
    <t>Grade</t>
  </si>
  <si>
    <t>Avg pass score of 8</t>
  </si>
  <si>
    <t>Avg pass score of 9</t>
  </si>
  <si>
    <t>Avg pass score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</si>
</sst>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7"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1184-8C4E-43E1-8497-469CD5D703D2}" name="Table1" displayName="Table1" ref="A1:N22" totalsRowShown="0" headerRowDxfId="5">
  <autoFilter ref="A1:N22" xr:uid="{AE405FD9-1DE9-4371-B373-ECE7C215C95F}"/>
  <tableColumns count="14">
    <tableColumn id="1" xr3:uid="{5A66C393-7C8B-4772-8352-FE946C42C65E}" name="Name"/>
    <tableColumn id="2" xr3:uid="{BCEF5EC7-66C1-454B-B987-7A56F2ED5B9C}" name="DOB" dataDxfId="6"/>
    <tableColumn id="3" xr3:uid="{8303CCD2-4DEE-4F79-8B3F-FB9C49F74239}" name="Class"/>
    <tableColumn id="4" xr3:uid="{F586725F-AA56-4AF2-ADE2-F09515F860FA}" name="Maths"/>
    <tableColumn id="5" xr3:uid="{7D7C904B-3D4D-487C-B12D-470B2CDB7864}" name="Science"/>
    <tableColumn id="6" xr3:uid="{AC0706FC-ABC6-4964-8A64-DE34C334D72F}" name="English"/>
    <tableColumn id="7" xr3:uid="{4177EAEE-D890-44DC-B4AF-66FF67097C01}" name="Hindi"/>
    <tableColumn id="8" xr3:uid="{D0955D6C-F002-4BEC-AE59-AD480E0D3544}" name="Kannada"/>
    <tableColumn id="9" xr3:uid="{46DA62B3-C68B-43E3-AFAF-3DC71F1566C0}" name="Social Science"/>
    <tableColumn id="10" xr3:uid="{67995061-0BD3-426B-AE1B-BD6F3DEC3EDE}" name="Max" dataDxfId="4">
      <calculatedColumnFormula>MAX(Table1[[#This Row],[Maths]:[Social Science]])</calculatedColumnFormula>
    </tableColumn>
    <tableColumn id="11" xr3:uid="{A037F0CC-47B5-416F-A931-7A5B299D3448}" name="Min" dataDxfId="3">
      <calculatedColumnFormula>MIN(Table1[[#This Row],[Maths]:[Social Science]])</calculatedColumnFormula>
    </tableColumn>
    <tableColumn id="12" xr3:uid="{05973D13-E2B7-4D94-83B4-5E749D7456C3}" name="Total" dataDxfId="1">
      <calculatedColumnFormula array="1">IF(AND((Table1[[#This Row],[Maths]:[Social Science]]&gt;35)),SUM(Table1[[#This Row],[Maths]:[Social Science]]),"FAIL")</calculatedColumnFormula>
    </tableColumn>
    <tableColumn id="13" xr3:uid="{03DEB161-151D-48ED-A43C-6E4452445399}" name="Average" dataDxfId="2">
      <calculatedColumnFormula array="1">IF(AND((Table1[[#This Row],[Maths]:[Social Science]]&gt;35)),AVERAGE(Table1[[#This Row],[Maths]:[Social Science]]),"FAIL")</calculatedColumnFormula>
    </tableColumn>
    <tableColumn id="14" xr3:uid="{B8183C7E-E55A-4039-B53A-8006AD80AEAE}" name="Grade" dataDxfId="0">
      <calculatedColumnFormula array="1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0705-FDE0-4B8D-BA5E-E4AE8D983486}">
  <dimension ref="A1:N31"/>
  <sheetViews>
    <sheetView tabSelected="1" zoomScaleNormal="100" workbookViewId="0">
      <selection activeCell="J23" sqref="J23"/>
    </sheetView>
  </sheetViews>
  <sheetFormatPr defaultRowHeight="15" x14ac:dyDescent="0.25"/>
  <cols>
    <col min="1" max="1" width="23.5703125" bestFit="1" customWidth="1"/>
    <col min="2" max="2" width="13.42578125" customWidth="1"/>
    <col min="3" max="3" width="10.85546875" customWidth="1"/>
    <col min="4" max="4" width="10.42578125" customWidth="1"/>
    <col min="5" max="5" width="11" customWidth="1"/>
    <col min="6" max="6" width="11.85546875" customWidth="1"/>
    <col min="7" max="7" width="10.42578125" customWidth="1"/>
    <col min="8" max="8" width="12" customWidth="1"/>
    <col min="9" max="9" width="15.42578125" customWidth="1"/>
    <col min="12" max="12" width="9.140625" style="5"/>
    <col min="14" max="14" width="12.28515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35</v>
      </c>
      <c r="K1" s="2" t="s">
        <v>36</v>
      </c>
      <c r="L1" s="5" t="s">
        <v>37</v>
      </c>
      <c r="M1" s="2" t="s">
        <v>38</v>
      </c>
      <c r="N1" s="2" t="s">
        <v>39</v>
      </c>
    </row>
    <row r="2" spans="1:14" x14ac:dyDescent="0.25">
      <c r="A2" t="s">
        <v>9</v>
      </c>
      <c r="B2" s="1">
        <v>40336</v>
      </c>
      <c r="C2">
        <v>8</v>
      </c>
      <c r="D2">
        <v>32</v>
      </c>
      <c r="E2">
        <v>98</v>
      </c>
      <c r="F2">
        <v>58</v>
      </c>
      <c r="G2">
        <v>23</v>
      </c>
      <c r="H2">
        <v>26</v>
      </c>
      <c r="I2">
        <v>94</v>
      </c>
      <c r="J2">
        <f>MAX(Table1[[#This Row],[Maths]:[Social Science]])</f>
        <v>98</v>
      </c>
      <c r="K2">
        <f>MIN(Table1[[#This Row],[Maths]:[Social Science]])</f>
        <v>23</v>
      </c>
      <c r="L2" s="5" t="str" cm="1">
        <f t="array" ref="L2">IF(AND((Table1[[#This Row],[Maths]:[Social Science]]&gt;35)),SUM(Table1[[#This Row],[Maths]:[Social Science]]),"FAIL")</f>
        <v>FAIL</v>
      </c>
      <c r="M2" s="4" t="str" cm="1">
        <f t="array" ref="M2">IF(AND((Table1[[#This Row],[Maths]:[Social Science]]&gt;35)),AVERAGE(Table1[[#This Row],[Maths]:[Social Science]]),"FAIL")</f>
        <v>FAIL</v>
      </c>
      <c r="N2" t="str" cm="1">
        <f t="array" ref="N2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3" spans="1:14" x14ac:dyDescent="0.25">
      <c r="A3" t="s">
        <v>10</v>
      </c>
      <c r="B3" s="1">
        <v>39222</v>
      </c>
      <c r="C3">
        <v>1</v>
      </c>
      <c r="D3">
        <v>54</v>
      </c>
      <c r="E3">
        <v>92</v>
      </c>
      <c r="F3">
        <v>96</v>
      </c>
      <c r="G3">
        <v>86</v>
      </c>
      <c r="H3">
        <v>77</v>
      </c>
      <c r="I3">
        <v>80</v>
      </c>
      <c r="J3">
        <f>MAX(Table1[[#This Row],[Maths]:[Social Science]])</f>
        <v>96</v>
      </c>
      <c r="K3">
        <f>MIN(Table1[[#This Row],[Maths]:[Social Science]])</f>
        <v>54</v>
      </c>
      <c r="L3" s="5" cm="1">
        <f t="array" ref="L3">IF(AND((Table1[[#This Row],[Maths]:[Social Science]]&gt;35)),SUM(Table1[[#This Row],[Maths]:[Social Science]]),"FAIL")</f>
        <v>485</v>
      </c>
      <c r="M3" s="4" cm="1">
        <f t="array" ref="M3">IF(AND((Table1[[#This Row],[Maths]:[Social Science]]&gt;35)),AVERAGE(Table1[[#This Row],[Maths]:[Social Science]]),"FAIL")</f>
        <v>80.833333333333329</v>
      </c>
      <c r="N3" t="str" cm="1">
        <f t="array" ref="N3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First Class</v>
      </c>
    </row>
    <row r="4" spans="1:14" x14ac:dyDescent="0.25">
      <c r="A4" t="s">
        <v>11</v>
      </c>
      <c r="B4" s="1">
        <v>37616</v>
      </c>
      <c r="C4">
        <v>12</v>
      </c>
      <c r="D4">
        <v>38</v>
      </c>
      <c r="E4">
        <v>21</v>
      </c>
      <c r="F4">
        <v>79</v>
      </c>
      <c r="G4">
        <v>87</v>
      </c>
      <c r="H4">
        <v>73</v>
      </c>
      <c r="I4">
        <v>89</v>
      </c>
      <c r="J4">
        <f>MAX(Table1[[#This Row],[Maths]:[Social Science]])</f>
        <v>89</v>
      </c>
      <c r="K4">
        <f>MIN(Table1[[#This Row],[Maths]:[Social Science]])</f>
        <v>21</v>
      </c>
      <c r="L4" s="5" t="str" cm="1">
        <f t="array" ref="L4">IF(AND((Table1[[#This Row],[Maths]:[Social Science]]&gt;35)),SUM(Table1[[#This Row],[Maths]:[Social Science]]),"FAIL")</f>
        <v>FAIL</v>
      </c>
      <c r="M4" s="4" t="str" cm="1">
        <f t="array" ref="M4">IF(AND((Table1[[#This Row],[Maths]:[Social Science]]&gt;35)),AVERAGE(Table1[[#This Row],[Maths]:[Social Science]]),"FAIL")</f>
        <v>FAIL</v>
      </c>
      <c r="N4" t="str" cm="1">
        <f t="array" ref="N4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5" spans="1:14" x14ac:dyDescent="0.25">
      <c r="A5" t="s">
        <v>12</v>
      </c>
      <c r="B5" s="1">
        <v>37907</v>
      </c>
      <c r="C5">
        <v>1</v>
      </c>
      <c r="D5">
        <v>24</v>
      </c>
      <c r="E5">
        <v>24</v>
      </c>
      <c r="F5">
        <v>85</v>
      </c>
      <c r="G5">
        <v>20</v>
      </c>
      <c r="H5">
        <v>68</v>
      </c>
      <c r="I5">
        <v>93</v>
      </c>
      <c r="J5">
        <f>MAX(Table1[[#This Row],[Maths]:[Social Science]])</f>
        <v>93</v>
      </c>
      <c r="K5">
        <f>MIN(Table1[[#This Row],[Maths]:[Social Science]])</f>
        <v>20</v>
      </c>
      <c r="L5" s="5" t="str" cm="1">
        <f t="array" ref="L5">IF(AND((Table1[[#This Row],[Maths]:[Social Science]]&gt;35)),SUM(Table1[[#This Row],[Maths]:[Social Science]]),"FAIL")</f>
        <v>FAIL</v>
      </c>
      <c r="M5" s="4" t="str" cm="1">
        <f t="array" ref="M5">IF(AND((Table1[[#This Row],[Maths]:[Social Science]]&gt;35)),AVERAGE(Table1[[#This Row],[Maths]:[Social Science]]),"FAIL")</f>
        <v>FAIL</v>
      </c>
      <c r="N5" t="str" cm="1">
        <f t="array" ref="N5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6" spans="1:14" x14ac:dyDescent="0.25">
      <c r="A6" t="s">
        <v>13</v>
      </c>
      <c r="B6" s="1">
        <v>40296</v>
      </c>
      <c r="C6">
        <v>10</v>
      </c>
      <c r="D6">
        <v>84</v>
      </c>
      <c r="E6">
        <v>80</v>
      </c>
      <c r="F6">
        <v>67</v>
      </c>
      <c r="G6">
        <v>65</v>
      </c>
      <c r="H6">
        <v>86</v>
      </c>
      <c r="I6">
        <v>24</v>
      </c>
      <c r="J6">
        <f>MAX(Table1[[#This Row],[Maths]:[Social Science]])</f>
        <v>86</v>
      </c>
      <c r="K6">
        <f>MIN(Table1[[#This Row],[Maths]:[Social Science]])</f>
        <v>24</v>
      </c>
      <c r="L6" s="5" t="str" cm="1">
        <f t="array" ref="L6">IF(AND((Table1[[#This Row],[Maths]:[Social Science]]&gt;35)),SUM(Table1[[#This Row],[Maths]:[Social Science]]),"FAIL")</f>
        <v>FAIL</v>
      </c>
      <c r="M6" s="4" t="str" cm="1">
        <f t="array" ref="M6">IF(AND((Table1[[#This Row],[Maths]:[Social Science]]&gt;35)),AVERAGE(Table1[[#This Row],[Maths]:[Social Science]]),"FAIL")</f>
        <v>FAIL</v>
      </c>
      <c r="N6" t="str" cm="1">
        <f t="array" ref="N6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7" spans="1:14" x14ac:dyDescent="0.25">
      <c r="A7" t="s">
        <v>14</v>
      </c>
      <c r="B7" s="1">
        <v>38247</v>
      </c>
      <c r="C7">
        <v>12</v>
      </c>
      <c r="D7">
        <v>94</v>
      </c>
      <c r="E7">
        <v>35</v>
      </c>
      <c r="F7">
        <v>67</v>
      </c>
      <c r="G7">
        <v>40</v>
      </c>
      <c r="H7">
        <v>79</v>
      </c>
      <c r="I7">
        <v>69</v>
      </c>
      <c r="J7">
        <f>MAX(Table1[[#This Row],[Maths]:[Social Science]])</f>
        <v>94</v>
      </c>
      <c r="K7">
        <f>MIN(Table1[[#This Row],[Maths]:[Social Science]])</f>
        <v>35</v>
      </c>
      <c r="L7" s="5" t="str" cm="1">
        <f t="array" ref="L7">IF(AND((Table1[[#This Row],[Maths]:[Social Science]]&gt;35)),SUM(Table1[[#This Row],[Maths]:[Social Science]]),"FAIL")</f>
        <v>FAIL</v>
      </c>
      <c r="M7" s="4" t="str" cm="1">
        <f t="array" ref="M7">IF(AND((Table1[[#This Row],[Maths]:[Social Science]]&gt;35)),AVERAGE(Table1[[#This Row],[Maths]:[Social Science]]),"FAIL")</f>
        <v>FAIL</v>
      </c>
      <c r="N7" t="str" cm="1">
        <f t="array" ref="N7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8" spans="1:14" x14ac:dyDescent="0.25">
      <c r="A8" t="s">
        <v>15</v>
      </c>
      <c r="B8" s="1">
        <v>39484</v>
      </c>
      <c r="C8">
        <v>9</v>
      </c>
      <c r="D8">
        <v>66</v>
      </c>
      <c r="E8">
        <v>99</v>
      </c>
      <c r="F8">
        <v>100</v>
      </c>
      <c r="G8">
        <v>20</v>
      </c>
      <c r="H8">
        <v>67</v>
      </c>
      <c r="I8">
        <v>90</v>
      </c>
      <c r="J8">
        <f>MAX(Table1[[#This Row],[Maths]:[Social Science]])</f>
        <v>100</v>
      </c>
      <c r="K8">
        <f>MIN(Table1[[#This Row],[Maths]:[Social Science]])</f>
        <v>20</v>
      </c>
      <c r="L8" s="5" t="str" cm="1">
        <f t="array" ref="L8">IF(AND((Table1[[#This Row],[Maths]:[Social Science]]&gt;35)),SUM(Table1[[#This Row],[Maths]:[Social Science]]),"FAIL")</f>
        <v>FAIL</v>
      </c>
      <c r="M8" s="4" t="str" cm="1">
        <f t="array" ref="M8">IF(AND((Table1[[#This Row],[Maths]:[Social Science]]&gt;35)),AVERAGE(Table1[[#This Row],[Maths]:[Social Science]]),"FAIL")</f>
        <v>FAIL</v>
      </c>
      <c r="N8" t="str" cm="1">
        <f t="array" ref="N8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9" spans="1:14" x14ac:dyDescent="0.25">
      <c r="A9" t="s">
        <v>16</v>
      </c>
      <c r="B9" s="1">
        <v>43042</v>
      </c>
      <c r="C9">
        <v>11</v>
      </c>
      <c r="D9">
        <v>61</v>
      </c>
      <c r="E9">
        <v>71</v>
      </c>
      <c r="F9">
        <v>38</v>
      </c>
      <c r="G9">
        <v>57</v>
      </c>
      <c r="H9">
        <v>94</v>
      </c>
      <c r="I9">
        <v>67</v>
      </c>
      <c r="J9">
        <f>MAX(Table1[[#This Row],[Maths]:[Social Science]])</f>
        <v>94</v>
      </c>
      <c r="K9">
        <f>MIN(Table1[[#This Row],[Maths]:[Social Science]])</f>
        <v>38</v>
      </c>
      <c r="L9" s="5" cm="1">
        <f t="array" ref="L9">IF(AND((Table1[[#This Row],[Maths]:[Social Science]]&gt;35)),SUM(Table1[[#This Row],[Maths]:[Social Science]]),"FAIL")</f>
        <v>388</v>
      </c>
      <c r="M9" s="4" cm="1">
        <f t="array" ref="M9">IF(AND((Table1[[#This Row],[Maths]:[Social Science]]&gt;35)),AVERAGE(Table1[[#This Row],[Maths]:[Social Science]]),"FAIL")</f>
        <v>64.666666666666671</v>
      </c>
      <c r="N9" t="str" cm="1">
        <f t="array" ref="N9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First Class</v>
      </c>
    </row>
    <row r="10" spans="1:14" x14ac:dyDescent="0.25">
      <c r="A10" t="s">
        <v>17</v>
      </c>
      <c r="B10" s="1">
        <v>38560</v>
      </c>
      <c r="C10">
        <v>4</v>
      </c>
      <c r="D10">
        <v>35</v>
      </c>
      <c r="E10">
        <v>49</v>
      </c>
      <c r="F10">
        <v>52</v>
      </c>
      <c r="G10">
        <v>44</v>
      </c>
      <c r="H10">
        <v>72</v>
      </c>
      <c r="I10">
        <v>89</v>
      </c>
      <c r="J10">
        <f>MAX(Table1[[#This Row],[Maths]:[Social Science]])</f>
        <v>89</v>
      </c>
      <c r="K10">
        <f>MIN(Table1[[#This Row],[Maths]:[Social Science]])</f>
        <v>35</v>
      </c>
      <c r="L10" s="5" t="str" cm="1">
        <f t="array" ref="L10">IF(AND((Table1[[#This Row],[Maths]:[Social Science]]&gt;35)),SUM(Table1[[#This Row],[Maths]:[Social Science]]),"FAIL")</f>
        <v>FAIL</v>
      </c>
      <c r="M10" s="4" t="str" cm="1">
        <f t="array" ref="M10">IF(AND((Table1[[#This Row],[Maths]:[Social Science]]&gt;35)),AVERAGE(Table1[[#This Row],[Maths]:[Social Science]]),"FAIL")</f>
        <v>FAIL</v>
      </c>
      <c r="N10" t="str" cm="1">
        <f t="array" ref="N10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11" spans="1:14" x14ac:dyDescent="0.25">
      <c r="A11" t="s">
        <v>18</v>
      </c>
      <c r="B11" s="1">
        <v>38713</v>
      </c>
      <c r="D11">
        <v>90</v>
      </c>
      <c r="E11">
        <v>42</v>
      </c>
      <c r="F11">
        <v>56</v>
      </c>
      <c r="G11">
        <v>78</v>
      </c>
      <c r="H11">
        <v>35</v>
      </c>
      <c r="I11">
        <v>73</v>
      </c>
      <c r="J11">
        <f>MAX(Table1[[#This Row],[Maths]:[Social Science]])</f>
        <v>90</v>
      </c>
      <c r="K11">
        <f>MIN(Table1[[#This Row],[Maths]:[Social Science]])</f>
        <v>35</v>
      </c>
      <c r="L11" s="5" t="str" cm="1">
        <f t="array" ref="L11">IF(AND((Table1[[#This Row],[Maths]:[Social Science]]&gt;35)),SUM(Table1[[#This Row],[Maths]:[Social Science]]),"FAIL")</f>
        <v>FAIL</v>
      </c>
      <c r="M11" s="4" t="str" cm="1">
        <f t="array" ref="M11">IF(AND((Table1[[#This Row],[Maths]:[Social Science]]&gt;35)),AVERAGE(Table1[[#This Row],[Maths]:[Social Science]]),"FAIL")</f>
        <v>FAIL</v>
      </c>
      <c r="N11" t="str" cm="1">
        <f t="array" ref="N11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12" spans="1:14" x14ac:dyDescent="0.25">
      <c r="A12" t="s">
        <v>19</v>
      </c>
      <c r="B12" s="1">
        <v>42633</v>
      </c>
      <c r="C12">
        <v>4</v>
      </c>
      <c r="D12">
        <v>61</v>
      </c>
      <c r="E12">
        <v>87</v>
      </c>
      <c r="F12">
        <v>89</v>
      </c>
      <c r="G12">
        <v>88</v>
      </c>
      <c r="H12">
        <v>55</v>
      </c>
      <c r="I12">
        <v>39</v>
      </c>
      <c r="J12">
        <f>MAX(Table1[[#This Row],[Maths]:[Social Science]])</f>
        <v>89</v>
      </c>
      <c r="K12">
        <f>MIN(Table1[[#This Row],[Maths]:[Social Science]])</f>
        <v>39</v>
      </c>
      <c r="L12" s="5" cm="1">
        <f t="array" ref="L12">IF(AND((Table1[[#This Row],[Maths]:[Social Science]]&gt;35)),SUM(Table1[[#This Row],[Maths]:[Social Science]]),"FAIL")</f>
        <v>419</v>
      </c>
      <c r="M12" s="4" cm="1">
        <f t="array" ref="M12">IF(AND((Table1[[#This Row],[Maths]:[Social Science]]&gt;35)),AVERAGE(Table1[[#This Row],[Maths]:[Social Science]]),"FAIL")</f>
        <v>69.833333333333329</v>
      </c>
      <c r="N12" t="str" cm="1">
        <f t="array" ref="N12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First Class</v>
      </c>
    </row>
    <row r="13" spans="1:14" x14ac:dyDescent="0.25">
      <c r="A13" t="s">
        <v>20</v>
      </c>
      <c r="B13" s="1">
        <v>38005</v>
      </c>
      <c r="C13">
        <v>9</v>
      </c>
      <c r="D13">
        <v>66</v>
      </c>
      <c r="E13">
        <v>79</v>
      </c>
      <c r="F13">
        <v>76</v>
      </c>
      <c r="G13">
        <v>32</v>
      </c>
      <c r="H13">
        <v>32</v>
      </c>
      <c r="I13">
        <v>32</v>
      </c>
      <c r="J13">
        <f>MAX(Table1[[#This Row],[Maths]:[Social Science]])</f>
        <v>79</v>
      </c>
      <c r="K13">
        <f>MIN(Table1[[#This Row],[Maths]:[Social Science]])</f>
        <v>32</v>
      </c>
      <c r="L13" s="5" t="str" cm="1">
        <f t="array" ref="L13">IF(AND((Table1[[#This Row],[Maths]:[Social Science]]&gt;35)),SUM(Table1[[#This Row],[Maths]:[Social Science]]),"FAIL")</f>
        <v>FAIL</v>
      </c>
      <c r="M13" s="4" t="str" cm="1">
        <f t="array" ref="M13">IF(AND((Table1[[#This Row],[Maths]:[Social Science]]&gt;35)),AVERAGE(Table1[[#This Row],[Maths]:[Social Science]]),"FAIL")</f>
        <v>FAIL</v>
      </c>
      <c r="N13" t="str" cm="1">
        <f t="array" ref="N13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14" spans="1:14" x14ac:dyDescent="0.25">
      <c r="A14" t="s">
        <v>21</v>
      </c>
      <c r="B14" s="1">
        <v>40152</v>
      </c>
      <c r="D14">
        <v>29</v>
      </c>
      <c r="E14">
        <v>97</v>
      </c>
      <c r="F14">
        <v>32</v>
      </c>
      <c r="G14">
        <v>30</v>
      </c>
      <c r="H14">
        <v>23</v>
      </c>
      <c r="I14">
        <v>54</v>
      </c>
      <c r="J14">
        <f>MAX(Table1[[#This Row],[Maths]:[Social Science]])</f>
        <v>97</v>
      </c>
      <c r="K14">
        <f>MIN(Table1[[#This Row],[Maths]:[Social Science]])</f>
        <v>23</v>
      </c>
      <c r="L14" s="5" t="str" cm="1">
        <f t="array" ref="L14">IF(AND((Table1[[#This Row],[Maths]:[Social Science]]&gt;35)),SUM(Table1[[#This Row],[Maths]:[Social Science]]),"FAIL")</f>
        <v>FAIL</v>
      </c>
      <c r="M14" s="4" t="str" cm="1">
        <f t="array" ref="M14">IF(AND((Table1[[#This Row],[Maths]:[Social Science]]&gt;35)),AVERAGE(Table1[[#This Row],[Maths]:[Social Science]]),"FAIL")</f>
        <v>FAIL</v>
      </c>
      <c r="N14" t="str" cm="1">
        <f t="array" ref="N14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15" spans="1:14" x14ac:dyDescent="0.25">
      <c r="A15" t="s">
        <v>22</v>
      </c>
      <c r="B15" s="1">
        <v>40954</v>
      </c>
      <c r="C15">
        <v>6</v>
      </c>
      <c r="D15">
        <v>21</v>
      </c>
      <c r="E15">
        <v>61</v>
      </c>
      <c r="F15">
        <v>42</v>
      </c>
      <c r="G15">
        <v>82</v>
      </c>
      <c r="H15">
        <v>90</v>
      </c>
      <c r="I15">
        <v>71</v>
      </c>
      <c r="J15">
        <f>MAX(Table1[[#This Row],[Maths]:[Social Science]])</f>
        <v>90</v>
      </c>
      <c r="K15">
        <f>MIN(Table1[[#This Row],[Maths]:[Social Science]])</f>
        <v>21</v>
      </c>
      <c r="L15" s="5" t="str" cm="1">
        <f t="array" ref="L15">IF(AND((Table1[[#This Row],[Maths]:[Social Science]]&gt;35)),SUM(Table1[[#This Row],[Maths]:[Social Science]]),"FAIL")</f>
        <v>FAIL</v>
      </c>
      <c r="M15" s="4" t="str" cm="1">
        <f t="array" ref="M15">IF(AND((Table1[[#This Row],[Maths]:[Social Science]]&gt;35)),AVERAGE(Table1[[#This Row],[Maths]:[Social Science]]),"FAIL")</f>
        <v>FAIL</v>
      </c>
      <c r="N15" t="str" cm="1">
        <f t="array" ref="N15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16" spans="1:14" x14ac:dyDescent="0.25">
      <c r="A16" t="s">
        <v>23</v>
      </c>
      <c r="B16" s="1">
        <v>42985</v>
      </c>
      <c r="C16">
        <v>9</v>
      </c>
      <c r="D16">
        <v>77</v>
      </c>
      <c r="E16">
        <v>60</v>
      </c>
      <c r="F16">
        <v>34</v>
      </c>
      <c r="G16">
        <v>38</v>
      </c>
      <c r="H16">
        <v>82</v>
      </c>
      <c r="I16">
        <v>77</v>
      </c>
      <c r="J16">
        <f>MAX(Table1[[#This Row],[Maths]:[Social Science]])</f>
        <v>82</v>
      </c>
      <c r="K16">
        <f>MIN(Table1[[#This Row],[Maths]:[Social Science]])</f>
        <v>34</v>
      </c>
      <c r="L16" s="5" t="str" cm="1">
        <f t="array" ref="L16">IF(AND((Table1[[#This Row],[Maths]:[Social Science]]&gt;35)),SUM(Table1[[#This Row],[Maths]:[Social Science]]),"FAIL")</f>
        <v>FAIL</v>
      </c>
      <c r="M16" s="4" t="str" cm="1">
        <f t="array" ref="M16">IF(AND((Table1[[#This Row],[Maths]:[Social Science]]&gt;35)),AVERAGE(Table1[[#This Row],[Maths]:[Social Science]]),"FAIL")</f>
        <v>FAIL</v>
      </c>
      <c r="N16" t="str" cm="1">
        <f t="array" ref="N16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17" spans="1:14" x14ac:dyDescent="0.25">
      <c r="A17" t="s">
        <v>24</v>
      </c>
      <c r="B17" s="1">
        <v>36824</v>
      </c>
      <c r="C17">
        <v>4</v>
      </c>
      <c r="D17">
        <v>33</v>
      </c>
      <c r="E17">
        <v>98</v>
      </c>
      <c r="F17">
        <v>81</v>
      </c>
      <c r="G17">
        <v>89</v>
      </c>
      <c r="H17">
        <v>64</v>
      </c>
      <c r="I17">
        <v>55</v>
      </c>
      <c r="J17">
        <f>MAX(Table1[[#This Row],[Maths]:[Social Science]])</f>
        <v>98</v>
      </c>
      <c r="K17">
        <f>MIN(Table1[[#This Row],[Maths]:[Social Science]])</f>
        <v>33</v>
      </c>
      <c r="L17" s="5" t="str" cm="1">
        <f t="array" ref="L17">IF(AND((Table1[[#This Row],[Maths]:[Social Science]]&gt;35)),SUM(Table1[[#This Row],[Maths]:[Social Science]]),"FAIL")</f>
        <v>FAIL</v>
      </c>
      <c r="M17" s="4" t="str" cm="1">
        <f t="array" ref="M17">IF(AND((Table1[[#This Row],[Maths]:[Social Science]]&gt;35)),AVERAGE(Table1[[#This Row],[Maths]:[Social Science]]),"FAIL")</f>
        <v>FAIL</v>
      </c>
      <c r="N17" t="str" cm="1">
        <f t="array" ref="N17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18" spans="1:14" x14ac:dyDescent="0.25">
      <c r="A18" t="s">
        <v>25</v>
      </c>
      <c r="B18" s="1">
        <v>40684</v>
      </c>
      <c r="C18">
        <v>6</v>
      </c>
      <c r="D18">
        <v>45</v>
      </c>
      <c r="E18">
        <v>81</v>
      </c>
      <c r="F18">
        <v>70</v>
      </c>
      <c r="G18">
        <v>88</v>
      </c>
      <c r="H18">
        <v>50</v>
      </c>
      <c r="I18">
        <v>53</v>
      </c>
      <c r="J18">
        <f>MAX(Table1[[#This Row],[Maths]:[Social Science]])</f>
        <v>88</v>
      </c>
      <c r="K18">
        <f>MIN(Table1[[#This Row],[Maths]:[Social Science]])</f>
        <v>45</v>
      </c>
      <c r="L18" s="5" cm="1">
        <f t="array" ref="L18">IF(AND((Table1[[#This Row],[Maths]:[Social Science]]&gt;35)),SUM(Table1[[#This Row],[Maths]:[Social Science]]),"FAIL")</f>
        <v>387</v>
      </c>
      <c r="M18" s="4" cm="1">
        <f t="array" ref="M18">IF(AND((Table1[[#This Row],[Maths]:[Social Science]]&gt;35)),AVERAGE(Table1[[#This Row],[Maths]:[Social Science]]),"FAIL")</f>
        <v>64.5</v>
      </c>
      <c r="N18" t="str" cm="1">
        <f t="array" ref="N18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First Class</v>
      </c>
    </row>
    <row r="19" spans="1:14" x14ac:dyDescent="0.25">
      <c r="A19" t="s">
        <v>26</v>
      </c>
      <c r="B19" s="1">
        <v>36747</v>
      </c>
      <c r="D19">
        <v>26</v>
      </c>
      <c r="E19">
        <v>25</v>
      </c>
      <c r="F19">
        <v>34</v>
      </c>
      <c r="G19">
        <v>33</v>
      </c>
      <c r="H19">
        <v>49</v>
      </c>
      <c r="I19">
        <v>52</v>
      </c>
      <c r="J19">
        <f>MAX(Table1[[#This Row],[Maths]:[Social Science]])</f>
        <v>52</v>
      </c>
      <c r="K19">
        <f>MIN(Table1[[#This Row],[Maths]:[Social Science]])</f>
        <v>25</v>
      </c>
      <c r="L19" s="5" t="str" cm="1">
        <f t="array" ref="L19">IF(AND((Table1[[#This Row],[Maths]:[Social Science]]&gt;35)),SUM(Table1[[#This Row],[Maths]:[Social Science]]),"FAIL")</f>
        <v>FAIL</v>
      </c>
      <c r="M19" s="4" t="str" cm="1">
        <f t="array" ref="M19">IF(AND((Table1[[#This Row],[Maths]:[Social Science]]&gt;35)),AVERAGE(Table1[[#This Row],[Maths]:[Social Science]]),"FAIL")</f>
        <v>FAIL</v>
      </c>
      <c r="N19" t="str" cm="1">
        <f t="array" ref="N19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FAIL</v>
      </c>
    </row>
    <row r="20" spans="1:14" x14ac:dyDescent="0.25">
      <c r="A20" t="s">
        <v>27</v>
      </c>
      <c r="B20" s="1">
        <v>41987</v>
      </c>
      <c r="C20">
        <v>11</v>
      </c>
      <c r="D20">
        <v>65</v>
      </c>
      <c r="E20">
        <v>61</v>
      </c>
      <c r="F20">
        <v>88</v>
      </c>
      <c r="G20">
        <v>90</v>
      </c>
      <c r="H20">
        <v>90</v>
      </c>
      <c r="I20">
        <v>48</v>
      </c>
      <c r="J20">
        <f>MAX(Table1[[#This Row],[Maths]:[Social Science]])</f>
        <v>90</v>
      </c>
      <c r="K20">
        <f>MIN(Table1[[#This Row],[Maths]:[Social Science]])</f>
        <v>48</v>
      </c>
      <c r="L20" s="5" cm="1">
        <f t="array" ref="L20">IF(AND((Table1[[#This Row],[Maths]:[Social Science]]&gt;35)),SUM(Table1[[#This Row],[Maths]:[Social Science]]),"FAIL")</f>
        <v>442</v>
      </c>
      <c r="M20" s="4" cm="1">
        <f t="array" ref="M20">IF(AND((Table1[[#This Row],[Maths]:[Social Science]]&gt;35)),AVERAGE(Table1[[#This Row],[Maths]:[Social Science]]),"FAIL")</f>
        <v>73.666666666666671</v>
      </c>
      <c r="N20" t="str" cm="1">
        <f t="array" ref="N20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First Class</v>
      </c>
    </row>
    <row r="21" spans="1:14" x14ac:dyDescent="0.25">
      <c r="A21" t="s">
        <v>28</v>
      </c>
      <c r="B21" s="1">
        <v>41522</v>
      </c>
      <c r="C21">
        <v>8</v>
      </c>
      <c r="D21">
        <v>64</v>
      </c>
      <c r="E21">
        <v>100</v>
      </c>
      <c r="F21">
        <v>47</v>
      </c>
      <c r="G21">
        <v>68</v>
      </c>
      <c r="H21">
        <v>37</v>
      </c>
      <c r="I21">
        <v>37</v>
      </c>
      <c r="J21">
        <f>MAX(Table1[[#This Row],[Maths]:[Social Science]])</f>
        <v>100</v>
      </c>
      <c r="K21">
        <f>MIN(Table1[[#This Row],[Maths]:[Social Science]])</f>
        <v>37</v>
      </c>
      <c r="L21" s="5" cm="1">
        <f t="array" ref="L21">IF(AND((Table1[[#This Row],[Maths]:[Social Science]]&gt;35)),SUM(Table1[[#This Row],[Maths]:[Social Science]]),"FAIL")</f>
        <v>353</v>
      </c>
      <c r="M21" s="4" cm="1">
        <f t="array" ref="M21">IF(AND((Table1[[#This Row],[Maths]:[Social Science]]&gt;35)),AVERAGE(Table1[[#This Row],[Maths]:[Social Science]]),"FAIL")</f>
        <v>58.833333333333336</v>
      </c>
      <c r="N21" t="str" cm="1">
        <f t="array" ref="N21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Second Class</v>
      </c>
    </row>
    <row r="22" spans="1:14" x14ac:dyDescent="0.25">
      <c r="A22" t="s">
        <v>29</v>
      </c>
      <c r="B22" s="1">
        <v>40760</v>
      </c>
      <c r="D22">
        <v>74</v>
      </c>
      <c r="E22">
        <v>95</v>
      </c>
      <c r="F22">
        <v>65</v>
      </c>
      <c r="G22">
        <v>94</v>
      </c>
      <c r="H22">
        <v>52</v>
      </c>
      <c r="I22">
        <v>78</v>
      </c>
      <c r="J22">
        <f>MAX(Table1[[#This Row],[Maths]:[Social Science]])</f>
        <v>95</v>
      </c>
      <c r="K22">
        <f>MIN(Table1[[#This Row],[Maths]:[Social Science]])</f>
        <v>52</v>
      </c>
      <c r="L22" s="5" cm="1">
        <f t="array" ref="L22">IF(AND((Table1[[#This Row],[Maths]:[Social Science]]&gt;35)),SUM(Table1[[#This Row],[Maths]:[Social Science]]),"FAIL")</f>
        <v>458</v>
      </c>
      <c r="M22" s="4" cm="1">
        <f t="array" ref="M22">IF(AND((Table1[[#This Row],[Maths]:[Social Science]]&gt;35)),AVERAGE(Table1[[#This Row],[Maths]:[Social Science]]),"FAIL")</f>
        <v>76.333333333333329</v>
      </c>
      <c r="N22" t="str" cm="1">
        <f t="array" ref="N22">IF(AND(Table1[[#This Row],[Maths]:[Social Science]]&gt;35),_xlfn.IFS(Table1[[#This Row],[Average]]&gt;=85,"Distinction",Table1[[#This Row],[Average]]&gt;=60,"First Class",Table1[[#This Row],[Average]]&gt;=45,"Second Class",Table1[[#This Row],[Average]]&gt;=35,"Third Class"),"FAIL")</f>
        <v>First Class</v>
      </c>
    </row>
    <row r="24" spans="1:14" x14ac:dyDescent="0.25">
      <c r="A24" t="s">
        <v>30</v>
      </c>
      <c r="B24">
        <f>COUNTA(Table1[Name])</f>
        <v>21</v>
      </c>
    </row>
    <row r="25" spans="1:14" x14ac:dyDescent="0.25">
      <c r="A25" t="s">
        <v>31</v>
      </c>
      <c r="B25">
        <f>COUNTIF(Table1[Name],"A*")</f>
        <v>2</v>
      </c>
    </row>
    <row r="26" spans="1:14" x14ac:dyDescent="0.25">
      <c r="A26" t="s">
        <v>32</v>
      </c>
      <c r="B26">
        <f>COUNTIFS(Table1[DOB],"&gt;"&amp;DATE(2005,1,1),Table1[DOB],"&lt;"&amp;DATE(2005,12,31))</f>
        <v>2</v>
      </c>
    </row>
    <row r="27" spans="1:14" x14ac:dyDescent="0.25">
      <c r="A27" t="s">
        <v>33</v>
      </c>
      <c r="B27">
        <f>COUNTBLANK(Table1[Class])</f>
        <v>4</v>
      </c>
    </row>
    <row r="28" spans="1:14" x14ac:dyDescent="0.25">
      <c r="A28" t="s">
        <v>34</v>
      </c>
      <c r="B28">
        <f>COUNTIFS(Table1[Name],"J*",Table1[DOB],"&gt;"&amp;DATE(2007,1,1),Table1[DOB],"&lt;"&amp;DATE(2007,12,31))</f>
        <v>1</v>
      </c>
    </row>
    <row r="29" spans="1:14" x14ac:dyDescent="0.25">
      <c r="A29" t="s">
        <v>40</v>
      </c>
      <c r="B29">
        <f>AVERAGEIF(Table1[Class],"=8",Table1[[Maths]:[Social Science]])</f>
        <v>48</v>
      </c>
    </row>
    <row r="30" spans="1:14" x14ac:dyDescent="0.25">
      <c r="A30" t="s">
        <v>41</v>
      </c>
      <c r="B30" s="3">
        <f>AVERAGEIF(Table1[Class],"=9",Table1[[Maths]:[Social Science]])</f>
        <v>69.666666666666671</v>
      </c>
    </row>
    <row r="31" spans="1:14" x14ac:dyDescent="0.25">
      <c r="A31" t="s">
        <v>42</v>
      </c>
      <c r="B31">
        <f>AVERAGEIF(Table1[Class],"=10",Table1[[Maths]:[Social Science]])</f>
        <v>84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8A856C0BB1484694E8D4077135D469" ma:contentTypeVersion="2" ma:contentTypeDescription="Create a new document." ma:contentTypeScope="" ma:versionID="18ee3d2331720003a9f1f40bdd6b19ec">
  <xsd:schema xmlns:xsd="http://www.w3.org/2001/XMLSchema" xmlns:xs="http://www.w3.org/2001/XMLSchema" xmlns:p="http://schemas.microsoft.com/office/2006/metadata/properties" xmlns:ns3="c98f33b0-9e68-4113-a5bd-87f9b3ebc2c6" targetNamespace="http://schemas.microsoft.com/office/2006/metadata/properties" ma:root="true" ma:fieldsID="343ea91b7d4b9f371e643d588e2f92f9" ns3:_="">
    <xsd:import namespace="c98f33b0-9e68-4113-a5bd-87f9b3ebc2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f33b0-9e68-4113-a5bd-87f9b3ebc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D2390D-C259-42DE-AE84-694659F0E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f33b0-9e68-4113-a5bd-87f9b3ebc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23C5E1-A557-4911-97AC-3949CC86B5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CCE5C-B1DB-4659-B219-8DB078B9C728}">
  <ds:schemaRefs>
    <ds:schemaRef ds:uri="http://schemas.openxmlformats.org/package/2006/metadata/core-properties"/>
    <ds:schemaRef ds:uri="http://www.w3.org/XML/1998/namespace"/>
    <ds:schemaRef ds:uri="c98f33b0-9e68-4113-a5bd-87f9b3ebc2c6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4NM20AI042 RIFAATH MOHAMED AMEEN</cp:lastModifiedBy>
  <cp:lastPrinted>2021-10-11T09:53:13Z</cp:lastPrinted>
  <dcterms:created xsi:type="dcterms:W3CDTF">2021-10-11T08:38:21Z</dcterms:created>
  <dcterms:modified xsi:type="dcterms:W3CDTF">2021-10-11T09:54:22Z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0x010100698A856C0BB1484694E8D4077135D469</vt:lpwstr>
  </property>
</Properties>
</file>