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ndy\Desktop\New_Migration\UPH_Things\Research\"/>
    </mc:Choice>
  </mc:AlternateContent>
  <xr:revisionPtr revIDLastSave="0" documentId="13_ncr:1_{C1D0F74A-B74C-45A2-9717-71D78D636E0A}" xr6:coauthVersionLast="47" xr6:coauthVersionMax="47" xr10:uidLastSave="{00000000-0000-0000-0000-000000000000}"/>
  <bookViews>
    <workbookView xWindow="-110" yWindow="-110" windowWidth="25820" windowHeight="15500" xr2:uid="{76D430A3-D2ED-458E-9507-C5EB6936AD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" l="1"/>
  <c r="H14" i="1"/>
  <c r="H13" i="1"/>
  <c r="H12" i="1"/>
  <c r="G15" i="1"/>
  <c r="G14" i="1"/>
  <c r="G13" i="1"/>
  <c r="G12" i="1"/>
  <c r="D15" i="1"/>
  <c r="D14" i="1"/>
  <c r="D13" i="1"/>
  <c r="D12" i="1"/>
  <c r="C15" i="1"/>
  <c r="C14" i="1"/>
  <c r="C13" i="1"/>
  <c r="C12" i="1"/>
  <c r="H7" i="1"/>
  <c r="H6" i="1"/>
  <c r="H5" i="1"/>
  <c r="H4" i="1"/>
  <c r="D7" i="1"/>
  <c r="D6" i="1"/>
  <c r="D5" i="1"/>
  <c r="D4" i="1"/>
  <c r="Q21" i="1"/>
  <c r="Q22" i="1" s="1"/>
  <c r="Q23" i="1" s="1"/>
  <c r="Q24" i="1" s="1"/>
  <c r="Q25" i="1" s="1"/>
  <c r="Q26" i="1" s="1"/>
  <c r="Q27" i="1" s="1"/>
  <c r="Q28" i="1" s="1"/>
  <c r="Q29" i="1" s="1"/>
  <c r="K21" i="1"/>
  <c r="K22" i="1" s="1"/>
  <c r="K23" i="1" s="1"/>
  <c r="K24" i="1" s="1"/>
  <c r="K25" i="1" s="1"/>
  <c r="K26" i="1" s="1"/>
  <c r="K27" i="1" s="1"/>
  <c r="K28" i="1" s="1"/>
  <c r="K29" i="1" s="1"/>
  <c r="Q6" i="1"/>
  <c r="Q7" i="1" s="1"/>
  <c r="Q8" i="1" s="1"/>
  <c r="Q9" i="1" s="1"/>
  <c r="Q10" i="1" s="1"/>
  <c r="Q11" i="1" s="1"/>
  <c r="Q12" i="1" s="1"/>
  <c r="Q13" i="1" s="1"/>
  <c r="Q14" i="1" s="1"/>
  <c r="K6" i="1"/>
  <c r="K7" i="1" s="1"/>
  <c r="K8" i="1" s="1"/>
  <c r="K9" i="1" s="1"/>
  <c r="K10" i="1" s="1"/>
  <c r="K11" i="1" s="1"/>
  <c r="K12" i="1" s="1"/>
  <c r="K13" i="1" s="1"/>
  <c r="K14" i="1" s="1"/>
</calcChain>
</file>

<file path=xl/sharedStrings.xml><?xml version="1.0" encoding="utf-8"?>
<sst xmlns="http://schemas.openxmlformats.org/spreadsheetml/2006/main" count="136" uniqueCount="24">
  <si>
    <t>acc</t>
  </si>
  <si>
    <t>Low</t>
  </si>
  <si>
    <t>Mid</t>
  </si>
  <si>
    <t>High</t>
  </si>
  <si>
    <t>Crit</t>
  </si>
  <si>
    <t>Risk Level</t>
  </si>
  <si>
    <t>AHO</t>
  </si>
  <si>
    <t>KMP</t>
  </si>
  <si>
    <t>Accuracy</t>
  </si>
  <si>
    <t>0.66</t>
  </si>
  <si>
    <t>Risk level</t>
  </si>
  <si>
    <t>AHO-Accuracy</t>
  </si>
  <si>
    <t>KMP-Accuracy</t>
  </si>
  <si>
    <t>0.13</t>
  </si>
  <si>
    <t>0.33</t>
  </si>
  <si>
    <t>0.21</t>
  </si>
  <si>
    <t>0.0</t>
  </si>
  <si>
    <t>0.2</t>
  </si>
  <si>
    <t>0.35</t>
  </si>
  <si>
    <t>0.47</t>
  </si>
  <si>
    <t>runtime (μs)</t>
  </si>
  <si>
    <t>Runtime (μs)</t>
  </si>
  <si>
    <t>AHO-Runtime (μs)</t>
  </si>
  <si>
    <t>KMP-Runtime (μs)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</si>
</sst>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Alignment="1"/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Sheet1!$G$11</c:f>
              <c:strCache>
                <c:ptCount val="1"/>
                <c:pt idx="0">
                  <c:v>AHO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Sheet1!$F$12:$F$15</c:f>
              <c:strCache>
                <c:ptCount val="4"/>
                <c:pt idx="0">
                  <c:v>Low</c:v>
                </c:pt>
                <c:pt idx="1">
                  <c:v>Mid</c:v>
                </c:pt>
                <c:pt idx="2">
                  <c:v>High</c:v>
                </c:pt>
                <c:pt idx="3">
                  <c:v>Crit</c:v>
                </c:pt>
              </c:strCache>
            </c:strRef>
          </c:cat>
          <c:val>
            <c:numRef>
              <c:f>Sheet1!$G$12:$G$15</c:f>
              <c:numCache>
                <c:formatCode>General</c:formatCode>
                <c:ptCount val="4"/>
                <c:pt idx="0">
                  <c:v>203.2</c:v>
                </c:pt>
                <c:pt idx="1">
                  <c:v>429.4</c:v>
                </c:pt>
                <c:pt idx="2">
                  <c:v>700.7</c:v>
                </c:pt>
                <c:pt idx="3">
                  <c:v>620.20000000000005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3B-400E-87EE-4A81AADB4E58}"/>
            </c:ext>
          </c:extLst>
        </c:ser>
        <c:ser>
          <c:idx val="1"/>
          <c:order val="1"/>
          <c:tx>
            <c:strRef>
              <c:f>Sheet1!$H$11</c:f>
              <c:strCache>
                <c:ptCount val="1"/>
                <c:pt idx="0">
                  <c:v>KMP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Sheet1!$F$12:$F$15</c:f>
              <c:strCache>
                <c:ptCount val="4"/>
                <c:pt idx="0">
                  <c:v>Low</c:v>
                </c:pt>
                <c:pt idx="1">
                  <c:v>Mid</c:v>
                </c:pt>
                <c:pt idx="2">
                  <c:v>High</c:v>
                </c:pt>
                <c:pt idx="3">
                  <c:v>Crit</c:v>
                </c:pt>
              </c:strCache>
            </c:strRef>
          </c:cat>
          <c:val>
            <c:numRef>
              <c:f>Sheet1!$H$12:$H$15</c:f>
              <c:numCache>
                <c:formatCode>General</c:formatCode>
                <c:ptCount val="4"/>
                <c:pt idx="0">
                  <c:v>437.8</c:v>
                </c:pt>
                <c:pt idx="1">
                  <c:v>580.79999999999995</c:v>
                </c:pt>
                <c:pt idx="2">
                  <c:v>763.8</c:v>
                </c:pt>
                <c:pt idx="3">
                  <c:v>734.4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3B-400E-87EE-4A81AADB4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036592"/>
        <c:axId val="1400025072"/>
      </c:lineChart>
      <c:catAx>
        <c:axId val="140003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025072"/>
        <c:crosses val="autoZero"/>
        <c:auto val="1"/>
        <c:lblAlgn val="ctr"/>
        <c:lblOffset val="100"/>
        <c:noMultiLvlLbl val="0"/>
      </c:catAx>
      <c:valAx>
        <c:axId val="140002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03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Sheet1!$C$11</c:f>
              <c:strCache>
                <c:ptCount val="1"/>
                <c:pt idx="0">
                  <c:v>AHO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Sheet1!$B$12:$B$15</c:f>
              <c:strCache>
                <c:ptCount val="4"/>
                <c:pt idx="0">
                  <c:v>Low</c:v>
                </c:pt>
                <c:pt idx="1">
                  <c:v>Mid</c:v>
                </c:pt>
                <c:pt idx="2">
                  <c:v>High</c:v>
                </c:pt>
                <c:pt idx="3">
                  <c:v>Crit</c:v>
                </c:pt>
              </c:strCache>
            </c:strRef>
          </c:cat>
          <c:val>
            <c:numRef>
              <c:f>Sheet1!$C$12:$C$15</c:f>
              <c:numCache>
                <c:formatCode>General</c:formatCode>
                <c:ptCount val="4"/>
                <c:pt idx="0">
                  <c:v>0.66</c:v>
                </c:pt>
                <c:pt idx="1">
                  <c:v>0.13300000000000001</c:v>
                </c:pt>
                <c:pt idx="2">
                  <c:v>0</c:v>
                </c:pt>
                <c:pt idx="3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3-4A46-A86D-728A7343FFFC}"/>
            </c:ext>
          </c:extLst>
        </c:ser>
        <c:ser>
          <c:idx val="1"/>
          <c:order val="1"/>
          <c:tx>
            <c:strRef>
              <c:f>Sheet1!$D$11</c:f>
              <c:strCache>
                <c:ptCount val="1"/>
                <c:pt idx="0">
                  <c:v>KMP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Sheet1!$B$12:$B$15</c:f>
              <c:strCache>
                <c:ptCount val="4"/>
                <c:pt idx="0">
                  <c:v>Low</c:v>
                </c:pt>
                <c:pt idx="1">
                  <c:v>Mid</c:v>
                </c:pt>
                <c:pt idx="2">
                  <c:v>High</c:v>
                </c:pt>
                <c:pt idx="3">
                  <c:v>Crit</c:v>
                </c:pt>
              </c:strCache>
            </c:strRef>
          </c:cat>
          <c:val>
            <c:numRef>
              <c:f>Sheet1!$D$12:$D$15</c:f>
              <c:numCache>
                <c:formatCode>General</c:formatCode>
                <c:ptCount val="4"/>
                <c:pt idx="0">
                  <c:v>0.2</c:v>
                </c:pt>
                <c:pt idx="1">
                  <c:v>0.35</c:v>
                </c:pt>
                <c:pt idx="2">
                  <c:v>0.47</c:v>
                </c:pt>
                <c:pt idx="3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E3-4A46-A86D-728A7343F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0001072"/>
        <c:axId val="1399992432"/>
      </c:barChart>
      <c:catAx>
        <c:axId val="140000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992432"/>
        <c:crosses val="autoZero"/>
        <c:auto val="1"/>
        <c:lblAlgn val="ctr"/>
        <c:lblOffset val="100"/>
        <c:noMultiLvlLbl val="0"/>
      </c:catAx>
      <c:valAx>
        <c:axId val="139999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00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32</xdr:row>
      <xdr:rowOff>107950</xdr:rowOff>
    </xdr:from>
    <xdr:to>
      <xdr:col>7</xdr:col>
      <xdr:colOff>244475</xdr:colOff>
      <xdr:row>47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3FCE4F-EBB9-65DE-0372-788E9071B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593725</xdr:colOff>
      <xdr:row>16</xdr:row>
      <xdr:rowOff>82550</xdr:rowOff>
    </xdr:from>
    <xdr:to>
      <xdr:col>7</xdr:col>
      <xdr:colOff>219075</xdr:colOff>
      <xdr:row>31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EF9201-3CB8-8FEC-20D3-A296BA7647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66989-1C60-43A6-873A-F98041A93CC3}">
  <dimension ref="B2:U29"/>
  <sheetViews>
    <sheetView tabSelected="1" workbookViewId="0">
      <selection activeCell="J13" sqref="J13"/>
    </sheetView>
  </sheetViews>
  <sheetFormatPr defaultRowHeight="14.5" x14ac:dyDescent="0.35"/>
  <cols>
    <col min="2" max="2" width="10.7265625" customWidth="1"/>
    <col min="3" max="3" width="10.36328125" customWidth="1"/>
    <col min="4" max="4" width="12.7265625" customWidth="1"/>
    <col min="6" max="6" width="10.81640625" customWidth="1"/>
    <col min="8" max="8" width="12" customWidth="1"/>
  </cols>
  <sheetData>
    <row r="2" spans="2:21" x14ac:dyDescent="0.35">
      <c r="B2" s="3" t="s">
        <v>6</v>
      </c>
      <c r="C2" s="3"/>
      <c r="D2" s="3"/>
      <c r="E2" s="1"/>
      <c r="F2" s="3" t="s">
        <v>7</v>
      </c>
      <c r="G2" s="3"/>
      <c r="H2" s="3"/>
      <c r="K2" s="3" t="s">
        <v>11</v>
      </c>
      <c r="L2" s="3"/>
      <c r="M2" s="3"/>
      <c r="N2" s="3"/>
      <c r="O2" s="3"/>
      <c r="Q2" s="3" t="s">
        <v>12</v>
      </c>
      <c r="R2" s="3"/>
      <c r="S2" s="3"/>
      <c r="T2" s="3"/>
      <c r="U2" s="3"/>
    </row>
    <row r="3" spans="2:21" x14ac:dyDescent="0.35">
      <c r="B3" s="4" t="s">
        <v>5</v>
      </c>
      <c r="C3" s="4" t="s">
        <v>0</v>
      </c>
      <c r="D3" s="4" t="s">
        <v>20</v>
      </c>
      <c r="F3" s="4" t="s">
        <v>5</v>
      </c>
      <c r="G3" s="4" t="s">
        <v>0</v>
      </c>
      <c r="H3" s="4" t="s">
        <v>20</v>
      </c>
      <c r="K3" s="4"/>
      <c r="L3" s="3" t="s">
        <v>10</v>
      </c>
      <c r="M3" s="3"/>
      <c r="N3" s="3"/>
      <c r="O3" s="3"/>
      <c r="Q3" s="4"/>
      <c r="R3" s="3" t="s">
        <v>10</v>
      </c>
      <c r="S3" s="3"/>
      <c r="T3" s="3"/>
      <c r="U3" s="3"/>
    </row>
    <row r="4" spans="2:21" x14ac:dyDescent="0.35">
      <c r="B4" s="4" t="s">
        <v>1</v>
      </c>
      <c r="C4" s="4">
        <v>0.66</v>
      </c>
      <c r="D4" s="4">
        <f>AVERAGE(L20:L29)</f>
        <v>203.2</v>
      </c>
      <c r="F4" s="4" t="s">
        <v>1</v>
      </c>
      <c r="G4" s="4">
        <v>0.2</v>
      </c>
      <c r="H4" s="4">
        <f>AVERAGE(R20:R29)</f>
        <v>437.8</v>
      </c>
      <c r="K4" s="4"/>
      <c r="L4" s="4" t="s">
        <v>1</v>
      </c>
      <c r="M4" s="4" t="s">
        <v>2</v>
      </c>
      <c r="N4" s="4" t="s">
        <v>3</v>
      </c>
      <c r="O4" s="4" t="s">
        <v>4</v>
      </c>
      <c r="Q4" s="4"/>
      <c r="R4" s="4" t="s">
        <v>1</v>
      </c>
      <c r="S4" s="4" t="s">
        <v>2</v>
      </c>
      <c r="T4" s="4" t="s">
        <v>3</v>
      </c>
      <c r="U4" s="4" t="s">
        <v>4</v>
      </c>
    </row>
    <row r="5" spans="2:21" x14ac:dyDescent="0.35">
      <c r="B5" s="4" t="s">
        <v>2</v>
      </c>
      <c r="C5" s="4">
        <v>0.13300000000000001</v>
      </c>
      <c r="D5" s="4">
        <f>AVERAGE(M20:M29)</f>
        <v>429.4</v>
      </c>
      <c r="F5" s="4" t="s">
        <v>2</v>
      </c>
      <c r="G5" s="4">
        <v>0.35</v>
      </c>
      <c r="H5" s="4">
        <f>AVERAGE(S20:S29)</f>
        <v>580.79999999999995</v>
      </c>
      <c r="K5" s="4">
        <v>1</v>
      </c>
      <c r="L5" s="4" t="s">
        <v>9</v>
      </c>
      <c r="M5" s="4" t="s">
        <v>13</v>
      </c>
      <c r="N5" s="4" t="s">
        <v>16</v>
      </c>
      <c r="O5" s="4" t="s">
        <v>14</v>
      </c>
      <c r="Q5" s="4">
        <v>1</v>
      </c>
      <c r="R5" s="4" t="s">
        <v>17</v>
      </c>
      <c r="S5" s="4" t="s">
        <v>18</v>
      </c>
      <c r="T5" s="4" t="s">
        <v>19</v>
      </c>
      <c r="U5" s="4" t="s">
        <v>15</v>
      </c>
    </row>
    <row r="6" spans="2:21" x14ac:dyDescent="0.35">
      <c r="B6" s="4" t="s">
        <v>3</v>
      </c>
      <c r="C6" s="4">
        <v>0</v>
      </c>
      <c r="D6" s="4">
        <f>AVERAGE(N20:N29)</f>
        <v>700.7</v>
      </c>
      <c r="F6" s="4" t="s">
        <v>3</v>
      </c>
      <c r="G6" s="4">
        <v>0.47</v>
      </c>
      <c r="H6" s="4">
        <f>AVERAGE(T20:T29)</f>
        <v>763.8</v>
      </c>
      <c r="K6" s="4">
        <f>K5+1</f>
        <v>2</v>
      </c>
      <c r="L6" s="4" t="s">
        <v>9</v>
      </c>
      <c r="M6" s="4" t="s">
        <v>13</v>
      </c>
      <c r="N6" s="4" t="s">
        <v>16</v>
      </c>
      <c r="O6" s="4" t="s">
        <v>14</v>
      </c>
      <c r="Q6" s="4">
        <f>Q5+1</f>
        <v>2</v>
      </c>
      <c r="R6" s="4" t="s">
        <v>17</v>
      </c>
      <c r="S6" s="4" t="s">
        <v>18</v>
      </c>
      <c r="T6" s="4" t="s">
        <v>19</v>
      </c>
      <c r="U6" s="4" t="s">
        <v>15</v>
      </c>
    </row>
    <row r="7" spans="2:21" x14ac:dyDescent="0.35">
      <c r="B7" s="4" t="s">
        <v>4</v>
      </c>
      <c r="C7" s="4">
        <v>0.33</v>
      </c>
      <c r="D7" s="4">
        <f>AVERAGE(O20:O29)</f>
        <v>620.20000000000005</v>
      </c>
      <c r="F7" s="4" t="s">
        <v>4</v>
      </c>
      <c r="G7" s="4">
        <v>0.21</v>
      </c>
      <c r="H7" s="4">
        <f>AVERAGE(U20:U29)</f>
        <v>734.4</v>
      </c>
      <c r="K7" s="4">
        <f t="shared" ref="K7:K13" si="0">K6+1</f>
        <v>3</v>
      </c>
      <c r="L7" s="4" t="s">
        <v>9</v>
      </c>
      <c r="M7" s="4" t="s">
        <v>13</v>
      </c>
      <c r="N7" s="4" t="s">
        <v>16</v>
      </c>
      <c r="O7" s="4" t="s">
        <v>14</v>
      </c>
      <c r="Q7" s="4">
        <f t="shared" ref="Q7:Q13" si="1">Q6+1</f>
        <v>3</v>
      </c>
      <c r="R7" s="4" t="s">
        <v>17</v>
      </c>
      <c r="S7" s="4" t="s">
        <v>18</v>
      </c>
      <c r="T7" s="4" t="s">
        <v>19</v>
      </c>
      <c r="U7" s="4" t="s">
        <v>15</v>
      </c>
    </row>
    <row r="8" spans="2:21" x14ac:dyDescent="0.35">
      <c r="K8" s="4">
        <f t="shared" si="0"/>
        <v>4</v>
      </c>
      <c r="L8" s="4" t="s">
        <v>9</v>
      </c>
      <c r="M8" s="4" t="s">
        <v>13</v>
      </c>
      <c r="N8" s="4" t="s">
        <v>16</v>
      </c>
      <c r="O8" s="4" t="s">
        <v>14</v>
      </c>
      <c r="Q8" s="4">
        <f t="shared" si="1"/>
        <v>4</v>
      </c>
      <c r="R8" s="4" t="s">
        <v>17</v>
      </c>
      <c r="S8" s="4" t="s">
        <v>18</v>
      </c>
      <c r="T8" s="4" t="s">
        <v>19</v>
      </c>
      <c r="U8" s="4" t="s">
        <v>15</v>
      </c>
    </row>
    <row r="9" spans="2:21" x14ac:dyDescent="0.35">
      <c r="K9" s="4">
        <f t="shared" si="0"/>
        <v>5</v>
      </c>
      <c r="L9" s="4" t="s">
        <v>9</v>
      </c>
      <c r="M9" s="4" t="s">
        <v>13</v>
      </c>
      <c r="N9" s="4" t="s">
        <v>16</v>
      </c>
      <c r="O9" s="4" t="s">
        <v>14</v>
      </c>
      <c r="Q9" s="4">
        <f t="shared" si="1"/>
        <v>5</v>
      </c>
      <c r="R9" s="4" t="s">
        <v>17</v>
      </c>
      <c r="S9" s="4" t="s">
        <v>18</v>
      </c>
      <c r="T9" s="4" t="s">
        <v>19</v>
      </c>
      <c r="U9" s="4" t="s">
        <v>15</v>
      </c>
    </row>
    <row r="10" spans="2:21" x14ac:dyDescent="0.35">
      <c r="B10" s="3" t="s">
        <v>8</v>
      </c>
      <c r="C10" s="3"/>
      <c r="D10" s="3"/>
      <c r="F10" s="3" t="s">
        <v>21</v>
      </c>
      <c r="G10" s="3"/>
      <c r="H10" s="3"/>
      <c r="K10" s="4">
        <f t="shared" si="0"/>
        <v>6</v>
      </c>
      <c r="L10" s="4" t="s">
        <v>9</v>
      </c>
      <c r="M10" s="4" t="s">
        <v>13</v>
      </c>
      <c r="N10" s="4" t="s">
        <v>16</v>
      </c>
      <c r="O10" s="4" t="s">
        <v>14</v>
      </c>
      <c r="Q10" s="4">
        <f t="shared" si="1"/>
        <v>6</v>
      </c>
      <c r="R10" s="4" t="s">
        <v>17</v>
      </c>
      <c r="S10" s="4" t="s">
        <v>18</v>
      </c>
      <c r="T10" s="4" t="s">
        <v>19</v>
      </c>
      <c r="U10" s="4" t="s">
        <v>15</v>
      </c>
    </row>
    <row r="11" spans="2:21" x14ac:dyDescent="0.35">
      <c r="B11" s="4" t="s">
        <v>5</v>
      </c>
      <c r="C11" s="4" t="s">
        <v>6</v>
      </c>
      <c r="D11" s="4" t="s">
        <v>7</v>
      </c>
      <c r="F11" s="4" t="s">
        <v>5</v>
      </c>
      <c r="G11" s="4" t="s">
        <v>6</v>
      </c>
      <c r="H11" s="4" t="s">
        <v>7</v>
      </c>
      <c r="K11" s="4">
        <f t="shared" si="0"/>
        <v>7</v>
      </c>
      <c r="L11" s="4" t="s">
        <v>9</v>
      </c>
      <c r="M11" s="4" t="s">
        <v>13</v>
      </c>
      <c r="N11" s="4" t="s">
        <v>16</v>
      </c>
      <c r="O11" s="4" t="s">
        <v>14</v>
      </c>
      <c r="Q11" s="4">
        <f t="shared" si="1"/>
        <v>7</v>
      </c>
      <c r="R11" s="4" t="s">
        <v>17</v>
      </c>
      <c r="S11" s="4" t="s">
        <v>18</v>
      </c>
      <c r="T11" s="4" t="s">
        <v>19</v>
      </c>
      <c r="U11" s="4" t="s">
        <v>15</v>
      </c>
    </row>
    <row r="12" spans="2:21" x14ac:dyDescent="0.35">
      <c r="B12" s="4" t="s">
        <v>1</v>
      </c>
      <c r="C12" s="4">
        <f>C4</f>
        <v>0.66</v>
      </c>
      <c r="D12" s="4">
        <f>G4</f>
        <v>0.2</v>
      </c>
      <c r="F12" s="4" t="s">
        <v>1</v>
      </c>
      <c r="G12" s="4">
        <f>D4</f>
        <v>203.2</v>
      </c>
      <c r="H12" s="4">
        <f>H4</f>
        <v>437.8</v>
      </c>
      <c r="K12" s="4">
        <f t="shared" si="0"/>
        <v>8</v>
      </c>
      <c r="L12" s="4" t="s">
        <v>9</v>
      </c>
      <c r="M12" s="4" t="s">
        <v>13</v>
      </c>
      <c r="N12" s="4" t="s">
        <v>16</v>
      </c>
      <c r="O12" s="4" t="s">
        <v>14</v>
      </c>
      <c r="Q12" s="4">
        <f t="shared" si="1"/>
        <v>8</v>
      </c>
      <c r="R12" s="4" t="s">
        <v>17</v>
      </c>
      <c r="S12" s="4" t="s">
        <v>18</v>
      </c>
      <c r="T12" s="4" t="s">
        <v>19</v>
      </c>
      <c r="U12" s="4" t="s">
        <v>15</v>
      </c>
    </row>
    <row r="13" spans="2:21" x14ac:dyDescent="0.35">
      <c r="B13" s="4" t="s">
        <v>2</v>
      </c>
      <c r="C13" s="4">
        <f>C5</f>
        <v>0.13300000000000001</v>
      </c>
      <c r="D13" s="4">
        <f>G5</f>
        <v>0.35</v>
      </c>
      <c r="F13" s="4" t="s">
        <v>2</v>
      </c>
      <c r="G13" s="4">
        <f>D5</f>
        <v>429.4</v>
      </c>
      <c r="H13" s="4">
        <f>H5</f>
        <v>580.79999999999995</v>
      </c>
      <c r="K13" s="4">
        <f t="shared" si="0"/>
        <v>9</v>
      </c>
      <c r="L13" s="4" t="s">
        <v>9</v>
      </c>
      <c r="M13" s="4" t="s">
        <v>13</v>
      </c>
      <c r="N13" s="4" t="s">
        <v>16</v>
      </c>
      <c r="O13" s="4" t="s">
        <v>14</v>
      </c>
      <c r="Q13" s="4">
        <f t="shared" si="1"/>
        <v>9</v>
      </c>
      <c r="R13" s="4" t="s">
        <v>17</v>
      </c>
      <c r="S13" s="4" t="s">
        <v>18</v>
      </c>
      <c r="T13" s="4" t="s">
        <v>19</v>
      </c>
      <c r="U13" s="4" t="s">
        <v>15</v>
      </c>
    </row>
    <row r="14" spans="2:21" x14ac:dyDescent="0.35">
      <c r="B14" s="4" t="s">
        <v>3</v>
      </c>
      <c r="C14" s="4">
        <f>C6</f>
        <v>0</v>
      </c>
      <c r="D14" s="4">
        <f>G6</f>
        <v>0.47</v>
      </c>
      <c r="F14" s="4" t="s">
        <v>3</v>
      </c>
      <c r="G14" s="4">
        <f>D6</f>
        <v>700.7</v>
      </c>
      <c r="H14" s="4">
        <f>H6</f>
        <v>763.8</v>
      </c>
      <c r="K14" s="4">
        <f>K13+1</f>
        <v>10</v>
      </c>
      <c r="L14" s="4" t="s">
        <v>9</v>
      </c>
      <c r="M14" s="4" t="s">
        <v>13</v>
      </c>
      <c r="N14" s="4" t="s">
        <v>16</v>
      </c>
      <c r="O14" s="4" t="s">
        <v>14</v>
      </c>
      <c r="Q14" s="4">
        <f>Q13+1</f>
        <v>10</v>
      </c>
      <c r="R14" s="4" t="s">
        <v>17</v>
      </c>
      <c r="S14" s="4" t="s">
        <v>18</v>
      </c>
      <c r="T14" s="4" t="s">
        <v>19</v>
      </c>
      <c r="U14" s="4" t="s">
        <v>15</v>
      </c>
    </row>
    <row r="15" spans="2:21" x14ac:dyDescent="0.35">
      <c r="B15" s="4" t="s">
        <v>4</v>
      </c>
      <c r="C15" s="4">
        <f>C7</f>
        <v>0.33</v>
      </c>
      <c r="D15" s="4">
        <f>G7</f>
        <v>0.21</v>
      </c>
      <c r="F15" s="4" t="s">
        <v>4</v>
      </c>
      <c r="G15" s="4">
        <f>D7</f>
        <v>620.20000000000005</v>
      </c>
      <c r="H15" s="4">
        <f>H7</f>
        <v>734.4</v>
      </c>
      <c r="N15" s="5"/>
    </row>
    <row r="16" spans="2:21" x14ac:dyDescent="0.35">
      <c r="N16" s="5"/>
    </row>
    <row r="17" spans="2:21" ht="14.5" customHeight="1" x14ac:dyDescent="0.35">
      <c r="B17" s="2"/>
      <c r="C17" s="2"/>
      <c r="D17" s="2"/>
      <c r="E17" s="2"/>
      <c r="K17" s="3" t="s">
        <v>22</v>
      </c>
      <c r="L17" s="3"/>
      <c r="M17" s="3"/>
      <c r="N17" s="3"/>
      <c r="O17" s="3"/>
      <c r="Q17" s="3" t="s">
        <v>23</v>
      </c>
      <c r="R17" s="3"/>
      <c r="S17" s="3"/>
      <c r="T17" s="3"/>
      <c r="U17" s="3"/>
    </row>
    <row r="18" spans="2:21" x14ac:dyDescent="0.35">
      <c r="B18" s="2"/>
      <c r="C18" s="2"/>
      <c r="D18" s="2"/>
      <c r="E18" s="2"/>
      <c r="K18" s="4"/>
      <c r="L18" s="3" t="s">
        <v>10</v>
      </c>
      <c r="M18" s="3"/>
      <c r="N18" s="3"/>
      <c r="O18" s="3"/>
      <c r="Q18" s="4"/>
      <c r="R18" s="3" t="s">
        <v>10</v>
      </c>
      <c r="S18" s="3"/>
      <c r="T18" s="3"/>
      <c r="U18" s="3"/>
    </row>
    <row r="19" spans="2:21" x14ac:dyDescent="0.35">
      <c r="K19" s="4"/>
      <c r="L19" s="4" t="s">
        <v>1</v>
      </c>
      <c r="M19" s="4" t="s">
        <v>2</v>
      </c>
      <c r="N19" s="4" t="s">
        <v>3</v>
      </c>
      <c r="O19" s="4" t="s">
        <v>4</v>
      </c>
      <c r="Q19" s="4"/>
      <c r="R19" s="4" t="s">
        <v>1</v>
      </c>
      <c r="S19" s="4" t="s">
        <v>2</v>
      </c>
      <c r="T19" s="4" t="s">
        <v>3</v>
      </c>
      <c r="U19" s="4" t="s">
        <v>4</v>
      </c>
    </row>
    <row r="20" spans="2:21" x14ac:dyDescent="0.35">
      <c r="K20" s="4">
        <v>1</v>
      </c>
      <c r="L20" s="4">
        <v>243</v>
      </c>
      <c r="M20" s="4">
        <v>540</v>
      </c>
      <c r="N20" s="4">
        <v>771</v>
      </c>
      <c r="O20" s="4">
        <v>727</v>
      </c>
      <c r="Q20" s="4">
        <v>1</v>
      </c>
      <c r="R20" s="4">
        <v>582</v>
      </c>
      <c r="S20" s="4">
        <v>617</v>
      </c>
      <c r="T20" s="4">
        <v>849</v>
      </c>
      <c r="U20" s="4">
        <v>837</v>
      </c>
    </row>
    <row r="21" spans="2:21" x14ac:dyDescent="0.35">
      <c r="K21" s="4">
        <f>K20+1</f>
        <v>2</v>
      </c>
      <c r="L21" s="4">
        <v>195</v>
      </c>
      <c r="M21" s="4">
        <v>422</v>
      </c>
      <c r="N21" s="4">
        <v>696</v>
      </c>
      <c r="O21" s="4">
        <v>600</v>
      </c>
      <c r="Q21" s="4">
        <f>Q20+1</f>
        <v>2</v>
      </c>
      <c r="R21" s="4">
        <v>416</v>
      </c>
      <c r="S21" s="4">
        <v>547</v>
      </c>
      <c r="T21" s="4">
        <v>766</v>
      </c>
      <c r="U21" s="4">
        <v>740</v>
      </c>
    </row>
    <row r="22" spans="2:21" x14ac:dyDescent="0.35">
      <c r="K22" s="4">
        <f t="shared" ref="K22:K28" si="2">K21+1</f>
        <v>3</v>
      </c>
      <c r="L22" s="4">
        <v>221</v>
      </c>
      <c r="M22" s="4">
        <v>399</v>
      </c>
      <c r="N22" s="4">
        <v>709</v>
      </c>
      <c r="O22" s="4">
        <v>648</v>
      </c>
      <c r="Q22" s="4">
        <f t="shared" ref="Q22:Q28" si="3">Q21+1</f>
        <v>3</v>
      </c>
      <c r="R22" s="4">
        <v>455</v>
      </c>
      <c r="S22" s="4">
        <v>571</v>
      </c>
      <c r="T22" s="4">
        <v>940</v>
      </c>
      <c r="U22" s="4">
        <v>792</v>
      </c>
    </row>
    <row r="23" spans="2:21" x14ac:dyDescent="0.35">
      <c r="K23" s="4">
        <f t="shared" si="2"/>
        <v>4</v>
      </c>
      <c r="L23" s="4">
        <v>197</v>
      </c>
      <c r="M23" s="4">
        <v>416</v>
      </c>
      <c r="N23" s="4">
        <v>675</v>
      </c>
      <c r="O23" s="4">
        <v>849</v>
      </c>
      <c r="Q23" s="4">
        <f t="shared" si="3"/>
        <v>4</v>
      </c>
      <c r="R23" s="4">
        <v>415</v>
      </c>
      <c r="S23" s="4">
        <v>576</v>
      </c>
      <c r="T23" s="4">
        <v>726</v>
      </c>
      <c r="U23" s="4">
        <v>860</v>
      </c>
    </row>
    <row r="24" spans="2:21" x14ac:dyDescent="0.35">
      <c r="K24" s="4">
        <f t="shared" si="2"/>
        <v>5</v>
      </c>
      <c r="L24" s="4">
        <v>194</v>
      </c>
      <c r="M24" s="4">
        <v>440</v>
      </c>
      <c r="N24" s="4">
        <v>681</v>
      </c>
      <c r="O24" s="4">
        <v>607</v>
      </c>
      <c r="Q24" s="4">
        <f t="shared" si="3"/>
        <v>5</v>
      </c>
      <c r="R24" s="4">
        <v>416</v>
      </c>
      <c r="S24" s="4">
        <v>577</v>
      </c>
      <c r="T24" s="4">
        <v>710</v>
      </c>
      <c r="U24" s="4">
        <v>773</v>
      </c>
    </row>
    <row r="25" spans="2:21" x14ac:dyDescent="0.35">
      <c r="K25" s="4">
        <f t="shared" si="2"/>
        <v>6</v>
      </c>
      <c r="L25" s="4">
        <v>199</v>
      </c>
      <c r="M25" s="4">
        <v>404</v>
      </c>
      <c r="N25" s="4">
        <v>664</v>
      </c>
      <c r="O25" s="4">
        <v>552</v>
      </c>
      <c r="Q25" s="4">
        <f t="shared" si="3"/>
        <v>6</v>
      </c>
      <c r="R25" s="4">
        <v>412</v>
      </c>
      <c r="S25" s="4">
        <v>570</v>
      </c>
      <c r="T25" s="4">
        <v>724</v>
      </c>
      <c r="U25" s="4">
        <v>595</v>
      </c>
    </row>
    <row r="26" spans="2:21" x14ac:dyDescent="0.35">
      <c r="K26" s="4">
        <f t="shared" si="2"/>
        <v>7</v>
      </c>
      <c r="L26" s="4">
        <v>198</v>
      </c>
      <c r="M26" s="4">
        <v>416</v>
      </c>
      <c r="N26" s="4">
        <v>820</v>
      </c>
      <c r="O26" s="4">
        <v>550</v>
      </c>
      <c r="Q26" s="4">
        <f t="shared" si="3"/>
        <v>7</v>
      </c>
      <c r="R26" s="4">
        <v>434</v>
      </c>
      <c r="S26" s="4">
        <v>602</v>
      </c>
      <c r="T26" s="4">
        <v>748</v>
      </c>
      <c r="U26" s="4">
        <v>680</v>
      </c>
    </row>
    <row r="27" spans="2:21" x14ac:dyDescent="0.35">
      <c r="K27" s="4">
        <f t="shared" si="2"/>
        <v>8</v>
      </c>
      <c r="L27" s="4">
        <v>197</v>
      </c>
      <c r="M27" s="4">
        <v>434</v>
      </c>
      <c r="N27" s="4">
        <v>670</v>
      </c>
      <c r="O27" s="4">
        <v>562</v>
      </c>
      <c r="Q27" s="4">
        <f t="shared" si="3"/>
        <v>8</v>
      </c>
      <c r="R27" s="4">
        <v>420</v>
      </c>
      <c r="S27" s="4">
        <v>542</v>
      </c>
      <c r="T27" s="4">
        <v>725</v>
      </c>
      <c r="U27" s="4">
        <v>674</v>
      </c>
    </row>
    <row r="28" spans="2:21" x14ac:dyDescent="0.35">
      <c r="K28" s="4">
        <f t="shared" si="2"/>
        <v>9</v>
      </c>
      <c r="L28" s="4">
        <v>195</v>
      </c>
      <c r="M28" s="4">
        <v>424</v>
      </c>
      <c r="N28" s="4">
        <v>658</v>
      </c>
      <c r="O28" s="4">
        <v>544</v>
      </c>
      <c r="Q28" s="4">
        <f t="shared" si="3"/>
        <v>9</v>
      </c>
      <c r="R28" s="4">
        <v>416</v>
      </c>
      <c r="S28" s="4">
        <v>562</v>
      </c>
      <c r="T28" s="4">
        <v>727</v>
      </c>
      <c r="U28" s="4">
        <v>694</v>
      </c>
    </row>
    <row r="29" spans="2:21" x14ac:dyDescent="0.35">
      <c r="K29" s="4">
        <f>K28+1</f>
        <v>10</v>
      </c>
      <c r="L29" s="4">
        <v>193</v>
      </c>
      <c r="M29" s="4">
        <v>399</v>
      </c>
      <c r="N29" s="4">
        <v>663</v>
      </c>
      <c r="O29" s="4">
        <v>563</v>
      </c>
      <c r="Q29" s="4">
        <f>Q28+1</f>
        <v>10</v>
      </c>
      <c r="R29" s="4">
        <v>412</v>
      </c>
      <c r="S29" s="4">
        <v>644</v>
      </c>
      <c r="T29" s="4">
        <v>723</v>
      </c>
      <c r="U29" s="4">
        <v>699</v>
      </c>
    </row>
  </sheetData>
  <mergeCells count="12">
    <mergeCell ref="L18:O18"/>
    <mergeCell ref="Q17:U17"/>
    <mergeCell ref="R18:U18"/>
    <mergeCell ref="L3:O3"/>
    <mergeCell ref="K2:O2"/>
    <mergeCell ref="Q2:U2"/>
    <mergeCell ref="R3:U3"/>
    <mergeCell ref="K17:O17"/>
    <mergeCell ref="B2:D2"/>
    <mergeCell ref="F2:H2"/>
    <mergeCell ref="B10:D10"/>
    <mergeCell ref="F10:H10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KENNEDY SUGANTO</dc:creator>
  <cp:lastModifiedBy>KENNEDY SUGANTO</cp:lastModifiedBy>
  <dcterms:created xsi:type="dcterms:W3CDTF">2025-03-09T05:03:39Z</dcterms:created>
  <dcterms:modified xsi:type="dcterms:W3CDTF">2025-03-13T20:17:44Z</dcterms:modified>
</cp:coreProperties>
</file>