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drawings/drawing2.xml" ContentType="application/vnd.openxmlformats-officedocument.drawing+xml"/>
  <Override PartName="/xl/ctrlProps/ctrlProp42.xml" ContentType="application/vnd.ms-excel.controlproperties+xml"/>
  <Override PartName="/xl/ctrlProps/ctrlProp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haffarrizqi/Downloads/"/>
    </mc:Choice>
  </mc:AlternateContent>
  <xr:revisionPtr revIDLastSave="0" documentId="13_ncr:1_{0E2028D3-1197-9C44-922D-2C1704CCF3C5}" xr6:coauthVersionLast="36" xr6:coauthVersionMax="36" xr10:uidLastSave="{00000000-0000-0000-0000-000000000000}"/>
  <bookViews>
    <workbookView xWindow="0" yWindow="460" windowWidth="25600" windowHeight="14540" tabRatio="853" activeTab="8" xr2:uid="{00000000-000D-0000-FFFF-FFFF00000000}"/>
  </bookViews>
  <sheets>
    <sheet name="Form 1.1" sheetId="29" r:id="rId1"/>
    <sheet name="Form 1.2" sheetId="28" r:id="rId2"/>
    <sheet name="Form 1.3" sheetId="27" r:id="rId3"/>
    <sheet name="Form 1.4" sheetId="26" r:id="rId4"/>
    <sheet name="Form 1.5" sheetId="24" r:id="rId5"/>
    <sheet name="Form 1.6" sheetId="23" r:id="rId6"/>
    <sheet name="Form 1.7" sheetId="30" r:id="rId7"/>
    <sheet name="Form 1.8" sheetId="22" r:id="rId8"/>
    <sheet name="Form 1.9" sheetId="33" r:id="rId9"/>
    <sheet name="Pengembangan" sheetId="31" r:id="rId10"/>
    <sheet name="Rekapitulasi TKDN" sheetId="32" r:id="rId11"/>
  </sheets>
  <externalReferences>
    <externalReference r:id="rId12"/>
  </externalReferences>
  <definedNames>
    <definedName name="_xlnm._FilterDatabase" localSheetId="0" hidden="1">'Form 1.1'!#REF!</definedName>
    <definedName name="_xlnm._FilterDatabase" localSheetId="8" hidden="1">'Form 1.9'!$A$14:$G$28</definedName>
    <definedName name="_xlnm.Print_Area" localSheetId="0">'Form 1.1'!#REF!</definedName>
    <definedName name="_xlnm.Print_Area" localSheetId="1">'Form 1.2'!$A$1:$K$52</definedName>
    <definedName name="_xlnm.Print_Area" localSheetId="2">'Form 1.3'!$A$1:$K$53</definedName>
    <definedName name="_xlnm.Print_Area" localSheetId="3">'Form 1.4'!$A$1:$K$53</definedName>
    <definedName name="_xlnm.Print_Area" localSheetId="4">'Form 1.5'!$A$1:$K$53</definedName>
    <definedName name="_xlnm.Print_Area" localSheetId="5">'Form 1.6'!$A$1:$M$54</definedName>
    <definedName name="_xlnm.Print_Area" localSheetId="6">'Form 1.7'!$A$1:$N$54</definedName>
    <definedName name="_xlnm.Print_Area" localSheetId="7">'Form 1.8'!$A$1:$K$53</definedName>
    <definedName name="_xlnm.Print_Area" localSheetId="8">'Form 1.9'!$A$1:$G$49</definedName>
    <definedName name="_xlnm.Print_Titles" localSheetId="0">'Form 1.1'!#REF!</definedName>
    <definedName name="_xlnm.Print_Titles" localSheetId="1">'Form 1.2'!$1:$15</definedName>
    <definedName name="_xlnm.Print_Titles" localSheetId="2">'Form 1.3'!$1:$15</definedName>
    <definedName name="_xlnm.Print_Titles" localSheetId="5">'Form 1.6'!$1:$15</definedName>
  </definedNames>
  <calcPr calcId="162913"/>
</workbook>
</file>

<file path=xl/calcChain.xml><?xml version="1.0" encoding="utf-8"?>
<calcChain xmlns="http://schemas.openxmlformats.org/spreadsheetml/2006/main">
  <c r="H22" i="32" l="1"/>
  <c r="I22" i="32" s="1"/>
  <c r="H23" i="32"/>
  <c r="I23" i="32" s="1"/>
  <c r="G30" i="32"/>
  <c r="G23" i="32" s="1"/>
  <c r="G29" i="32"/>
  <c r="F29" i="32"/>
  <c r="E22" i="32" s="1"/>
  <c r="G22" i="32"/>
  <c r="C9" i="32"/>
  <c r="X34" i="31"/>
  <c r="Z34" i="31" s="1"/>
  <c r="K34" i="31" s="1"/>
  <c r="W34" i="31"/>
  <c r="R34" i="31"/>
  <c r="Q34" i="31"/>
  <c r="S34" i="31" s="1"/>
  <c r="Z33" i="31"/>
  <c r="Y33" i="31"/>
  <c r="X33" i="31"/>
  <c r="W33" i="31"/>
  <c r="R33" i="31"/>
  <c r="S33" i="31" s="1"/>
  <c r="L33" i="31" s="1"/>
  <c r="Q33" i="31"/>
  <c r="K33" i="31"/>
  <c r="X32" i="31"/>
  <c r="W32" i="31"/>
  <c r="Y32" i="31" s="1"/>
  <c r="R32" i="31"/>
  <c r="Q32" i="31"/>
  <c r="S32" i="31" s="1"/>
  <c r="X31" i="31"/>
  <c r="W31" i="31"/>
  <c r="Z31" i="31" s="1"/>
  <c r="K31" i="31" s="1"/>
  <c r="R31" i="31"/>
  <c r="Q31" i="31"/>
  <c r="S31" i="31" s="1"/>
  <c r="X30" i="31"/>
  <c r="Z30" i="31" s="1"/>
  <c r="K30" i="31" s="1"/>
  <c r="W30" i="31"/>
  <c r="R30" i="31"/>
  <c r="Q30" i="31"/>
  <c r="S30" i="31" s="1"/>
  <c r="Z27" i="31"/>
  <c r="Y27" i="31"/>
  <c r="X27" i="31"/>
  <c r="W27" i="31"/>
  <c r="R27" i="31"/>
  <c r="S27" i="31" s="1"/>
  <c r="L27" i="31" s="1"/>
  <c r="Q27" i="31"/>
  <c r="K27" i="31"/>
  <c r="Z26" i="31"/>
  <c r="K26" i="31" s="1"/>
  <c r="X26" i="31"/>
  <c r="W26" i="31"/>
  <c r="Y26" i="31" s="1"/>
  <c r="S26" i="31"/>
  <c r="R26" i="31"/>
  <c r="Q26" i="31"/>
  <c r="X25" i="31"/>
  <c r="W25" i="31"/>
  <c r="Z25" i="31" s="1"/>
  <c r="K25" i="31" s="1"/>
  <c r="R25" i="31"/>
  <c r="Q25" i="31"/>
  <c r="S25" i="31" s="1"/>
  <c r="X22" i="31"/>
  <c r="Z22" i="31" s="1"/>
  <c r="K22" i="31" s="1"/>
  <c r="W22" i="31"/>
  <c r="Q22" i="31"/>
  <c r="S22" i="31" s="1"/>
  <c r="X21" i="31"/>
  <c r="Z21" i="31" s="1"/>
  <c r="K21" i="31" s="1"/>
  <c r="W21" i="31"/>
  <c r="Q21" i="31"/>
  <c r="S21" i="31" s="1"/>
  <c r="X20" i="31"/>
  <c r="Z20" i="31" s="1"/>
  <c r="K20" i="31" s="1"/>
  <c r="W20" i="31"/>
  <c r="Q20" i="31"/>
  <c r="S20" i="31" s="1"/>
  <c r="L20" i="31" s="1"/>
  <c r="G19" i="31"/>
  <c r="K51" i="26"/>
  <c r="J51" i="26"/>
  <c r="I51" i="26"/>
  <c r="I17" i="26"/>
  <c r="K17" i="26" s="1"/>
  <c r="J17" i="26"/>
  <c r="I18" i="26"/>
  <c r="K18" i="26" s="1"/>
  <c r="J18" i="26"/>
  <c r="I19" i="26"/>
  <c r="K19" i="26" s="1"/>
  <c r="J19" i="26"/>
  <c r="I20" i="26"/>
  <c r="J20" i="26"/>
  <c r="K20" i="26"/>
  <c r="I21" i="26"/>
  <c r="J21" i="26"/>
  <c r="K21" i="26" s="1"/>
  <c r="I22" i="26"/>
  <c r="K22" i="26" s="1"/>
  <c r="J22" i="26"/>
  <c r="I23" i="26"/>
  <c r="K23" i="26" s="1"/>
  <c r="J23" i="26"/>
  <c r="I24" i="26"/>
  <c r="J24" i="26"/>
  <c r="K24" i="26"/>
  <c r="I25" i="26"/>
  <c r="J25" i="26"/>
  <c r="K25" i="26" s="1"/>
  <c r="I26" i="26"/>
  <c r="K26" i="26" s="1"/>
  <c r="J26" i="26"/>
  <c r="I27" i="26"/>
  <c r="K27" i="26" s="1"/>
  <c r="J27" i="26"/>
  <c r="I28" i="26"/>
  <c r="J28" i="26"/>
  <c r="K28" i="26"/>
  <c r="I29" i="26"/>
  <c r="J29" i="26"/>
  <c r="K29" i="26" s="1"/>
  <c r="I30" i="26"/>
  <c r="K30" i="26" s="1"/>
  <c r="J30" i="26"/>
  <c r="I31" i="26"/>
  <c r="K31" i="26" s="1"/>
  <c r="J31" i="26"/>
  <c r="I32" i="26"/>
  <c r="J32" i="26"/>
  <c r="K32" i="26"/>
  <c r="I33" i="26"/>
  <c r="J33" i="26"/>
  <c r="K33" i="26" s="1"/>
  <c r="I34" i="26"/>
  <c r="K34" i="26" s="1"/>
  <c r="J34" i="26"/>
  <c r="I35" i="26"/>
  <c r="K35" i="26" s="1"/>
  <c r="J35" i="26"/>
  <c r="I36" i="26"/>
  <c r="J36" i="26"/>
  <c r="K36" i="26"/>
  <c r="I37" i="26"/>
  <c r="J37" i="26"/>
  <c r="K37" i="26" s="1"/>
  <c r="I38" i="26"/>
  <c r="K38" i="26" s="1"/>
  <c r="J38" i="26"/>
  <c r="I39" i="26"/>
  <c r="K39" i="26" s="1"/>
  <c r="J39" i="26"/>
  <c r="I40" i="26"/>
  <c r="J40" i="26"/>
  <c r="K40" i="26"/>
  <c r="I41" i="26"/>
  <c r="J41" i="26"/>
  <c r="K41" i="26" s="1"/>
  <c r="I42" i="26"/>
  <c r="K42" i="26" s="1"/>
  <c r="J42" i="26"/>
  <c r="I43" i="26"/>
  <c r="K43" i="26" s="1"/>
  <c r="J43" i="26"/>
  <c r="I44" i="26"/>
  <c r="J44" i="26"/>
  <c r="K44" i="26"/>
  <c r="I45" i="26"/>
  <c r="J45" i="26"/>
  <c r="K45" i="26" s="1"/>
  <c r="I46" i="26"/>
  <c r="K46" i="26" s="1"/>
  <c r="J46" i="26"/>
  <c r="I47" i="26"/>
  <c r="K47" i="26" s="1"/>
  <c r="J47" i="26"/>
  <c r="I48" i="26"/>
  <c r="J48" i="26"/>
  <c r="K48" i="26"/>
  <c r="I49" i="26"/>
  <c r="J49" i="26"/>
  <c r="K49" i="26" s="1"/>
  <c r="I50" i="26"/>
  <c r="K50" i="26" s="1"/>
  <c r="J50" i="26"/>
  <c r="M51" i="29"/>
  <c r="L51" i="29"/>
  <c r="K51" i="29"/>
  <c r="K51" i="28"/>
  <c r="J51" i="28"/>
  <c r="I51" i="28"/>
  <c r="K51" i="27"/>
  <c r="J51" i="27"/>
  <c r="I51" i="27"/>
  <c r="H29" i="32" l="1"/>
  <c r="J22" i="32" s="1"/>
  <c r="Z32" i="31"/>
  <c r="K32" i="31" s="1"/>
  <c r="L32" i="31" s="1"/>
  <c r="L26" i="31"/>
  <c r="L25" i="31"/>
  <c r="F30" i="32"/>
  <c r="L34" i="31"/>
  <c r="L22" i="31"/>
  <c r="L21" i="31"/>
  <c r="L30" i="31"/>
  <c r="L31" i="31"/>
  <c r="Y20" i="31"/>
  <c r="Y21" i="31"/>
  <c r="Y22" i="31"/>
  <c r="Y30" i="31"/>
  <c r="Y34" i="31"/>
  <c r="Y25" i="31"/>
  <c r="Y31" i="31"/>
  <c r="H1" i="22"/>
  <c r="K1" i="30"/>
  <c r="K1" i="23"/>
  <c r="I1" i="24"/>
  <c r="J51" i="24"/>
  <c r="I1" i="26"/>
  <c r="I16" i="26"/>
  <c r="K16" i="26" s="1"/>
  <c r="J16" i="26"/>
  <c r="I1" i="28"/>
  <c r="K51" i="24"/>
  <c r="I51" i="24"/>
  <c r="Q227" i="29"/>
  <c r="K51" i="23"/>
  <c r="L51" i="23"/>
  <c r="M51" i="23"/>
  <c r="L35" i="31" l="1"/>
  <c r="H30" i="32"/>
  <c r="J23" i="32" s="1"/>
  <c r="J24" i="32" s="1"/>
  <c r="E23" i="32"/>
  <c r="J53" i="26"/>
  <c r="I53" i="26"/>
  <c r="K53" i="26"/>
</calcChain>
</file>

<file path=xl/sharedStrings.xml><?xml version="1.0" encoding="utf-8"?>
<sst xmlns="http://schemas.openxmlformats.org/spreadsheetml/2006/main" count="459" uniqueCount="159">
  <si>
    <t>Uraian</t>
  </si>
  <si>
    <t>Biaya KDN</t>
  </si>
  <si>
    <t>Biaya Total</t>
  </si>
  <si>
    <t>(1)</t>
  </si>
  <si>
    <t>(2)</t>
  </si>
  <si>
    <t>(4)</t>
  </si>
  <si>
    <t>(7)</t>
  </si>
  <si>
    <t>(5)</t>
  </si>
  <si>
    <t>(6)</t>
  </si>
  <si>
    <t>(8)</t>
  </si>
  <si>
    <t>(9)</t>
  </si>
  <si>
    <t>(3)</t>
  </si>
  <si>
    <t>PENILAIAN OLEH PRODUSEN</t>
  </si>
  <si>
    <t>Biaya per 1 (satu) satuan produk</t>
  </si>
  <si>
    <t xml:space="preserve"> Biaya KLN</t>
  </si>
  <si>
    <t>Biaya Produksi</t>
  </si>
  <si>
    <t>:</t>
  </si>
  <si>
    <t>Hasil Produksi</t>
  </si>
  <si>
    <t>Jenis Produk</t>
  </si>
  <si>
    <t>Spesifikasi</t>
  </si>
  <si>
    <t>Standar</t>
  </si>
  <si>
    <t>No</t>
  </si>
  <si>
    <t>Satuan</t>
  </si>
  <si>
    <t>Bahan</t>
  </si>
  <si>
    <t>Baku</t>
  </si>
  <si>
    <t>KDN</t>
  </si>
  <si>
    <t>KLN</t>
  </si>
  <si>
    <t>Total</t>
  </si>
  <si>
    <t>TOTAL</t>
  </si>
  <si>
    <t xml:space="preserve">Jumlah </t>
  </si>
  <si>
    <t xml:space="preserve">Biaya pengurusan per bulan </t>
  </si>
  <si>
    <t>(%)</t>
  </si>
  <si>
    <t>Kapasitas normal per bulan</t>
  </si>
  <si>
    <t>Biaya produksi per 1 (satu) satuan produk</t>
  </si>
  <si>
    <t>No.</t>
  </si>
  <si>
    <t>Kewarganegaraan</t>
  </si>
  <si>
    <t xml:space="preserve">Gaji per bulan </t>
  </si>
  <si>
    <t>(orang)</t>
  </si>
  <si>
    <t>Biaya produksi per 1(satu) satuan produk</t>
  </si>
  <si>
    <t>Jumlah</t>
  </si>
  <si>
    <t>( unit )</t>
  </si>
  <si>
    <t xml:space="preserve">Total </t>
  </si>
  <si>
    <t xml:space="preserve">Biaya produksi per 1 (satu) satuan produk </t>
  </si>
  <si>
    <t>(unit)</t>
  </si>
  <si>
    <t>Alamat</t>
  </si>
  <si>
    <t>Produsen tingkat 2</t>
  </si>
  <si>
    <t>Pemasok /</t>
  </si>
  <si>
    <t>Kepemilikan Alat Kerja</t>
  </si>
  <si>
    <t>Dimiliki</t>
  </si>
  <si>
    <t xml:space="preserve">Alokasi DN (%) </t>
  </si>
  <si>
    <t>Dibuat</t>
  </si>
  <si>
    <t>Biaya sewa per bulan</t>
  </si>
  <si>
    <t>Penyedia Barang/Jasa</t>
  </si>
  <si>
    <t>Negara Asal</t>
  </si>
  <si>
    <t>(10)</t>
  </si>
  <si>
    <t>(Rupiah)</t>
  </si>
  <si>
    <t>TKDN</t>
  </si>
  <si>
    <t>Biaya</t>
  </si>
  <si>
    <t xml:space="preserve"> '(1)</t>
  </si>
  <si>
    <t>Persen TKDN</t>
  </si>
  <si>
    <t>B I A Y A</t>
  </si>
  <si>
    <t>Alokasi Penggunaan u/ produk yang dinilai
(%)</t>
  </si>
  <si>
    <t>Formulir 1.1. : TKDN Manufaktur untuk Bahan Baku (bahan baku langsung/tidak langsung)</t>
  </si>
  <si>
    <t>Formulir 1.2. : TKDN Manufaktur untuk Bahan Baku (untuk jasa-jasa terkait)</t>
  </si>
  <si>
    <t>Formulir 1.3. : TKDN Manufaktur untuk Tenaga Kerja Langsung</t>
  </si>
  <si>
    <t>Formulir 1.4. : TKDN Manufaktur untuk Tenaga Kerja Langsung (untuk biaya terkait lainnya)</t>
  </si>
  <si>
    <t>Formulir 1.5. : TKDN Manufaktur untuk Biaya Tidak Langsung Pabrik (tenaga kerja tidak langsung/manajemen)</t>
  </si>
  <si>
    <t>Formulir 1.6. : TKDN Manufaktur untuk Biaya Tidak Langsung Pabrik (untuk mesin/alat kerja yang dimiliki sendiri)</t>
  </si>
  <si>
    <t>Formulir 1.7. : TKDN Manufaktur untuk Biaya Tidak Langsung Pabrik (untuk mesin/alat kerja yang disewa)</t>
  </si>
  <si>
    <t>Formulir 1.8. : TKDN Manufaktur untuk Biaya Tidak Langsung Pabrik (untuk jasa-jasa terkait)</t>
  </si>
  <si>
    <t>Formulir 1.9. : Rekapitulasi Penilaian TKDN Manufaktur</t>
  </si>
  <si>
    <t xml:space="preserve"> u/ produk yang dinilai</t>
  </si>
  <si>
    <t>Alokasi Penggunaan</t>
  </si>
  <si>
    <t xml:space="preserve">Biaya pengurusan </t>
  </si>
  <si>
    <t xml:space="preserve">per bulan </t>
  </si>
  <si>
    <t>Jumlah pemakaian</t>
  </si>
  <si>
    <t xml:space="preserve"> untuk 1 (satu) </t>
  </si>
  <si>
    <t>satuan produk</t>
  </si>
  <si>
    <t xml:space="preserve">
</t>
  </si>
  <si>
    <t xml:space="preserve">Harga Satu Satuan </t>
  </si>
  <si>
    <t>Material</t>
  </si>
  <si>
    <t>Terhadap Produk</t>
  </si>
  <si>
    <t>Alokasi Biaya</t>
  </si>
  <si>
    <t>Alokasi gaji u/</t>
  </si>
  <si>
    <t>produk yang dinilai</t>
  </si>
  <si>
    <t xml:space="preserve">Alokasi Penggunaan </t>
  </si>
  <si>
    <t>u/ produk yang dinilai</t>
  </si>
  <si>
    <t>Biaya depresiasi per bulan
(Rp)</t>
  </si>
  <si>
    <t>VERIFIKASI</t>
  </si>
  <si>
    <t>Rekapitulasi Penghitungan TKDN Pengembangan Barang Elektronika dan Telematika</t>
  </si>
  <si>
    <t>Diproduksi Oleh</t>
  </si>
  <si>
    <t>Didesain Oleh</t>
  </si>
  <si>
    <t>Tipe</t>
  </si>
  <si>
    <t>Merek</t>
  </si>
  <si>
    <t>Component Design</t>
  </si>
  <si>
    <t>Digital</t>
  </si>
  <si>
    <t>Non Digital</t>
  </si>
  <si>
    <t>Dokumen</t>
  </si>
  <si>
    <t>Presentase Bobot</t>
  </si>
  <si>
    <t>English</t>
  </si>
  <si>
    <t>Indonesia</t>
  </si>
  <si>
    <t>I</t>
  </si>
  <si>
    <t>Piranti Lunak</t>
  </si>
  <si>
    <t>-</t>
  </si>
  <si>
    <t>Source Code dan Compile</t>
  </si>
  <si>
    <t>Develop User Interface</t>
  </si>
  <si>
    <t>Testing &amp; Debugging</t>
  </si>
  <si>
    <t>II</t>
  </si>
  <si>
    <t>Desain Industri</t>
  </si>
  <si>
    <t>Product Design (ID)</t>
  </si>
  <si>
    <t>Mechanical Design (MD)</t>
  </si>
  <si>
    <t>CNC or Mock Up</t>
  </si>
  <si>
    <t>III</t>
  </si>
  <si>
    <t>Desain Tata Letak</t>
  </si>
  <si>
    <t>Schematic Diagram</t>
  </si>
  <si>
    <t>Engineering Validation Testing/BreadBoarding</t>
  </si>
  <si>
    <t>Design Circuit Board (PCB)</t>
  </si>
  <si>
    <t>Design /Production Prototyping</t>
  </si>
  <si>
    <t>Testing &amp; Calibration PCBA SMT (Jig Test Development)</t>
  </si>
  <si>
    <t>Total Nilai TKDN Pengembangan</t>
  </si>
  <si>
    <t>REKAPITULASI PENGHITUNGAN NILAI TKDN</t>
  </si>
  <si>
    <t>BARANG ELEKTRONIKA DAN TELEMATIKA</t>
  </si>
  <si>
    <t>URAIAN</t>
  </si>
  <si>
    <t>Kategori Produk</t>
  </si>
  <si>
    <t>TKDN (%)</t>
  </si>
  <si>
    <t>100 - (3)</t>
  </si>
  <si>
    <t>(2) x (3)</t>
  </si>
  <si>
    <t>I.</t>
  </si>
  <si>
    <t>TKDN BARANG MANUFAKTUR</t>
  </si>
  <si>
    <t>II.</t>
  </si>
  <si>
    <t>TKDN PENGEMBANGAN</t>
  </si>
  <si>
    <t>TKDN ELEKTRONIKA DAN TELEMATIKA</t>
  </si>
  <si>
    <t>Verifikasi</t>
  </si>
  <si>
    <t>Bahan (material) Langsung</t>
  </si>
  <si>
    <t xml:space="preserve">  1.</t>
  </si>
  <si>
    <t>Bahan Baku untuk Material Langsung</t>
  </si>
  <si>
    <t xml:space="preserve">  2.</t>
  </si>
  <si>
    <t xml:space="preserve"> Bahan Baku untuk Biaya  Terkait  Lainnya</t>
  </si>
  <si>
    <t>Tenaga kerja Langsung</t>
  </si>
  <si>
    <t xml:space="preserve"> 1.</t>
  </si>
  <si>
    <t>Tenaga Kerja Langsung</t>
  </si>
  <si>
    <t>Tenaga Kerja Langsung untuk Biaya Terkait Lainnya</t>
  </si>
  <si>
    <t>Biaya Tidak Langsung Pabrik (Factory Overhead)</t>
  </si>
  <si>
    <t>Tenaga Kerja Tidak Langsung</t>
  </si>
  <si>
    <t xml:space="preserve"> 2.</t>
  </si>
  <si>
    <t>Mesin yang dimiliki</t>
  </si>
  <si>
    <t xml:space="preserve"> 3.</t>
  </si>
  <si>
    <t>Mesin yang Sewa</t>
  </si>
  <si>
    <t xml:space="preserve"> 4.</t>
  </si>
  <si>
    <t>Biaya Tidak Langsung Terkait Lainnya</t>
  </si>
  <si>
    <t>*) Nilai Pengembangan didapatkan berdasarkan Project Base</t>
  </si>
  <si>
    <t>Capaian nilai TKDN diatas dinyatakan sendiri oleh PT. Panggung Electric Citrabuana</t>
  </si>
  <si>
    <t>Formulasi Perhitungan</t>
  </si>
  <si>
    <t xml:space="preserve">% TKDN Barang </t>
  </si>
  <si>
    <t>=</t>
  </si>
  <si>
    <r>
      <t xml:space="preserve">Biaya Produksi </t>
    </r>
    <r>
      <rPr>
        <b/>
        <u/>
        <sz val="9"/>
        <rFont val="Arial"/>
        <family val="2"/>
      </rPr>
      <t>-</t>
    </r>
    <r>
      <rPr>
        <u/>
        <sz val="9"/>
        <rFont val="Arial"/>
        <family val="2"/>
      </rPr>
      <t xml:space="preserve"> Biaya Komponen Luar Negeri</t>
    </r>
  </si>
  <si>
    <t>x 100%</t>
  </si>
  <si>
    <t xml:space="preserve">                          Biaya Produksi</t>
  </si>
  <si>
    <t>Biaya Komponen Dalam 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</si>
</sst>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3" formatCode="_(* #,##0.00_);_(* \(#,##0.00\);_(* &quot;-&quot;??_);_(@_)"/>
    <numFmt numFmtId="164" formatCode="_(&quot;Rp&quot;* #,##0.00_);_(&quot;Rp&quot;* \(#,##0.00\);_(&quot;Rp&quot;* &quot;-&quot;??_);_(@_)"/>
    <numFmt numFmtId="165" formatCode="_(* #,##0.00_);_(* \(#,##0.00\);_(* &quot;-&quot;_);_(@_)"/>
    <numFmt numFmtId="166" formatCode="_(* #,##0_);_(* \(#,##0\);_(* &quot;-&quot;??_);_(@_)"/>
    <numFmt numFmtId="167" formatCode="0.000%"/>
    <numFmt numFmtId="168" formatCode="0.0000%"/>
    <numFmt numFmtId="169" formatCode="_(* #,##0.000_);_(* \(#,##0.000\);_(* &quot;-&quot;??_);_(@_)"/>
    <numFmt numFmtId="170" formatCode="_(* #,##0.0000_);_(* \(#,##0.0000\);_(* &quot;-&quot;??_);_(@_)"/>
    <numFmt numFmtId="171" formatCode="_(* #,##0.000000_);_(* \(#,##0.000000\);_(* &quot;-&quot;??_);_(@_)"/>
    <numFmt numFmtId="172" formatCode="0.0%"/>
  </numFmts>
  <fonts count="35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3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u/>
      <sz val="10"/>
      <color indexed="8"/>
      <name val="Arial"/>
      <family val="2"/>
    </font>
    <font>
      <u/>
      <sz val="9"/>
      <name val="Arial"/>
      <family val="2"/>
    </font>
    <font>
      <b/>
      <u/>
      <sz val="9"/>
      <name val="Arial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34"/>
    </font>
    <font>
      <sz val="11"/>
      <color indexed="8"/>
      <name val="Calibri"/>
      <family val="2"/>
    </font>
    <font>
      <sz val="11"/>
      <name val="Arial"/>
      <family val="2"/>
    </font>
    <font>
      <sz val="9"/>
      <name val="Tahoma"/>
      <family val="2"/>
    </font>
    <font>
      <sz val="12"/>
      <name val="宋体"/>
      <family val="3"/>
      <charset val="134"/>
    </font>
    <font>
      <b/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ZapfHumnst BT"/>
    </font>
    <font>
      <sz val="8"/>
      <color indexed="8"/>
      <name val="ZapfHumnst BT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8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</fills>
  <borders count="7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9">
    <xf numFmtId="0" fontId="0" fillId="0" borderId="0"/>
    <xf numFmtId="43" fontId="23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1" fillId="0" borderId="0" applyFill="0" applyBorder="0" applyAlignment="0" applyProtection="0"/>
    <xf numFmtId="0" fontId="4" fillId="0" borderId="0"/>
    <xf numFmtId="0" fontId="17" fillId="0" borderId="0">
      <alignment vertical="center"/>
    </xf>
    <xf numFmtId="0" fontId="18" fillId="0" borderId="0"/>
    <xf numFmtId="0" fontId="16" fillId="0" borderId="0">
      <alignment vertical="center"/>
    </xf>
    <xf numFmtId="0" fontId="27" fillId="0" borderId="0"/>
    <xf numFmtId="0" fontId="26" fillId="0" borderId="0"/>
    <xf numFmtId="0" fontId="2" fillId="0" borderId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85">
    <xf numFmtId="0" fontId="0" fillId="0" borderId="0" xfId="0"/>
    <xf numFmtId="0" fontId="2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center"/>
    </xf>
    <xf numFmtId="0" fontId="2" fillId="0" borderId="0" xfId="0" applyFont="1" applyAlignment="1" applyProtection="1">
      <alignment horizontal="center" vertical="center"/>
      <protection locked="0"/>
    </xf>
    <xf numFmtId="164" fontId="2" fillId="0" borderId="0" xfId="0" applyNumberFormat="1" applyFont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164" fontId="2" fillId="0" borderId="0" xfId="0" applyNumberFormat="1" applyFont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/>
    </xf>
    <xf numFmtId="0" fontId="2" fillId="0" borderId="10" xfId="0" quotePrefix="1" applyFont="1" applyBorder="1" applyAlignment="1">
      <alignment horizontal="center" vertical="center"/>
    </xf>
    <xf numFmtId="0" fontId="2" fillId="0" borderId="11" xfId="0" quotePrefix="1" applyFont="1" applyBorder="1" applyAlignment="1">
      <alignment horizontal="center" vertical="center"/>
    </xf>
    <xf numFmtId="0" fontId="2" fillId="0" borderId="0" xfId="0" quotePrefix="1" applyFont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 applyProtection="1">
      <alignment horizontal="right" vertical="center"/>
      <protection locked="0"/>
    </xf>
    <xf numFmtId="43" fontId="2" fillId="0" borderId="14" xfId="0" applyNumberFormat="1" applyFont="1" applyBorder="1" applyAlignment="1" applyProtection="1">
      <alignment horizontal="right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2" borderId="16" xfId="0" applyFont="1" applyFill="1" applyBorder="1" applyAlignment="1" applyProtection="1">
      <alignment horizontal="right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 applyProtection="1">
      <alignment horizontal="left" vertical="center"/>
      <protection locked="0"/>
    </xf>
    <xf numFmtId="0" fontId="2" fillId="0" borderId="14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11" xfId="0" quotePrefix="1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right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left" vertical="center"/>
      <protection locked="0"/>
    </xf>
    <xf numFmtId="0" fontId="2" fillId="2" borderId="16" xfId="0" applyFont="1" applyFill="1" applyBorder="1" applyAlignment="1" applyProtection="1">
      <alignment horizontal="left" vertical="center"/>
      <protection locked="0"/>
    </xf>
    <xf numFmtId="43" fontId="2" fillId="2" borderId="16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43" fontId="2" fillId="2" borderId="16" xfId="0" applyNumberFormat="1" applyFont="1" applyFill="1" applyBorder="1" applyAlignment="1" applyProtection="1">
      <alignment horizontal="center" vertical="center"/>
      <protection locked="0"/>
    </xf>
    <xf numFmtId="0" fontId="13" fillId="0" borderId="0" xfId="13" applyFont="1" applyAlignment="1">
      <alignment horizontal="left"/>
    </xf>
    <xf numFmtId="0" fontId="3" fillId="0" borderId="0" xfId="13" applyFont="1"/>
    <xf numFmtId="0" fontId="4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12" fillId="0" borderId="0" xfId="13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7" fillId="0" borderId="2" xfId="0" applyFont="1" applyBorder="1" applyAlignment="1" applyProtection="1">
      <alignment horizontal="left" vertical="center"/>
      <protection locked="0"/>
    </xf>
    <xf numFmtId="0" fontId="2" fillId="0" borderId="21" xfId="0" applyFont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right" vertical="center"/>
      <protection locked="0"/>
    </xf>
    <xf numFmtId="164" fontId="2" fillId="0" borderId="10" xfId="0" applyNumberFormat="1" applyFont="1" applyBorder="1" applyAlignment="1" applyProtection="1">
      <alignment horizontal="left" vertical="center"/>
      <protection locked="0"/>
    </xf>
    <xf numFmtId="164" fontId="2" fillId="0" borderId="10" xfId="0" applyNumberFormat="1" applyFont="1" applyBorder="1" applyAlignment="1" applyProtection="1">
      <alignment horizontal="right" vertical="center"/>
      <protection locked="0"/>
    </xf>
    <xf numFmtId="164" fontId="2" fillId="0" borderId="24" xfId="0" applyNumberFormat="1" applyFont="1" applyBorder="1" applyAlignment="1" applyProtection="1">
      <alignment horizontal="right" vertical="center"/>
      <protection locked="0"/>
    </xf>
    <xf numFmtId="0" fontId="3" fillId="0" borderId="0" xfId="0" applyFont="1" applyAlignment="1">
      <alignment horizontal="right" vertical="center"/>
    </xf>
    <xf numFmtId="0" fontId="9" fillId="0" borderId="25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2" fillId="0" borderId="10" xfId="0" applyFont="1" applyBorder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right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21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left" vertical="center"/>
      <protection locked="0"/>
    </xf>
    <xf numFmtId="0" fontId="2" fillId="0" borderId="24" xfId="0" applyFont="1" applyBorder="1" applyAlignment="1" applyProtection="1">
      <alignment horizontal="left" vertical="center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left" vertical="center"/>
      <protection locked="0"/>
    </xf>
    <xf numFmtId="0" fontId="9" fillId="0" borderId="10" xfId="0" applyFont="1" applyBorder="1" applyAlignment="1" applyProtection="1">
      <alignment horizontal="right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right" vertical="center"/>
      <protection locked="0"/>
    </xf>
    <xf numFmtId="0" fontId="6" fillId="0" borderId="0" xfId="0" applyFont="1" applyAlignment="1">
      <alignment horizontal="left" vertical="center"/>
    </xf>
    <xf numFmtId="3" fontId="2" fillId="0" borderId="14" xfId="0" applyNumberFormat="1" applyFont="1" applyBorder="1" applyAlignment="1">
      <alignment horizontal="center" vertical="center"/>
    </xf>
    <xf numFmtId="3" fontId="2" fillId="2" borderId="16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right" vertical="center"/>
    </xf>
    <xf numFmtId="164" fontId="2" fillId="0" borderId="27" xfId="0" quotePrefix="1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left" vertical="center"/>
    </xf>
    <xf numFmtId="0" fontId="7" fillId="0" borderId="0" xfId="0" applyFont="1" applyAlignment="1" applyProtection="1">
      <alignment horizontal="right" vertical="center"/>
      <protection locked="0"/>
    </xf>
    <xf numFmtId="0" fontId="0" fillId="0" borderId="0" xfId="0" applyAlignment="1">
      <alignment vertical="center"/>
    </xf>
    <xf numFmtId="0" fontId="2" fillId="0" borderId="28" xfId="0" applyFont="1" applyBorder="1" applyAlignment="1" applyProtection="1">
      <alignment horizontal="center" vertical="center"/>
      <protection locked="0"/>
    </xf>
    <xf numFmtId="165" fontId="2" fillId="0" borderId="14" xfId="2" applyNumberFormat="1" applyFont="1" applyBorder="1" applyAlignment="1">
      <alignment horizontal="right" vertical="center"/>
    </xf>
    <xf numFmtId="165" fontId="2" fillId="0" borderId="17" xfId="2" applyNumberFormat="1" applyFont="1" applyBorder="1" applyAlignment="1">
      <alignment horizontal="right" vertical="center"/>
    </xf>
    <xf numFmtId="165" fontId="2" fillId="0" borderId="16" xfId="2" applyNumberFormat="1" applyFont="1" applyBorder="1" applyAlignment="1">
      <alignment horizontal="right" vertical="center"/>
    </xf>
    <xf numFmtId="165" fontId="7" fillId="0" borderId="16" xfId="2" quotePrefix="1" applyNumberFormat="1" applyFont="1" applyBorder="1" applyAlignment="1">
      <alignment horizontal="center" vertical="center"/>
    </xf>
    <xf numFmtId="165" fontId="7" fillId="0" borderId="29" xfId="2" quotePrefix="1" applyNumberFormat="1" applyFont="1" applyBorder="1" applyAlignment="1">
      <alignment horizontal="center" vertical="center"/>
    </xf>
    <xf numFmtId="3" fontId="2" fillId="2" borderId="16" xfId="0" applyNumberFormat="1" applyFont="1" applyFill="1" applyBorder="1" applyAlignment="1" applyProtection="1">
      <alignment horizontal="center" vertical="center"/>
      <protection locked="0"/>
    </xf>
    <xf numFmtId="0" fontId="2" fillId="2" borderId="30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left" vertical="center"/>
      <protection locked="0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165" fontId="2" fillId="0" borderId="16" xfId="2" quotePrefix="1" applyNumberFormat="1" applyFont="1" applyBorder="1" applyAlignment="1">
      <alignment horizontal="center" vertical="center"/>
    </xf>
    <xf numFmtId="165" fontId="7" fillId="0" borderId="30" xfId="2" quotePrefix="1" applyNumberFormat="1" applyFont="1" applyBorder="1" applyAlignment="1">
      <alignment horizontal="center" vertical="center"/>
    </xf>
    <xf numFmtId="165" fontId="2" fillId="0" borderId="6" xfId="2" applyNumberFormat="1" applyFont="1" applyBorder="1" applyAlignment="1" applyProtection="1">
      <alignment horizontal="right" vertical="center"/>
      <protection locked="0"/>
    </xf>
    <xf numFmtId="165" fontId="2" fillId="0" borderId="14" xfId="2" applyNumberFormat="1" applyFont="1" applyBorder="1" applyAlignment="1" applyProtection="1">
      <alignment horizontal="right" vertical="center"/>
      <protection locked="0"/>
    </xf>
    <xf numFmtId="165" fontId="2" fillId="0" borderId="14" xfId="2" applyNumberFormat="1" applyFont="1" applyBorder="1" applyAlignment="1" applyProtection="1">
      <alignment horizontal="center" vertical="center"/>
      <protection locked="0"/>
    </xf>
    <xf numFmtId="43" fontId="2" fillId="2" borderId="3" xfId="0" applyNumberFormat="1" applyFont="1" applyFill="1" applyBorder="1" applyAlignment="1" applyProtection="1">
      <alignment horizontal="right" vertical="center"/>
      <protection locked="0"/>
    </xf>
    <xf numFmtId="165" fontId="2" fillId="0" borderId="6" xfId="2" applyNumberFormat="1" applyFont="1" applyBorder="1" applyAlignment="1">
      <alignment horizontal="right" vertical="center"/>
    </xf>
    <xf numFmtId="165" fontId="2" fillId="0" borderId="31" xfId="2" applyNumberFormat="1" applyFont="1" applyBorder="1" applyAlignment="1">
      <alignment horizontal="right" vertical="center"/>
    </xf>
    <xf numFmtId="165" fontId="2" fillId="0" borderId="32" xfId="2" applyNumberFormat="1" applyFont="1" applyBorder="1" applyAlignment="1">
      <alignment horizontal="right" vertical="center"/>
    </xf>
    <xf numFmtId="165" fontId="2" fillId="0" borderId="3" xfId="2" quotePrefix="1" applyNumberFormat="1" applyFont="1" applyBorder="1" applyAlignment="1">
      <alignment horizontal="center" vertical="center"/>
    </xf>
    <xf numFmtId="165" fontId="7" fillId="0" borderId="30" xfId="2" quotePrefix="1" applyNumberFormat="1" applyFont="1" applyBorder="1" applyAlignment="1" applyProtection="1">
      <alignment horizontal="center" vertical="center"/>
      <protection locked="0"/>
    </xf>
    <xf numFmtId="165" fontId="7" fillId="0" borderId="16" xfId="2" quotePrefix="1" applyNumberFormat="1" applyFont="1" applyBorder="1" applyAlignment="1" applyProtection="1">
      <alignment horizontal="center" vertical="center"/>
      <protection locked="0"/>
    </xf>
    <xf numFmtId="165" fontId="7" fillId="0" borderId="29" xfId="2" quotePrefix="1" applyNumberFormat="1" applyFont="1" applyBorder="1" applyAlignment="1" applyProtection="1">
      <alignment horizontal="center" vertical="center"/>
      <protection locked="0"/>
    </xf>
    <xf numFmtId="165" fontId="2" fillId="0" borderId="16" xfId="2" applyNumberFormat="1" applyFont="1" applyBorder="1" applyAlignment="1">
      <alignment horizontal="center" vertical="center"/>
    </xf>
    <xf numFmtId="165" fontId="2" fillId="0" borderId="29" xfId="2" applyNumberFormat="1" applyFont="1" applyBorder="1" applyAlignment="1">
      <alignment horizontal="center" vertical="center"/>
    </xf>
    <xf numFmtId="165" fontId="2" fillId="0" borderId="29" xfId="2" quotePrefix="1" applyNumberFormat="1" applyFont="1" applyBorder="1" applyAlignment="1">
      <alignment horizontal="center" vertical="center"/>
    </xf>
    <xf numFmtId="165" fontId="2" fillId="0" borderId="29" xfId="2" applyNumberFormat="1" applyFont="1" applyBorder="1" applyAlignment="1">
      <alignment horizontal="right" vertical="center"/>
    </xf>
    <xf numFmtId="0" fontId="2" fillId="0" borderId="14" xfId="0" applyFont="1" applyBorder="1" applyAlignment="1" applyProtection="1">
      <alignment vertical="center"/>
      <protection locked="0"/>
    </xf>
    <xf numFmtId="0" fontId="2" fillId="0" borderId="33" xfId="0" applyFont="1" applyBorder="1" applyAlignment="1" applyProtection="1">
      <alignment horizontal="left" vertical="center"/>
      <protection locked="0"/>
    </xf>
    <xf numFmtId="41" fontId="2" fillId="0" borderId="14" xfId="2" applyFont="1" applyBorder="1" applyAlignment="1" applyProtection="1">
      <alignment horizontal="center" vertical="center"/>
      <protection locked="0"/>
    </xf>
    <xf numFmtId="0" fontId="2" fillId="0" borderId="34" xfId="0" applyFont="1" applyBorder="1" applyAlignment="1">
      <alignment horizontal="center" vertical="center"/>
    </xf>
    <xf numFmtId="41" fontId="2" fillId="0" borderId="6" xfId="2" applyFont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1" fillId="0" borderId="25" xfId="0" applyFont="1" applyBorder="1" applyAlignment="1">
      <alignment horizontal="left" vertical="center"/>
    </xf>
    <xf numFmtId="0" fontId="9" fillId="0" borderId="2" xfId="0" applyFont="1" applyBorder="1" applyAlignment="1" applyProtection="1">
      <alignment horizontal="left" vertical="center"/>
      <protection locked="0"/>
    </xf>
    <xf numFmtId="0" fontId="11" fillId="0" borderId="2" xfId="0" applyFont="1" applyBorder="1" applyAlignment="1" applyProtection="1">
      <alignment horizontal="center" vertical="center"/>
      <protection locked="0"/>
    </xf>
    <xf numFmtId="0" fontId="9" fillId="0" borderId="21" xfId="0" applyFont="1" applyBorder="1" applyAlignment="1" applyProtection="1">
      <alignment horizontal="left" vertical="center"/>
      <protection locked="0"/>
    </xf>
    <xf numFmtId="0" fontId="11" fillId="0" borderId="26" xfId="0" applyFont="1" applyBorder="1" applyAlignment="1">
      <alignment horizontal="left" vertical="center"/>
    </xf>
    <xf numFmtId="0" fontId="11" fillId="0" borderId="0" xfId="0" applyFont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left" vertical="center"/>
      <protection locked="0"/>
    </xf>
    <xf numFmtId="0" fontId="9" fillId="0" borderId="24" xfId="0" applyFont="1" applyBorder="1" applyAlignment="1" applyProtection="1">
      <alignment horizontal="left" vertical="center"/>
      <protection locked="0"/>
    </xf>
    <xf numFmtId="0" fontId="9" fillId="0" borderId="30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11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 indent="1"/>
    </xf>
    <xf numFmtId="165" fontId="7" fillId="0" borderId="0" xfId="2" quotePrefix="1" applyNumberFormat="1" applyFont="1" applyAlignment="1">
      <alignment horizontal="center" vertical="center"/>
    </xf>
    <xf numFmtId="165" fontId="2" fillId="3" borderId="6" xfId="2" applyNumberFormat="1" applyFont="1" applyFill="1" applyBorder="1" applyAlignment="1" applyProtection="1">
      <alignment horizontal="right" vertical="center"/>
      <protection locked="0"/>
    </xf>
    <xf numFmtId="0" fontId="2" fillId="0" borderId="27" xfId="0" quotePrefix="1" applyFont="1" applyBorder="1" applyAlignment="1">
      <alignment horizontal="center" vertical="center"/>
    </xf>
    <xf numFmtId="0" fontId="2" fillId="0" borderId="27" xfId="0" quotePrefix="1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8" xfId="0" quotePrefix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4" fontId="2" fillId="0" borderId="0" xfId="0" applyNumberFormat="1" applyFont="1" applyAlignment="1" applyProtection="1">
      <alignment horizontal="center" vertical="center"/>
      <protection locked="0"/>
    </xf>
    <xf numFmtId="0" fontId="2" fillId="0" borderId="12" xfId="0" applyFont="1" applyBorder="1" applyAlignment="1">
      <alignment horizontal="center" vertical="center"/>
    </xf>
    <xf numFmtId="0" fontId="2" fillId="0" borderId="38" xfId="0" applyFont="1" applyBorder="1" applyAlignment="1">
      <alignment vertical="center"/>
    </xf>
    <xf numFmtId="0" fontId="2" fillId="0" borderId="23" xfId="0" quotePrefix="1" applyFont="1" applyBorder="1" applyAlignment="1" applyProtection="1">
      <alignment horizontal="center" vertical="center"/>
      <protection locked="0"/>
    </xf>
    <xf numFmtId="0" fontId="2" fillId="0" borderId="10" xfId="0" quotePrefix="1" applyFont="1" applyBorder="1" applyAlignment="1" applyProtection="1">
      <alignment horizontal="center" vertical="center"/>
      <protection locked="0"/>
    </xf>
    <xf numFmtId="0" fontId="10" fillId="0" borderId="33" xfId="0" applyFont="1" applyBorder="1" applyAlignment="1" applyProtection="1">
      <alignment horizontal="left" vertical="center"/>
      <protection locked="0"/>
    </xf>
    <xf numFmtId="0" fontId="7" fillId="0" borderId="39" xfId="0" applyFont="1" applyBorder="1" applyAlignment="1" applyProtection="1">
      <alignment horizontal="left" vertical="center"/>
      <protection locked="0"/>
    </xf>
    <xf numFmtId="165" fontId="2" fillId="0" borderId="1" xfId="2" applyNumberFormat="1" applyFont="1" applyBorder="1" applyAlignment="1">
      <alignment horizontal="right" vertical="center"/>
    </xf>
    <xf numFmtId="0" fontId="2" fillId="0" borderId="8" xfId="0" quotePrefix="1" applyFont="1" applyBorder="1" applyAlignment="1" applyProtection="1">
      <alignment horizontal="center" vertical="center"/>
      <protection locked="0"/>
    </xf>
    <xf numFmtId="165" fontId="2" fillId="0" borderId="15" xfId="2" applyNumberFormat="1" applyFont="1" applyBorder="1" applyAlignment="1">
      <alignment horizontal="right" vertical="center"/>
    </xf>
    <xf numFmtId="0" fontId="9" fillId="0" borderId="36" xfId="0" applyFont="1" applyBorder="1" applyAlignment="1">
      <alignment horizontal="center" vertical="center" wrapText="1"/>
    </xf>
    <xf numFmtId="0" fontId="11" fillId="0" borderId="39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0" fontId="9" fillId="0" borderId="0" xfId="0" applyFont="1" applyAlignment="1" applyProtection="1">
      <alignment horizontal="left" vertical="top"/>
      <protection locked="0"/>
    </xf>
    <xf numFmtId="43" fontId="2" fillId="0" borderId="41" xfId="0" applyNumberFormat="1" applyFont="1" applyBorder="1" applyAlignment="1">
      <alignment horizontal="center" vertical="center"/>
    </xf>
    <xf numFmtId="10" fontId="2" fillId="0" borderId="12" xfId="14" applyNumberFormat="1" applyFont="1" applyBorder="1" applyAlignment="1">
      <alignment horizontal="center" vertical="center"/>
    </xf>
    <xf numFmtId="10" fontId="2" fillId="0" borderId="14" xfId="14" applyNumberFormat="1" applyFont="1" applyBorder="1" applyAlignment="1" applyProtection="1">
      <alignment horizontal="right" vertical="center"/>
      <protection locked="0"/>
    </xf>
    <xf numFmtId="10" fontId="2" fillId="3" borderId="12" xfId="14" applyNumberFormat="1" applyFont="1" applyFill="1" applyBorder="1" applyAlignment="1">
      <alignment horizontal="center" vertical="center"/>
    </xf>
    <xf numFmtId="10" fontId="2" fillId="0" borderId="14" xfId="14" applyNumberFormat="1" applyFont="1" applyBorder="1" applyAlignment="1">
      <alignment horizontal="center" vertical="center"/>
    </xf>
    <xf numFmtId="10" fontId="2" fillId="3" borderId="6" xfId="14" applyNumberFormat="1" applyFont="1" applyFill="1" applyBorder="1" applyAlignment="1" applyProtection="1">
      <alignment horizontal="right" vertical="center"/>
      <protection locked="0"/>
    </xf>
    <xf numFmtId="10" fontId="2" fillId="0" borderId="6" xfId="14" applyNumberFormat="1" applyFont="1" applyBorder="1" applyAlignment="1" applyProtection="1">
      <alignment horizontal="right" vertical="center"/>
      <protection locked="0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10" fontId="2" fillId="0" borderId="6" xfId="14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" fontId="2" fillId="0" borderId="6" xfId="0" applyNumberFormat="1" applyFont="1" applyBorder="1" applyAlignment="1">
      <alignment horizontal="right" vertical="center"/>
    </xf>
    <xf numFmtId="10" fontId="2" fillId="0" borderId="44" xfId="14" applyNumberFormat="1" applyFont="1" applyBorder="1" applyAlignment="1">
      <alignment horizontal="center" vertical="center"/>
    </xf>
    <xf numFmtId="41" fontId="2" fillId="0" borderId="6" xfId="0" applyNumberFormat="1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>
      <alignment horizontal="center" vertical="center" wrapText="1"/>
    </xf>
    <xf numFmtId="0" fontId="2" fillId="0" borderId="4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28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0" xfId="13" applyAlignment="1">
      <alignment horizontal="left" vertical="center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20" fillId="0" borderId="0" xfId="0" applyFont="1" applyAlignment="1">
      <alignment horizontal="right" vertical="top"/>
    </xf>
    <xf numFmtId="0" fontId="20" fillId="0" borderId="0" xfId="0" quotePrefix="1" applyFont="1" applyAlignment="1">
      <alignment horizontal="left" vertical="top"/>
    </xf>
    <xf numFmtId="0" fontId="11" fillId="0" borderId="0" xfId="13" applyFont="1" applyAlignment="1">
      <alignment horizontal="left" vertical="center"/>
    </xf>
    <xf numFmtId="0" fontId="11" fillId="0" borderId="0" xfId="13" applyFont="1" applyAlignment="1">
      <alignment vertical="center"/>
    </xf>
    <xf numFmtId="0" fontId="19" fillId="0" borderId="0" xfId="13" applyFont="1" applyAlignment="1">
      <alignment horizontal="left" vertical="center"/>
    </xf>
    <xf numFmtId="10" fontId="11" fillId="0" borderId="29" xfId="14" applyNumberFormat="1" applyFont="1" applyBorder="1" applyAlignment="1">
      <alignment horizontal="center" vertical="center"/>
    </xf>
    <xf numFmtId="9" fontId="2" fillId="0" borderId="6" xfId="14" applyFont="1" applyBorder="1" applyAlignment="1" applyProtection="1">
      <alignment horizontal="center" vertical="center"/>
      <protection locked="0"/>
    </xf>
    <xf numFmtId="9" fontId="2" fillId="0" borderId="6" xfId="14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0" fontId="2" fillId="3" borderId="6" xfId="14" applyNumberFormat="1" applyFont="1" applyFill="1" applyBorder="1" applyAlignment="1">
      <alignment horizontal="center" vertical="center"/>
    </xf>
    <xf numFmtId="41" fontId="0" fillId="0" borderId="0" xfId="2" applyFont="1" applyAlignment="1">
      <alignment vertical="center"/>
    </xf>
    <xf numFmtId="41" fontId="0" fillId="0" borderId="0" xfId="0" applyNumberFormat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164" fontId="2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46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46" xfId="0" applyFont="1" applyBorder="1" applyAlignment="1" applyProtection="1">
      <alignment vertical="center"/>
      <protection locked="0"/>
    </xf>
    <xf numFmtId="0" fontId="2" fillId="0" borderId="25" xfId="0" applyFont="1" applyBorder="1" applyAlignment="1" applyProtection="1">
      <alignment vertical="center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45" xfId="0" applyFont="1" applyBorder="1" applyAlignment="1" applyProtection="1">
      <alignment vertical="center"/>
      <protection locked="0"/>
    </xf>
    <xf numFmtId="0" fontId="2" fillId="0" borderId="26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0" borderId="46" xfId="0" applyFont="1" applyBorder="1" applyAlignment="1" applyProtection="1">
      <alignment horizontal="center" vertical="center" wrapText="1"/>
      <protection locked="0"/>
    </xf>
    <xf numFmtId="0" fontId="2" fillId="0" borderId="25" xfId="0" applyFont="1" applyBorder="1" applyAlignment="1" applyProtection="1">
      <alignment vertical="center" wrapText="1"/>
      <protection locked="0"/>
    </xf>
    <xf numFmtId="0" fontId="2" fillId="0" borderId="45" xfId="0" applyFont="1" applyBorder="1" applyAlignment="1" applyProtection="1">
      <alignment horizontal="center" vertical="center" wrapText="1"/>
      <protection locked="0"/>
    </xf>
    <xf numFmtId="0" fontId="2" fillId="0" borderId="26" xfId="0" applyFont="1" applyBorder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37" xfId="0" applyFont="1" applyBorder="1" applyAlignment="1" applyProtection="1">
      <alignment horizontal="center" vertical="center" wrapText="1"/>
      <protection locked="0"/>
    </xf>
    <xf numFmtId="0" fontId="2" fillId="0" borderId="47" xfId="0" applyFont="1" applyBorder="1" applyAlignment="1" applyProtection="1">
      <alignment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9" fontId="0" fillId="0" borderId="0" xfId="14" applyFont="1" applyAlignment="1">
      <alignment vertical="center"/>
    </xf>
    <xf numFmtId="0" fontId="3" fillId="0" borderId="0" xfId="8" applyFont="1" applyAlignment="1" applyProtection="1">
      <alignment horizontal="left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right" vertical="center"/>
      <protection locked="0"/>
    </xf>
    <xf numFmtId="164" fontId="2" fillId="0" borderId="48" xfId="0" applyNumberFormat="1" applyFont="1" applyBorder="1" applyAlignment="1" applyProtection="1">
      <alignment horizontal="center" vertical="center"/>
      <protection locked="0"/>
    </xf>
    <xf numFmtId="164" fontId="2" fillId="0" borderId="49" xfId="0" applyNumberFormat="1" applyFont="1" applyBorder="1" applyAlignment="1" applyProtection="1">
      <alignment horizontal="center" vertical="center"/>
      <protection locked="0"/>
    </xf>
    <xf numFmtId="9" fontId="2" fillId="0" borderId="48" xfId="14" applyFont="1" applyBorder="1" applyAlignment="1" applyProtection="1">
      <alignment horizontal="right" vertical="center"/>
      <protection locked="0"/>
    </xf>
    <xf numFmtId="9" fontId="2" fillId="0" borderId="49" xfId="14" applyFont="1" applyBorder="1" applyAlignment="1" applyProtection="1">
      <alignment horizontal="right" vertical="center"/>
      <protection locked="0"/>
    </xf>
    <xf numFmtId="9" fontId="2" fillId="0" borderId="12" xfId="0" applyNumberFormat="1" applyFont="1" applyBorder="1" applyAlignment="1" applyProtection="1">
      <alignment horizontal="right" vertical="center"/>
      <protection locked="0"/>
    </xf>
    <xf numFmtId="165" fontId="2" fillId="0" borderId="49" xfId="0" applyNumberFormat="1" applyFont="1" applyBorder="1" applyAlignment="1" applyProtection="1">
      <alignment horizontal="right" vertical="center"/>
      <protection locked="0"/>
    </xf>
    <xf numFmtId="4" fontId="2" fillId="0" borderId="12" xfId="0" applyNumberFormat="1" applyFont="1" applyBorder="1" applyAlignment="1" applyProtection="1">
      <alignment horizontal="right" vertical="center"/>
      <protection locked="0"/>
    </xf>
    <xf numFmtId="4" fontId="2" fillId="0" borderId="50" xfId="0" applyNumberFormat="1" applyFont="1" applyBorder="1" applyAlignment="1" applyProtection="1">
      <alignment horizontal="right" vertical="center"/>
      <protection locked="0"/>
    </xf>
    <xf numFmtId="4" fontId="2" fillId="0" borderId="6" xfId="0" applyNumberFormat="1" applyFont="1" applyBorder="1" applyAlignment="1" applyProtection="1">
      <alignment horizontal="right" vertical="center"/>
      <protection locked="0"/>
    </xf>
    <xf numFmtId="4" fontId="2" fillId="0" borderId="7" xfId="0" applyNumberFormat="1" applyFont="1" applyBorder="1" applyAlignment="1" applyProtection="1">
      <alignment horizontal="right" vertical="center"/>
      <protection locked="0"/>
    </xf>
    <xf numFmtId="4" fontId="2" fillId="0" borderId="14" xfId="2" applyNumberFormat="1" applyFont="1" applyBorder="1" applyAlignment="1">
      <alignment horizontal="right" vertical="center"/>
    </xf>
    <xf numFmtId="4" fontId="2" fillId="0" borderId="17" xfId="2" applyNumberFormat="1" applyFont="1" applyBorder="1" applyAlignment="1">
      <alignment horizontal="right" vertical="center"/>
    </xf>
    <xf numFmtId="9" fontId="2" fillId="0" borderId="14" xfId="0" applyNumberFormat="1" applyFont="1" applyBorder="1" applyAlignment="1" applyProtection="1">
      <alignment horizontal="right" vertical="center"/>
      <protection locked="0"/>
    </xf>
    <xf numFmtId="43" fontId="11" fillId="0" borderId="30" xfId="0" quotePrefix="1" applyNumberFormat="1" applyFont="1" applyBorder="1" applyAlignment="1">
      <alignment horizontal="center" vertical="center"/>
    </xf>
    <xf numFmtId="43" fontId="11" fillId="0" borderId="16" xfId="0" quotePrefix="1" applyNumberFormat="1" applyFont="1" applyBorder="1" applyAlignment="1">
      <alignment horizontal="center" vertical="center"/>
    </xf>
    <xf numFmtId="43" fontId="11" fillId="0" borderId="51" xfId="0" quotePrefix="1" applyNumberFormat="1" applyFont="1" applyBorder="1" applyAlignment="1">
      <alignment horizontal="center" vertical="center"/>
    </xf>
    <xf numFmtId="0" fontId="2" fillId="0" borderId="9" xfId="0" quotePrefix="1" applyFont="1" applyBorder="1" applyAlignment="1">
      <alignment vertical="center"/>
    </xf>
    <xf numFmtId="0" fontId="2" fillId="2" borderId="16" xfId="0" applyFont="1" applyFill="1" applyBorder="1" applyAlignment="1" applyProtection="1">
      <alignment vertical="center"/>
      <protection locked="0"/>
    </xf>
    <xf numFmtId="0" fontId="2" fillId="0" borderId="15" xfId="0" applyFont="1" applyBorder="1" applyAlignment="1" applyProtection="1">
      <alignment vertical="center"/>
      <protection locked="0"/>
    </xf>
    <xf numFmtId="43" fontId="2" fillId="0" borderId="16" xfId="0" applyNumberFormat="1" applyFont="1" applyBorder="1" applyAlignment="1">
      <alignment horizontal="right" vertical="center"/>
    </xf>
    <xf numFmtId="43" fontId="2" fillId="0" borderId="52" xfId="0" applyNumberFormat="1" applyFont="1" applyBorder="1" applyAlignment="1">
      <alignment horizontal="right" vertical="center"/>
    </xf>
    <xf numFmtId="164" fontId="11" fillId="0" borderId="0" xfId="0" applyNumberFormat="1" applyFont="1" applyAlignment="1">
      <alignment vertical="center"/>
    </xf>
    <xf numFmtId="43" fontId="2" fillId="0" borderId="14" xfId="0" applyNumberFormat="1" applyFont="1" applyBorder="1" applyAlignment="1">
      <alignment horizontal="right" vertical="center"/>
    </xf>
    <xf numFmtId="10" fontId="2" fillId="0" borderId="53" xfId="14" applyNumberFormat="1" applyFont="1" applyBorder="1" applyAlignment="1">
      <alignment horizontal="center" vertical="center"/>
    </xf>
    <xf numFmtId="4" fontId="2" fillId="0" borderId="53" xfId="0" applyNumberFormat="1" applyFont="1" applyBorder="1" applyAlignment="1">
      <alignment horizontal="right" vertical="center"/>
    </xf>
    <xf numFmtId="10" fontId="2" fillId="0" borderId="53" xfId="14" applyNumberFormat="1" applyFont="1" applyBorder="1" applyAlignment="1">
      <alignment horizontal="right" vertical="center"/>
    </xf>
    <xf numFmtId="0" fontId="2" fillId="0" borderId="53" xfId="0" applyFont="1" applyBorder="1" applyAlignment="1">
      <alignment horizontal="center" vertical="center"/>
    </xf>
    <xf numFmtId="0" fontId="2" fillId="0" borderId="33" xfId="0" applyFont="1" applyBorder="1" applyAlignment="1" applyProtection="1">
      <alignment horizontal="left" vertical="center" wrapText="1"/>
      <protection locked="0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43" fontId="2" fillId="0" borderId="17" xfId="0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/>
    </xf>
    <xf numFmtId="43" fontId="11" fillId="0" borderId="0" xfId="0" quotePrefix="1" applyNumberFormat="1" applyFont="1" applyAlignment="1">
      <alignment horizontal="center" vertical="center"/>
    </xf>
    <xf numFmtId="10" fontId="11" fillId="0" borderId="0" xfId="14" applyNumberFormat="1" applyFont="1" applyAlignment="1">
      <alignment horizontal="center" vertical="center"/>
    </xf>
    <xf numFmtId="0" fontId="15" fillId="0" borderId="0" xfId="13" applyFont="1" applyAlignment="1" applyProtection="1">
      <alignment horizontal="left" vertical="center"/>
      <protection locked="0"/>
    </xf>
    <xf numFmtId="0" fontId="22" fillId="0" borderId="0" xfId="13" applyFont="1" applyAlignment="1">
      <alignment horizontal="left"/>
    </xf>
    <xf numFmtId="43" fontId="2" fillId="0" borderId="0" xfId="0" applyNumberFormat="1" applyFont="1" applyAlignment="1" applyProtection="1">
      <alignment horizontal="right" vertical="center"/>
      <protection locked="0"/>
    </xf>
    <xf numFmtId="43" fontId="2" fillId="0" borderId="14" xfId="1" applyFont="1" applyBorder="1" applyAlignment="1">
      <alignment vertical="center"/>
    </xf>
    <xf numFmtId="43" fontId="2" fillId="0" borderId="17" xfId="1" applyFont="1" applyBorder="1" applyAlignment="1">
      <alignment vertical="center"/>
    </xf>
    <xf numFmtId="10" fontId="2" fillId="0" borderId="55" xfId="14" applyNumberFormat="1" applyFont="1" applyBorder="1" applyAlignment="1">
      <alignment horizontal="center" vertical="center"/>
    </xf>
    <xf numFmtId="167" fontId="11" fillId="0" borderId="0" xfId="14" applyNumberFormat="1" applyFont="1" applyAlignment="1">
      <alignment horizontal="center" vertical="center"/>
    </xf>
    <xf numFmtId="0" fontId="2" fillId="0" borderId="56" xfId="0" applyFont="1" applyBorder="1" applyAlignment="1" applyProtection="1">
      <alignment horizontal="center" vertical="center"/>
      <protection locked="0"/>
    </xf>
    <xf numFmtId="166" fontId="2" fillId="0" borderId="6" xfId="1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43" fontId="2" fillId="0" borderId="41" xfId="0" applyNumberFormat="1" applyFont="1" applyBorder="1" applyAlignment="1">
      <alignment horizontal="center" vertical="center" wrapText="1"/>
    </xf>
    <xf numFmtId="0" fontId="24" fillId="0" borderId="14" xfId="9" applyFont="1" applyBorder="1" applyAlignment="1">
      <alignment horizontal="right" vertical="center"/>
    </xf>
    <xf numFmtId="165" fontId="25" fillId="0" borderId="14" xfId="9" applyNumberFormat="1" applyFont="1" applyBorder="1" applyAlignment="1">
      <alignment vertical="center"/>
    </xf>
    <xf numFmtId="43" fontId="2" fillId="0" borderId="0" xfId="1" applyFont="1" applyAlignment="1" applyProtection="1">
      <alignment horizontal="right" vertical="center"/>
      <protection locked="0"/>
    </xf>
    <xf numFmtId="0" fontId="2" fillId="0" borderId="36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/>
      <protection locked="0" hidden="1"/>
    </xf>
    <xf numFmtId="0" fontId="2" fillId="0" borderId="14" xfId="0" applyFont="1" applyBorder="1" applyAlignment="1" applyProtection="1">
      <alignment horizontal="left" vertical="center" wrapText="1"/>
      <protection locked="0"/>
    </xf>
    <xf numFmtId="9" fontId="2" fillId="0" borderId="14" xfId="14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horizontal="right" vertical="center" wrapText="1"/>
      <protection locked="0"/>
    </xf>
    <xf numFmtId="43" fontId="2" fillId="0" borderId="14" xfId="0" applyNumberFormat="1" applyFont="1" applyBorder="1" applyAlignment="1" applyProtection="1">
      <alignment horizontal="right" vertical="center" wrapText="1"/>
      <protection locked="0"/>
    </xf>
    <xf numFmtId="41" fontId="2" fillId="0" borderId="14" xfId="0" applyNumberFormat="1" applyFont="1" applyBorder="1" applyAlignment="1" applyProtection="1">
      <alignment horizontal="right" vertical="center" wrapText="1"/>
      <protection locked="0"/>
    </xf>
    <xf numFmtId="9" fontId="2" fillId="0" borderId="0" xfId="0" applyNumberFormat="1" applyFont="1" applyAlignment="1" applyProtection="1">
      <alignment horizontal="right" vertical="center"/>
      <protection locked="0"/>
    </xf>
    <xf numFmtId="10" fontId="2" fillId="0" borderId="0" xfId="0" applyNumberFormat="1" applyFont="1" applyAlignment="1" applyProtection="1">
      <alignment horizontal="right" vertical="center"/>
      <protection locked="0"/>
    </xf>
    <xf numFmtId="0" fontId="2" fillId="0" borderId="0" xfId="0" applyFont="1" applyFill="1" applyAlignment="1" applyProtection="1">
      <alignment horizontal="right" vertical="center"/>
      <protection locked="0"/>
    </xf>
    <xf numFmtId="0" fontId="2" fillId="2" borderId="16" xfId="0" applyFont="1" applyFill="1" applyBorder="1" applyAlignment="1" applyProtection="1">
      <alignment horizontal="center" vertical="center"/>
      <protection locked="0"/>
    </xf>
    <xf numFmtId="43" fontId="2" fillId="0" borderId="10" xfId="1" applyFont="1" applyBorder="1" applyAlignment="1" applyProtection="1">
      <alignment horizontal="left" vertical="center"/>
      <protection locked="0"/>
    </xf>
    <xf numFmtId="43" fontId="2" fillId="0" borderId="0" xfId="1" applyFont="1" applyAlignment="1" applyProtection="1">
      <alignment horizontal="left" vertical="center"/>
      <protection locked="0"/>
    </xf>
    <xf numFmtId="43" fontId="2" fillId="0" borderId="2" xfId="1" applyFont="1" applyBorder="1" applyAlignment="1" applyProtection="1">
      <alignment horizontal="left" vertical="center"/>
      <protection locked="0"/>
    </xf>
    <xf numFmtId="43" fontId="2" fillId="0" borderId="3" xfId="1" applyFont="1" applyBorder="1" applyAlignment="1">
      <alignment horizontal="center" vertical="center" wrapText="1"/>
    </xf>
    <xf numFmtId="43" fontId="2" fillId="0" borderId="5" xfId="1" applyFont="1" applyBorder="1" applyAlignment="1">
      <alignment horizontal="center" vertical="center" wrapText="1"/>
    </xf>
    <xf numFmtId="43" fontId="2" fillId="0" borderId="27" xfId="1" quotePrefix="1" applyFont="1" applyBorder="1" applyAlignment="1">
      <alignment horizontal="center" vertical="center"/>
    </xf>
    <xf numFmtId="43" fontId="2" fillId="0" borderId="14" xfId="1" applyFont="1" applyFill="1" applyBorder="1" applyAlignment="1" applyProtection="1">
      <alignment horizontal="left" vertical="center"/>
      <protection locked="0"/>
    </xf>
    <xf numFmtId="43" fontId="19" fillId="0" borderId="0" xfId="1" applyFont="1" applyAlignment="1">
      <alignment horizontal="center" vertical="center"/>
    </xf>
    <xf numFmtId="165" fontId="2" fillId="0" borderId="14" xfId="2" applyNumberFormat="1" applyFont="1" applyFill="1" applyBorder="1" applyAlignment="1" applyProtection="1">
      <alignment horizontal="center" vertical="center"/>
      <protection locked="0"/>
    </xf>
    <xf numFmtId="164" fontId="11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 wrapText="1"/>
    </xf>
    <xf numFmtId="0" fontId="2" fillId="0" borderId="10" xfId="0" quotePrefix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left" vertical="center" wrapText="1"/>
    </xf>
    <xf numFmtId="0" fontId="2" fillId="0" borderId="0" xfId="0" applyFont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 vertical="center" wrapText="1"/>
      <protection locked="0"/>
    </xf>
    <xf numFmtId="9" fontId="2" fillId="0" borderId="14" xfId="0" applyNumberFormat="1" applyFont="1" applyBorder="1" applyAlignment="1" applyProtection="1">
      <alignment horizontal="center" vertical="center"/>
      <protection locked="0"/>
    </xf>
    <xf numFmtId="165" fontId="2" fillId="0" borderId="2" xfId="2" applyNumberFormat="1" applyFont="1" applyFill="1" applyBorder="1" applyAlignment="1" applyProtection="1">
      <alignment horizontal="center" vertical="center"/>
      <protection locked="0"/>
    </xf>
    <xf numFmtId="165" fontId="2" fillId="0" borderId="0" xfId="2" applyNumberFormat="1" applyFont="1" applyFill="1" applyBorder="1" applyAlignment="1" applyProtection="1">
      <alignment horizontal="center" vertical="center"/>
      <protection locked="0"/>
    </xf>
    <xf numFmtId="43" fontId="2" fillId="0" borderId="0" xfId="1" applyFont="1" applyBorder="1" applyAlignment="1" applyProtection="1">
      <alignment horizontal="left" vertical="center"/>
      <protection locked="0"/>
    </xf>
    <xf numFmtId="10" fontId="2" fillId="0" borderId="0" xfId="14" applyNumberFormat="1" applyFont="1" applyAlignment="1" applyProtection="1">
      <alignment horizontal="right" vertical="center"/>
      <protection locked="0"/>
    </xf>
    <xf numFmtId="43" fontId="2" fillId="0" borderId="0" xfId="1" applyFont="1" applyAlignment="1" applyProtection="1">
      <alignment horizontal="center" vertical="center"/>
      <protection locked="0"/>
    </xf>
    <xf numFmtId="0" fontId="2" fillId="0" borderId="34" xfId="0" applyFont="1" applyBorder="1" applyAlignment="1" applyProtection="1">
      <alignment horizontal="center" vertical="center"/>
      <protection locked="0"/>
    </xf>
    <xf numFmtId="10" fontId="2" fillId="0" borderId="0" xfId="14" applyNumberFormat="1" applyFont="1" applyAlignment="1" applyProtection="1">
      <alignment vertical="center"/>
      <protection locked="0"/>
    </xf>
    <xf numFmtId="10" fontId="7" fillId="0" borderId="0" xfId="14" applyNumberFormat="1" applyFont="1" applyAlignment="1" applyProtection="1">
      <alignment horizontal="left" vertical="center"/>
      <protection locked="0"/>
    </xf>
    <xf numFmtId="9" fontId="2" fillId="0" borderId="14" xfId="14" applyFont="1" applyBorder="1" applyAlignment="1" applyProtection="1">
      <alignment horizontal="right" vertical="center"/>
      <protection locked="0"/>
    </xf>
    <xf numFmtId="43" fontId="7" fillId="0" borderId="0" xfId="1" applyFont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right" vertical="center"/>
      <protection locked="0"/>
    </xf>
    <xf numFmtId="43" fontId="2" fillId="0" borderId="0" xfId="0" applyNumberFormat="1" applyFont="1" applyAlignment="1" applyProtection="1">
      <alignment horizontal="left" vertical="center"/>
      <protection locked="0"/>
    </xf>
    <xf numFmtId="168" fontId="9" fillId="0" borderId="38" xfId="0" quotePrefix="1" applyNumberFormat="1" applyFont="1" applyBorder="1" applyAlignment="1">
      <alignment horizontal="center" vertical="center"/>
    </xf>
    <xf numFmtId="168" fontId="9" fillId="0" borderId="14" xfId="0" quotePrefix="1" applyNumberFormat="1" applyFont="1" applyBorder="1" applyAlignment="1">
      <alignment horizontal="center" vertical="center"/>
    </xf>
    <xf numFmtId="168" fontId="9" fillId="0" borderId="18" xfId="0" quotePrefix="1" applyNumberFormat="1" applyFont="1" applyBorder="1" applyAlignment="1">
      <alignment horizontal="center" vertical="center"/>
    </xf>
    <xf numFmtId="168" fontId="9" fillId="0" borderId="17" xfId="14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right" vertical="center"/>
    </xf>
    <xf numFmtId="0" fontId="2" fillId="0" borderId="0" xfId="13"/>
    <xf numFmtId="0" fontId="3" fillId="0" borderId="14" xfId="0" applyFont="1" applyBorder="1" applyAlignment="1">
      <alignment horizontal="center" vertical="center"/>
    </xf>
    <xf numFmtId="1" fontId="2" fillId="0" borderId="14" xfId="0" applyNumberFormat="1" applyFont="1" applyBorder="1" applyAlignment="1" applyProtection="1">
      <alignment horizontal="center" vertical="center"/>
      <protection locked="0"/>
    </xf>
    <xf numFmtId="164" fontId="2" fillId="0" borderId="14" xfId="0" applyNumberFormat="1" applyFont="1" applyBorder="1" applyAlignment="1">
      <alignment horizontal="right" vertical="center"/>
    </xf>
    <xf numFmtId="0" fontId="28" fillId="0" borderId="14" xfId="0" applyFont="1" applyBorder="1" applyAlignment="1">
      <alignment vertical="center" wrapText="1"/>
    </xf>
    <xf numFmtId="0" fontId="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33" xfId="0" applyFont="1" applyFill="1" applyBorder="1" applyAlignment="1" applyProtection="1">
      <alignment horizontal="left" vertical="center"/>
      <protection locked="0"/>
    </xf>
    <xf numFmtId="0" fontId="10" fillId="0" borderId="33" xfId="0" applyFont="1" applyFill="1" applyBorder="1" applyAlignment="1" applyProtection="1">
      <alignment horizontal="left" vertical="center"/>
      <protection locked="0"/>
    </xf>
    <xf numFmtId="0" fontId="2" fillId="0" borderId="6" xfId="0" applyFont="1" applyFill="1" applyBorder="1" applyAlignment="1" applyProtection="1">
      <alignment horizontal="left" vertical="center"/>
      <protection locked="0"/>
    </xf>
    <xf numFmtId="10" fontId="2" fillId="0" borderId="6" xfId="14" applyNumberFormat="1" applyFont="1" applyFill="1" applyBorder="1" applyAlignment="1" applyProtection="1">
      <alignment horizontal="center" vertical="center"/>
      <protection locked="0"/>
    </xf>
    <xf numFmtId="41" fontId="2" fillId="0" borderId="6" xfId="2" applyFont="1" applyFill="1" applyBorder="1" applyAlignment="1" applyProtection="1">
      <alignment horizontal="right" vertical="center"/>
      <protection locked="0"/>
    </xf>
    <xf numFmtId="165" fontId="2" fillId="0" borderId="6" xfId="2" applyNumberFormat="1" applyFont="1" applyFill="1" applyBorder="1" applyAlignment="1" applyProtection="1">
      <alignment horizontal="right" vertical="center"/>
      <protection locked="0"/>
    </xf>
    <xf numFmtId="10" fontId="2" fillId="0" borderId="12" xfId="14" applyNumberFormat="1" applyFont="1" applyFill="1" applyBorder="1" applyAlignment="1" applyProtection="1">
      <alignment horizontal="right" vertical="center"/>
      <protection locked="0"/>
    </xf>
    <xf numFmtId="165" fontId="2" fillId="0" borderId="12" xfId="2" applyNumberFormat="1" applyFont="1" applyFill="1" applyBorder="1" applyAlignment="1">
      <alignment horizontal="right" vertical="center"/>
    </xf>
    <xf numFmtId="165" fontId="2" fillId="0" borderId="50" xfId="2" applyNumberFormat="1" applyFont="1" applyFill="1" applyBorder="1" applyAlignment="1">
      <alignment horizontal="right" vertical="center"/>
    </xf>
    <xf numFmtId="0" fontId="0" fillId="0" borderId="0" xfId="0" applyFill="1" applyProtection="1">
      <protection locked="0"/>
    </xf>
    <xf numFmtId="0" fontId="2" fillId="0" borderId="0" xfId="0" applyFont="1" applyFill="1" applyAlignment="1" applyProtection="1">
      <alignment horizontal="left" vertical="center"/>
      <protection locked="0"/>
    </xf>
    <xf numFmtId="0" fontId="2" fillId="0" borderId="62" xfId="0" applyFont="1" applyFill="1" applyBorder="1" applyAlignment="1" applyProtection="1">
      <alignment horizontal="left" vertical="center"/>
      <protection locked="0"/>
    </xf>
    <xf numFmtId="0" fontId="2" fillId="0" borderId="42" xfId="0" applyFont="1" applyFill="1" applyBorder="1" applyAlignment="1" applyProtection="1">
      <alignment horizontal="left" vertical="center"/>
      <protection locked="0"/>
    </xf>
    <xf numFmtId="0" fontId="2" fillId="0" borderId="38" xfId="0" applyFont="1" applyFill="1" applyBorder="1" applyAlignment="1" applyProtection="1">
      <alignment horizontal="left" vertical="center"/>
      <protection locked="0"/>
    </xf>
    <xf numFmtId="0" fontId="2" fillId="0" borderId="20" xfId="0" applyFont="1" applyFill="1" applyBorder="1" applyAlignment="1" applyProtection="1">
      <alignment horizontal="center" vertical="center"/>
      <protection locked="0"/>
    </xf>
    <xf numFmtId="0" fontId="2" fillId="0" borderId="12" xfId="0" applyFont="1" applyFill="1" applyBorder="1" applyAlignment="1" applyProtection="1">
      <alignment horizontal="right" vertical="center"/>
      <protection locked="0"/>
    </xf>
    <xf numFmtId="3" fontId="2" fillId="0" borderId="12" xfId="0" applyNumberFormat="1" applyFont="1" applyFill="1" applyBorder="1" applyAlignment="1" applyProtection="1">
      <alignment horizontal="center" vertical="center"/>
      <protection locked="0"/>
    </xf>
    <xf numFmtId="164" fontId="2" fillId="0" borderId="12" xfId="0" applyNumberFormat="1" applyFont="1" applyFill="1" applyBorder="1" applyAlignment="1" applyProtection="1">
      <alignment horizontal="center" vertical="center"/>
      <protection locked="0"/>
    </xf>
    <xf numFmtId="164" fontId="2" fillId="0" borderId="12" xfId="0" applyNumberFormat="1" applyFont="1" applyFill="1" applyBorder="1" applyAlignment="1" applyProtection="1">
      <alignment horizontal="right" vertical="center"/>
      <protection locked="0"/>
    </xf>
    <xf numFmtId="164" fontId="2" fillId="0" borderId="50" xfId="0" applyNumberFormat="1" applyFont="1" applyFill="1" applyBorder="1" applyAlignment="1" applyProtection="1">
      <alignment horizontal="right" vertical="center"/>
      <protection locked="0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9" fillId="0" borderId="0" xfId="0" quotePrefix="1" applyFont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center" vertical="top"/>
      <protection locked="0"/>
    </xf>
    <xf numFmtId="0" fontId="28" fillId="0" borderId="4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10" fontId="2" fillId="0" borderId="6" xfId="14" applyNumberFormat="1" applyFont="1" applyFill="1" applyBorder="1" applyAlignment="1" applyProtection="1">
      <alignment horizontal="right" vertical="center"/>
      <protection locked="0"/>
    </xf>
    <xf numFmtId="165" fontId="2" fillId="0" borderId="6" xfId="2" applyNumberFormat="1" applyFont="1" applyFill="1" applyBorder="1" applyAlignment="1">
      <alignment horizontal="right" vertical="center"/>
    </xf>
    <xf numFmtId="165" fontId="2" fillId="0" borderId="7" xfId="2" applyNumberFormat="1" applyFont="1" applyFill="1" applyBorder="1" applyAlignment="1">
      <alignment horizontal="right" vertical="center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2" fillId="0" borderId="1" xfId="13" applyBorder="1"/>
    <xf numFmtId="0" fontId="2" fillId="0" borderId="43" xfId="13" applyBorder="1"/>
    <xf numFmtId="9" fontId="2" fillId="0" borderId="6" xfId="0" applyNumberFormat="1" applyFont="1" applyBorder="1" applyAlignment="1" applyProtection="1">
      <alignment horizontal="right" vertical="center"/>
      <protection locked="0"/>
    </xf>
    <xf numFmtId="165" fontId="2" fillId="0" borderId="49" xfId="2" applyNumberFormat="1" applyFont="1" applyBorder="1" applyAlignment="1">
      <alignment horizontal="right" vertical="center"/>
    </xf>
    <xf numFmtId="0" fontId="2" fillId="0" borderId="34" xfId="0" applyFont="1" applyFill="1" applyBorder="1" applyAlignment="1" applyProtection="1">
      <alignment horizontal="center" vertical="center"/>
      <protection locked="0"/>
    </xf>
    <xf numFmtId="0" fontId="2" fillId="0" borderId="6" xfId="0" applyFont="1" applyFill="1" applyBorder="1" applyAlignment="1" applyProtection="1">
      <alignment horizontal="right" vertical="center"/>
      <protection locked="0"/>
    </xf>
    <xf numFmtId="3" fontId="2" fillId="0" borderId="6" xfId="0" applyNumberFormat="1" applyFont="1" applyFill="1" applyBorder="1" applyAlignment="1" applyProtection="1">
      <alignment horizontal="center" vertical="center"/>
      <protection locked="0"/>
    </xf>
    <xf numFmtId="164" fontId="2" fillId="0" borderId="6" xfId="0" applyNumberFormat="1" applyFont="1" applyFill="1" applyBorder="1" applyAlignment="1" applyProtection="1">
      <alignment horizontal="center" vertical="center"/>
      <protection locked="0"/>
    </xf>
    <xf numFmtId="164" fontId="2" fillId="0" borderId="6" xfId="0" applyNumberFormat="1" applyFont="1" applyFill="1" applyBorder="1" applyAlignment="1" applyProtection="1">
      <alignment horizontal="right" vertical="center"/>
      <protection locked="0"/>
    </xf>
    <xf numFmtId="164" fontId="2" fillId="0" borderId="7" xfId="0" applyNumberFormat="1" applyFont="1" applyFill="1" applyBorder="1" applyAlignment="1" applyProtection="1">
      <alignment horizontal="right" vertic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49" fontId="2" fillId="0" borderId="8" xfId="0" applyNumberFormat="1" applyFont="1" applyBorder="1" applyAlignment="1">
      <alignment horizontal="center" vertical="center"/>
    </xf>
    <xf numFmtId="0" fontId="29" fillId="0" borderId="0" xfId="11" applyFont="1"/>
    <xf numFmtId="0" fontId="30" fillId="0" borderId="0" xfId="11" applyFont="1" applyAlignment="1">
      <alignment horizontal="center"/>
    </xf>
    <xf numFmtId="10" fontId="29" fillId="0" borderId="0" xfId="15" applyNumberFormat="1" applyFont="1"/>
    <xf numFmtId="0" fontId="27" fillId="0" borderId="0" xfId="11"/>
    <xf numFmtId="0" fontId="29" fillId="0" borderId="25" xfId="11" applyFont="1" applyBorder="1"/>
    <xf numFmtId="0" fontId="29" fillId="0" borderId="2" xfId="11" applyFont="1" applyBorder="1"/>
    <xf numFmtId="0" fontId="30" fillId="0" borderId="2" xfId="11" applyFont="1" applyBorder="1" applyAlignment="1">
      <alignment horizontal="center"/>
    </xf>
    <xf numFmtId="0" fontId="29" fillId="0" borderId="21" xfId="11" applyFont="1" applyBorder="1"/>
    <xf numFmtId="0" fontId="29" fillId="0" borderId="26" xfId="11" applyFont="1" applyBorder="1"/>
    <xf numFmtId="0" fontId="29" fillId="0" borderId="22" xfId="11" applyFont="1" applyBorder="1"/>
    <xf numFmtId="0" fontId="31" fillId="0" borderId="22" xfId="11" applyFont="1" applyBorder="1"/>
    <xf numFmtId="0" fontId="31" fillId="0" borderId="0" xfId="11" applyFont="1"/>
    <xf numFmtId="0" fontId="7" fillId="0" borderId="0" xfId="12" applyFont="1" applyAlignment="1" applyProtection="1">
      <alignment horizontal="center" vertical="center"/>
      <protection locked="0"/>
    </xf>
    <xf numFmtId="2" fontId="7" fillId="0" borderId="0" xfId="12" applyNumberFormat="1" applyFont="1" applyAlignment="1" applyProtection="1">
      <alignment horizontal="left" vertical="center"/>
      <protection locked="0"/>
    </xf>
    <xf numFmtId="0" fontId="7" fillId="0" borderId="0" xfId="12" applyFont="1" applyAlignment="1" applyProtection="1">
      <alignment horizontal="left" vertical="center"/>
      <protection locked="0"/>
    </xf>
    <xf numFmtId="0" fontId="3" fillId="0" borderId="0" xfId="12" applyFont="1" applyAlignment="1" applyProtection="1">
      <alignment vertical="center"/>
      <protection locked="0"/>
    </xf>
    <xf numFmtId="0" fontId="3" fillId="0" borderId="22" xfId="12" applyFont="1" applyBorder="1" applyAlignment="1" applyProtection="1">
      <alignment horizontal="center" vertical="center"/>
      <protection locked="0"/>
    </xf>
    <xf numFmtId="0" fontId="3" fillId="0" borderId="22" xfId="12" applyFont="1" applyBorder="1" applyAlignment="1" applyProtection="1">
      <alignment vertical="center"/>
      <protection locked="0"/>
    </xf>
    <xf numFmtId="2" fontId="7" fillId="0" borderId="0" xfId="12" applyNumberFormat="1" applyFont="1" applyAlignment="1" applyProtection="1">
      <alignment vertical="center"/>
      <protection locked="0"/>
    </xf>
    <xf numFmtId="0" fontId="7" fillId="0" borderId="0" xfId="12" applyFont="1" applyAlignment="1" applyProtection="1">
      <alignment vertical="center"/>
      <protection locked="0"/>
    </xf>
    <xf numFmtId="0" fontId="7" fillId="0" borderId="10" xfId="12" applyFont="1" applyBorder="1" applyAlignment="1" applyProtection="1">
      <alignment horizontal="center" vertical="center"/>
      <protection locked="0"/>
    </xf>
    <xf numFmtId="2" fontId="7" fillId="0" borderId="10" xfId="12" applyNumberFormat="1" applyFont="1" applyBorder="1" applyAlignment="1" applyProtection="1">
      <alignment vertical="center"/>
      <protection locked="0"/>
    </xf>
    <xf numFmtId="0" fontId="7" fillId="0" borderId="10" xfId="12" applyFont="1" applyBorder="1" applyAlignment="1" applyProtection="1">
      <alignment vertical="center"/>
      <protection locked="0"/>
    </xf>
    <xf numFmtId="0" fontId="3" fillId="0" borderId="10" xfId="12" applyFont="1" applyBorder="1" applyAlignment="1" applyProtection="1">
      <alignment vertical="center"/>
      <protection locked="0"/>
    </xf>
    <xf numFmtId="0" fontId="3" fillId="0" borderId="24" xfId="12" applyFont="1" applyBorder="1" applyAlignment="1" applyProtection="1">
      <alignment horizontal="center" vertical="center"/>
      <protection locked="0"/>
    </xf>
    <xf numFmtId="0" fontId="7" fillId="5" borderId="51" xfId="12" applyFont="1" applyFill="1" applyBorder="1" applyAlignment="1" applyProtection="1">
      <alignment vertical="center"/>
      <protection locked="0"/>
    </xf>
    <xf numFmtId="0" fontId="7" fillId="5" borderId="0" xfId="12" applyFont="1" applyFill="1" applyAlignment="1" applyProtection="1">
      <alignment vertical="center"/>
      <protection locked="0"/>
    </xf>
    <xf numFmtId="0" fontId="3" fillId="5" borderId="0" xfId="12" applyFont="1" applyFill="1" applyAlignment="1" applyProtection="1">
      <alignment vertical="center"/>
      <protection locked="0"/>
    </xf>
    <xf numFmtId="0" fontId="3" fillId="5" borderId="15" xfId="12" applyFont="1" applyFill="1" applyBorder="1" applyAlignment="1" applyProtection="1">
      <alignment horizontal="center" vertical="center"/>
      <protection locked="0"/>
    </xf>
    <xf numFmtId="0" fontId="29" fillId="0" borderId="0" xfId="11" applyFont="1" applyAlignment="1">
      <alignment horizontal="center" vertical="center"/>
    </xf>
    <xf numFmtId="0" fontId="29" fillId="0" borderId="26" xfId="11" applyFont="1" applyBorder="1" applyAlignment="1">
      <alignment horizontal="center" vertical="center"/>
    </xf>
    <xf numFmtId="0" fontId="30" fillId="0" borderId="22" xfId="11" applyFont="1" applyBorder="1" applyAlignment="1">
      <alignment horizontal="center" vertical="center"/>
    </xf>
    <xf numFmtId="10" fontId="29" fillId="0" borderId="0" xfId="15" applyNumberFormat="1" applyFont="1" applyAlignment="1">
      <alignment horizontal="center" vertical="center"/>
    </xf>
    <xf numFmtId="0" fontId="27" fillId="0" borderId="0" xfId="11" applyAlignment="1">
      <alignment horizontal="center" vertical="center"/>
    </xf>
    <xf numFmtId="0" fontId="30" fillId="6" borderId="49" xfId="11" applyFont="1" applyFill="1" applyBorder="1" applyAlignment="1">
      <alignment horizontal="center" vertical="center"/>
    </xf>
    <xf numFmtId="0" fontId="30" fillId="0" borderId="36" xfId="11" applyFont="1" applyBorder="1" applyAlignment="1">
      <alignment horizontal="center"/>
    </xf>
    <xf numFmtId="0" fontId="30" fillId="0" borderId="41" xfId="11" applyFont="1" applyBorder="1"/>
    <xf numFmtId="0" fontId="30" fillId="0" borderId="18" xfId="11" applyFont="1" applyBorder="1"/>
    <xf numFmtId="0" fontId="30" fillId="0" borderId="1" xfId="11" applyFont="1" applyBorder="1"/>
    <xf numFmtId="10" fontId="30" fillId="0" borderId="14" xfId="11" applyNumberFormat="1" applyFont="1" applyBorder="1" applyAlignment="1">
      <alignment horizontal="center"/>
    </xf>
    <xf numFmtId="0" fontId="30" fillId="0" borderId="14" xfId="11" applyFont="1" applyBorder="1" applyAlignment="1">
      <alignment horizontal="center"/>
    </xf>
    <xf numFmtId="0" fontId="30" fillId="0" borderId="41" xfId="11" applyFont="1" applyBorder="1" applyAlignment="1">
      <alignment horizontal="center"/>
    </xf>
    <xf numFmtId="0" fontId="30" fillId="0" borderId="17" xfId="11" applyFont="1" applyBorder="1" applyAlignment="1">
      <alignment horizontal="center"/>
    </xf>
    <xf numFmtId="0" fontId="29" fillId="0" borderId="36" xfId="11" applyFont="1" applyBorder="1" applyAlignment="1">
      <alignment horizontal="center"/>
    </xf>
    <xf numFmtId="0" fontId="32" fillId="0" borderId="41" xfId="11" applyFont="1" applyBorder="1"/>
    <xf numFmtId="0" fontId="32" fillId="0" borderId="18" xfId="11" applyFont="1" applyBorder="1"/>
    <xf numFmtId="0" fontId="32" fillId="0" borderId="1" xfId="11" applyFont="1" applyBorder="1"/>
    <xf numFmtId="0" fontId="32" fillId="0" borderId="14" xfId="11" applyFont="1" applyBorder="1"/>
    <xf numFmtId="0" fontId="29" fillId="0" borderId="14" xfId="11" applyFont="1" applyBorder="1" applyAlignment="1">
      <alignment horizontal="center"/>
    </xf>
    <xf numFmtId="172" fontId="29" fillId="0" borderId="14" xfId="11" applyNumberFormat="1" applyFont="1" applyBorder="1" applyAlignment="1">
      <alignment horizontal="center"/>
    </xf>
    <xf numFmtId="10" fontId="30" fillId="0" borderId="17" xfId="11" applyNumberFormat="1" applyFont="1" applyBorder="1" applyAlignment="1">
      <alignment horizontal="center"/>
    </xf>
    <xf numFmtId="10" fontId="29" fillId="0" borderId="22" xfId="11" applyNumberFormat="1" applyFont="1" applyBorder="1"/>
    <xf numFmtId="10" fontId="29" fillId="0" borderId="0" xfId="11" applyNumberFormat="1" applyFont="1"/>
    <xf numFmtId="10" fontId="27" fillId="0" borderId="0" xfId="15" applyNumberFormat="1" applyFont="1"/>
    <xf numFmtId="10" fontId="27" fillId="0" borderId="0" xfId="11" applyNumberFormat="1"/>
    <xf numFmtId="172" fontId="27" fillId="0" borderId="0" xfId="11" applyNumberFormat="1"/>
    <xf numFmtId="0" fontId="29" fillId="7" borderId="38" xfId="11" applyFont="1" applyFill="1" applyBorder="1"/>
    <xf numFmtId="0" fontId="29" fillId="7" borderId="18" xfId="11" applyFont="1" applyFill="1" applyBorder="1"/>
    <xf numFmtId="0" fontId="29" fillId="7" borderId="33" xfId="11" applyFont="1" applyFill="1" applyBorder="1" applyAlignment="1">
      <alignment horizontal="center"/>
    </xf>
    <xf numFmtId="0" fontId="29" fillId="7" borderId="31" xfId="11" applyFont="1" applyFill="1" applyBorder="1"/>
    <xf numFmtId="10" fontId="30" fillId="0" borderId="41" xfId="11" applyNumberFormat="1" applyFont="1" applyBorder="1" applyAlignment="1">
      <alignment horizontal="center"/>
    </xf>
    <xf numFmtId="0" fontId="29" fillId="0" borderId="14" xfId="11" applyFont="1" applyBorder="1"/>
    <xf numFmtId="0" fontId="29" fillId="0" borderId="41" xfId="11" applyFont="1" applyBorder="1"/>
    <xf numFmtId="0" fontId="29" fillId="0" borderId="69" xfId="11" applyFont="1" applyBorder="1" applyAlignment="1">
      <alignment horizontal="center"/>
    </xf>
    <xf numFmtId="0" fontId="32" fillId="0" borderId="64" xfId="11" applyFont="1" applyBorder="1"/>
    <xf numFmtId="0" fontId="32" fillId="0" borderId="54" xfId="11" applyFont="1" applyBorder="1"/>
    <xf numFmtId="0" fontId="32" fillId="0" borderId="70" xfId="11" applyFont="1" applyBorder="1"/>
    <xf numFmtId="0" fontId="29" fillId="0" borderId="53" xfId="11" applyFont="1" applyBorder="1"/>
    <xf numFmtId="0" fontId="29" fillId="0" borderId="64" xfId="11" applyFont="1" applyBorder="1"/>
    <xf numFmtId="0" fontId="32" fillId="0" borderId="53" xfId="11" applyFont="1" applyBorder="1"/>
    <xf numFmtId="10" fontId="29" fillId="0" borderId="22" xfId="11" applyNumberFormat="1" applyFont="1" applyBorder="1" applyAlignment="1">
      <alignment horizontal="center"/>
    </xf>
    <xf numFmtId="0" fontId="29" fillId="0" borderId="22" xfId="11" applyFont="1" applyBorder="1" applyAlignment="1">
      <alignment horizontal="center"/>
    </xf>
    <xf numFmtId="0" fontId="29" fillId="0" borderId="23" xfId="11" applyFont="1" applyBorder="1"/>
    <xf numFmtId="0" fontId="29" fillId="0" borderId="10" xfId="11" applyFont="1" applyBorder="1"/>
    <xf numFmtId="0" fontId="30" fillId="0" borderId="10" xfId="11" applyFont="1" applyBorder="1" applyAlignment="1">
      <alignment horizontal="center"/>
    </xf>
    <xf numFmtId="0" fontId="29" fillId="0" borderId="24" xfId="11" applyFont="1" applyBorder="1"/>
    <xf numFmtId="0" fontId="27" fillId="0" borderId="25" xfId="11" applyBorder="1"/>
    <xf numFmtId="0" fontId="27" fillId="0" borderId="2" xfId="11" applyBorder="1"/>
    <xf numFmtId="0" fontId="27" fillId="0" borderId="21" xfId="11" applyBorder="1"/>
    <xf numFmtId="0" fontId="27" fillId="0" borderId="26" xfId="11" applyBorder="1"/>
    <xf numFmtId="0" fontId="27" fillId="0" borderId="22" xfId="11" applyBorder="1"/>
    <xf numFmtId="0" fontId="29" fillId="0" borderId="0" xfId="12" applyFont="1"/>
    <xf numFmtId="2" fontId="29" fillId="0" borderId="0" xfId="12" applyNumberFormat="1" applyFont="1"/>
    <xf numFmtId="0" fontId="7" fillId="0" borderId="25" xfId="12" applyFont="1" applyBorder="1" applyAlignment="1" applyProtection="1">
      <alignment horizontal="left" vertical="center"/>
      <protection hidden="1"/>
    </xf>
    <xf numFmtId="0" fontId="2" fillId="0" borderId="2" xfId="12" applyFont="1" applyBorder="1" applyAlignment="1" applyProtection="1">
      <alignment horizontal="left" vertical="center"/>
      <protection hidden="1"/>
    </xf>
    <xf numFmtId="0" fontId="7" fillId="0" borderId="2" xfId="12" applyFont="1" applyBorder="1" applyAlignment="1" applyProtection="1">
      <alignment horizontal="center" vertical="center"/>
      <protection hidden="1"/>
    </xf>
    <xf numFmtId="2" fontId="30" fillId="0" borderId="2" xfId="11" applyNumberFormat="1" applyFont="1" applyBorder="1"/>
    <xf numFmtId="0" fontId="7" fillId="0" borderId="2" xfId="12" applyFont="1" applyBorder="1" applyAlignment="1" applyProtection="1">
      <alignment horizontal="left" vertical="center"/>
      <protection locked="0"/>
    </xf>
    <xf numFmtId="0" fontId="7" fillId="0" borderId="2" xfId="12" applyFont="1" applyBorder="1" applyAlignment="1" applyProtection="1">
      <alignment vertical="center"/>
      <protection hidden="1"/>
    </xf>
    <xf numFmtId="0" fontId="7" fillId="0" borderId="21" xfId="12" applyFont="1" applyBorder="1" applyAlignment="1" applyProtection="1">
      <alignment vertical="center"/>
      <protection hidden="1"/>
    </xf>
    <xf numFmtId="0" fontId="7" fillId="0" borderId="0" xfId="12" applyFont="1" applyAlignment="1" applyProtection="1">
      <alignment horizontal="center" vertical="center"/>
      <protection hidden="1"/>
    </xf>
    <xf numFmtId="15" fontId="27" fillId="0" borderId="22" xfId="11" applyNumberFormat="1" applyBorder="1"/>
    <xf numFmtId="0" fontId="7" fillId="0" borderId="26" xfId="12" applyFont="1" applyBorder="1" applyAlignment="1" applyProtection="1">
      <alignment horizontal="left" vertical="center"/>
      <protection hidden="1"/>
    </xf>
    <xf numFmtId="0" fontId="7" fillId="0" borderId="0" xfId="12" applyFont="1" applyAlignment="1" applyProtection="1">
      <alignment horizontal="left" vertical="center"/>
      <protection hidden="1"/>
    </xf>
    <xf numFmtId="0" fontId="2" fillId="0" borderId="0" xfId="12" applyFont="1" applyAlignment="1" applyProtection="1">
      <alignment horizontal="left" vertical="center"/>
      <protection hidden="1"/>
    </xf>
    <xf numFmtId="2" fontId="30" fillId="0" borderId="0" xfId="11" applyNumberFormat="1" applyFont="1"/>
    <xf numFmtId="0" fontId="7" fillId="0" borderId="0" xfId="12" applyFont="1" applyAlignment="1" applyProtection="1">
      <alignment vertical="center"/>
      <protection hidden="1"/>
    </xf>
    <xf numFmtId="0" fontId="7" fillId="0" borderId="22" xfId="12" applyFont="1" applyBorder="1" applyAlignment="1" applyProtection="1">
      <alignment vertical="center"/>
      <protection hidden="1"/>
    </xf>
    <xf numFmtId="2" fontId="30" fillId="0" borderId="0" xfId="11" applyNumberFormat="1" applyFont="1" applyAlignment="1">
      <alignment wrapText="1"/>
    </xf>
    <xf numFmtId="2" fontId="30" fillId="0" borderId="22" xfId="11" applyNumberFormat="1" applyFont="1" applyBorder="1" applyAlignment="1">
      <alignment wrapText="1"/>
    </xf>
    <xf numFmtId="0" fontId="29" fillId="0" borderId="23" xfId="12" applyFont="1" applyBorder="1"/>
    <xf numFmtId="0" fontId="29" fillId="0" borderId="10" xfId="12" applyFont="1" applyBorder="1"/>
    <xf numFmtId="2" fontId="29" fillId="0" borderId="10" xfId="12" applyNumberFormat="1" applyFont="1" applyBorder="1"/>
    <xf numFmtId="0" fontId="29" fillId="0" borderId="24" xfId="12" applyFont="1" applyBorder="1"/>
    <xf numFmtId="0" fontId="7" fillId="0" borderId="14" xfId="12" applyFont="1" applyBorder="1" applyAlignment="1" applyProtection="1">
      <alignment horizontal="center" vertical="center" wrapText="1"/>
      <protection hidden="1"/>
    </xf>
    <xf numFmtId="0" fontId="7" fillId="0" borderId="4" xfId="12" applyFont="1" applyBorder="1" applyAlignment="1" applyProtection="1">
      <alignment horizontal="center" vertical="center" wrapText="1"/>
      <protection hidden="1"/>
    </xf>
    <xf numFmtId="0" fontId="7" fillId="0" borderId="71" xfId="12" applyFont="1" applyBorder="1" applyAlignment="1" applyProtection="1">
      <alignment horizontal="center" vertical="center"/>
      <protection hidden="1"/>
    </xf>
    <xf numFmtId="0" fontId="7" fillId="0" borderId="72" xfId="12" quotePrefix="1" applyFont="1" applyBorder="1" applyAlignment="1" applyProtection="1">
      <alignment horizontal="center" vertical="center"/>
      <protection hidden="1"/>
    </xf>
    <xf numFmtId="0" fontId="30" fillId="0" borderId="72" xfId="12" quotePrefix="1" applyFont="1" applyBorder="1" applyAlignment="1">
      <alignment horizontal="center"/>
    </xf>
    <xf numFmtId="2" fontId="30" fillId="0" borderId="72" xfId="12" applyNumberFormat="1" applyFont="1" applyBorder="1" applyAlignment="1">
      <alignment horizontal="center"/>
    </xf>
    <xf numFmtId="0" fontId="30" fillId="0" borderId="65" xfId="12" quotePrefix="1" applyFont="1" applyBorder="1" applyAlignment="1">
      <alignment horizontal="center"/>
    </xf>
    <xf numFmtId="0" fontId="7" fillId="0" borderId="68" xfId="12" applyFont="1" applyBorder="1" applyAlignment="1" applyProtection="1">
      <alignment horizontal="center" vertical="center"/>
      <protection hidden="1"/>
    </xf>
    <xf numFmtId="0" fontId="30" fillId="0" borderId="6" xfId="12" applyFont="1" applyBorder="1"/>
    <xf numFmtId="9" fontId="30" fillId="0" borderId="43" xfId="12" applyNumberFormat="1" applyFont="1" applyBorder="1" applyAlignment="1">
      <alignment horizontal="center"/>
    </xf>
    <xf numFmtId="10" fontId="29" fillId="0" borderId="6" xfId="15" applyNumberFormat="1" applyFont="1" applyBorder="1" applyAlignment="1">
      <alignment horizontal="center"/>
    </xf>
    <xf numFmtId="10" fontId="29" fillId="0" borderId="7" xfId="15" applyNumberFormat="1" applyFont="1" applyBorder="1" applyAlignment="1">
      <alignment horizontal="center"/>
    </xf>
    <xf numFmtId="0" fontId="7" fillId="0" borderId="69" xfId="12" applyFont="1" applyBorder="1" applyAlignment="1" applyProtection="1">
      <alignment horizontal="center" vertical="center"/>
      <protection hidden="1"/>
    </xf>
    <xf numFmtId="0" fontId="30" fillId="0" borderId="53" xfId="12" applyFont="1" applyBorder="1"/>
    <xf numFmtId="9" fontId="30" fillId="0" borderId="70" xfId="12" applyNumberFormat="1" applyFont="1" applyBorder="1" applyAlignment="1">
      <alignment horizontal="center"/>
    </xf>
    <xf numFmtId="10" fontId="29" fillId="0" borderId="53" xfId="15" applyNumberFormat="1" applyFont="1" applyBorder="1" applyAlignment="1">
      <alignment horizontal="center"/>
    </xf>
    <xf numFmtId="10" fontId="29" fillId="0" borderId="74" xfId="15" applyNumberFormat="1" applyFont="1" applyBorder="1" applyAlignment="1">
      <alignment horizontal="center"/>
    </xf>
    <xf numFmtId="10" fontId="30" fillId="4" borderId="29" xfId="15" applyNumberFormat="1" applyFont="1" applyFill="1" applyBorder="1" applyAlignment="1">
      <alignment horizontal="center"/>
    </xf>
    <xf numFmtId="0" fontId="27" fillId="0" borderId="23" xfId="11" applyBorder="1"/>
    <xf numFmtId="0" fontId="27" fillId="0" borderId="10" xfId="11" applyBorder="1"/>
    <xf numFmtId="0" fontId="27" fillId="0" borderId="24" xfId="11" applyBorder="1"/>
    <xf numFmtId="0" fontId="28" fillId="0" borderId="4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164" fontId="2" fillId="0" borderId="49" xfId="0" applyNumberFormat="1" applyFont="1" applyBorder="1" applyAlignment="1">
      <alignment horizontal="center" vertical="center"/>
    </xf>
    <xf numFmtId="164" fontId="2" fillId="0" borderId="33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/>
    </xf>
    <xf numFmtId="164" fontId="2" fillId="0" borderId="57" xfId="0" quotePrefix="1" applyNumberFormat="1" applyFont="1" applyBorder="1" applyAlignment="1">
      <alignment horizontal="center" vertical="center"/>
    </xf>
    <xf numFmtId="164" fontId="2" fillId="0" borderId="59" xfId="0" quotePrefix="1" applyNumberFormat="1" applyFont="1" applyBorder="1" applyAlignment="1">
      <alignment horizontal="center" vertical="center"/>
    </xf>
    <xf numFmtId="164" fontId="2" fillId="0" borderId="58" xfId="0" quotePrefix="1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left" vertical="center"/>
    </xf>
    <xf numFmtId="164" fontId="2" fillId="0" borderId="41" xfId="0" applyNumberFormat="1" applyFont="1" applyBorder="1" applyAlignment="1" applyProtection="1">
      <alignment horizontal="center" vertical="center"/>
      <protection locked="0"/>
    </xf>
    <xf numFmtId="164" fontId="2" fillId="0" borderId="18" xfId="0" applyNumberFormat="1" applyFont="1" applyBorder="1" applyAlignment="1" applyProtection="1">
      <alignment horizontal="center" vertical="center"/>
      <protection locked="0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left" vertical="center"/>
    </xf>
    <xf numFmtId="0" fontId="3" fillId="0" borderId="10" xfId="0" applyFont="1" applyBorder="1" applyAlignment="1">
      <alignment horizontal="right" vertical="center"/>
    </xf>
    <xf numFmtId="164" fontId="2" fillId="0" borderId="28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2" fillId="0" borderId="2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57" xfId="0" quotePrefix="1" applyFont="1" applyBorder="1" applyAlignment="1">
      <alignment horizontal="center" vertical="center"/>
    </xf>
    <xf numFmtId="0" fontId="2" fillId="0" borderId="59" xfId="0" quotePrefix="1" applyFont="1" applyBorder="1" applyAlignment="1">
      <alignment horizontal="center" vertical="center"/>
    </xf>
    <xf numFmtId="0" fontId="2" fillId="0" borderId="58" xfId="0" quotePrefix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0" borderId="6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56" xfId="0" applyFont="1" applyBorder="1" applyAlignment="1" applyProtection="1">
      <alignment horizontal="left" vertical="center"/>
      <protection locked="0"/>
    </xf>
    <xf numFmtId="0" fontId="2" fillId="0" borderId="52" xfId="0" applyFont="1" applyBorder="1" applyAlignment="1" applyProtection="1">
      <alignment horizontal="left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1" xfId="0" applyFont="1" applyBorder="1" applyAlignment="1" applyProtection="1">
      <alignment horizontal="center" vertical="center"/>
      <protection locked="0"/>
    </xf>
    <xf numFmtId="165" fontId="2" fillId="0" borderId="56" xfId="2" quotePrefix="1" applyNumberFormat="1" applyFont="1" applyBorder="1" applyAlignment="1" applyProtection="1">
      <alignment horizontal="center" vertical="center"/>
      <protection locked="0"/>
    </xf>
    <xf numFmtId="165" fontId="2" fillId="0" borderId="39" xfId="2" quotePrefix="1" applyNumberFormat="1" applyFont="1" applyBorder="1" applyAlignment="1" applyProtection="1">
      <alignment horizontal="center" vertical="center"/>
      <protection locked="0"/>
    </xf>
    <xf numFmtId="165" fontId="2" fillId="0" borderId="52" xfId="2" quotePrefix="1" applyNumberFormat="1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right" vertical="center"/>
      <protection locked="0"/>
    </xf>
    <xf numFmtId="0" fontId="2" fillId="0" borderId="57" xfId="0" quotePrefix="1" applyFont="1" applyBorder="1" applyAlignment="1" applyProtection="1">
      <alignment horizontal="center" vertical="center"/>
      <protection locked="0"/>
    </xf>
    <xf numFmtId="0" fontId="2" fillId="0" borderId="59" xfId="0" quotePrefix="1" applyFont="1" applyBorder="1" applyAlignment="1" applyProtection="1">
      <alignment horizontal="center" vertical="center"/>
      <protection locked="0"/>
    </xf>
    <xf numFmtId="0" fontId="2" fillId="0" borderId="58" xfId="0" quotePrefix="1" applyFont="1" applyBorder="1" applyAlignment="1" applyProtection="1">
      <alignment horizontal="center" vertical="center"/>
      <protection locked="0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 applyProtection="1">
      <alignment horizontal="left" vertical="center"/>
      <protection locked="0"/>
    </xf>
    <xf numFmtId="0" fontId="2" fillId="0" borderId="56" xfId="0" applyFont="1" applyBorder="1" applyAlignment="1" applyProtection="1">
      <alignment vertical="center"/>
      <protection locked="0"/>
    </xf>
    <xf numFmtId="0" fontId="2" fillId="0" borderId="52" xfId="0" applyFont="1" applyBorder="1" applyAlignment="1" applyProtection="1">
      <alignment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4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59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28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9" fillId="0" borderId="41" xfId="0" applyFont="1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>
      <alignment horizontal="center" vertical="center" wrapText="1"/>
    </xf>
    <xf numFmtId="0" fontId="11" fillId="0" borderId="10" xfId="0" applyFont="1" applyBorder="1" applyAlignment="1" applyProtection="1">
      <alignment horizontal="right" vertical="center"/>
      <protection locked="0"/>
    </xf>
    <xf numFmtId="0" fontId="11" fillId="0" borderId="56" xfId="0" applyFont="1" applyBorder="1" applyAlignment="1" applyProtection="1">
      <alignment horizontal="left" vertical="center"/>
      <protection locked="0"/>
    </xf>
    <xf numFmtId="0" fontId="11" fillId="0" borderId="39" xfId="0" applyFont="1" applyBorder="1" applyAlignment="1" applyProtection="1">
      <alignment horizontal="left" vertical="center"/>
      <protection locked="0"/>
    </xf>
    <xf numFmtId="0" fontId="2" fillId="0" borderId="60" xfId="0" quotePrefix="1" applyFont="1" applyBorder="1" applyAlignment="1" applyProtection="1">
      <alignment horizontal="center" vertical="center"/>
      <protection locked="0"/>
    </xf>
    <xf numFmtId="0" fontId="2" fillId="0" borderId="27" xfId="0" quotePrefix="1" applyFont="1" applyBorder="1" applyAlignment="1" applyProtection="1">
      <alignment horizontal="center" vertical="center"/>
      <protection locked="0"/>
    </xf>
    <xf numFmtId="0" fontId="2" fillId="0" borderId="48" xfId="0" applyFont="1" applyBorder="1" applyAlignment="1" applyProtection="1">
      <alignment horizontal="center" vertical="center"/>
      <protection locked="0"/>
    </xf>
    <xf numFmtId="0" fontId="2" fillId="0" borderId="61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27" xfId="0" quotePrefix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38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37" xfId="0" applyFont="1" applyBorder="1" applyAlignment="1">
      <alignment horizontal="center" vertical="center" wrapText="1"/>
    </xf>
    <xf numFmtId="0" fontId="2" fillId="0" borderId="46" xfId="0" applyFont="1" applyBorder="1" applyAlignment="1" applyProtection="1">
      <alignment horizontal="center" vertical="center"/>
      <protection locked="0"/>
    </xf>
    <xf numFmtId="0" fontId="2" fillId="0" borderId="45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47" xfId="0" applyFont="1" applyBorder="1" applyAlignment="1" applyProtection="1">
      <alignment horizontal="center" vertical="center"/>
      <protection locked="0"/>
    </xf>
    <xf numFmtId="0" fontId="11" fillId="0" borderId="15" xfId="0" applyFont="1" applyBorder="1" applyAlignment="1" applyProtection="1">
      <alignment horizontal="left" vertical="center"/>
      <protection locked="0"/>
    </xf>
    <xf numFmtId="0" fontId="2" fillId="0" borderId="62" xfId="0" applyFont="1" applyFill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vertical="center"/>
    </xf>
    <xf numFmtId="0" fontId="2" fillId="0" borderId="4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3" fillId="0" borderId="51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2" fillId="0" borderId="25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0" xfId="0" applyFont="1" applyAlignment="1" applyProtection="1">
      <alignment horizontal="left" vertical="center"/>
      <protection locked="0"/>
    </xf>
    <xf numFmtId="0" fontId="12" fillId="0" borderId="0" xfId="13" applyFont="1" applyAlignment="1" applyProtection="1">
      <alignment horizontal="left" vertical="center"/>
      <protection locked="0"/>
    </xf>
    <xf numFmtId="0" fontId="3" fillId="0" borderId="0" xfId="13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1" fillId="0" borderId="56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9" fillId="0" borderId="0" xfId="0" applyFont="1" applyAlignment="1" applyProtection="1">
      <alignment vertical="center"/>
      <protection locked="0"/>
    </xf>
    <xf numFmtId="0" fontId="9" fillId="0" borderId="0" xfId="0" quotePrefix="1" applyFont="1" applyAlignment="1" applyProtection="1">
      <alignment horizontal="right" vertic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 vertical="top"/>
      <protection locked="0"/>
    </xf>
    <xf numFmtId="0" fontId="9" fillId="0" borderId="2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29" fillId="7" borderId="36" xfId="11" applyFont="1" applyFill="1" applyBorder="1" applyAlignment="1">
      <alignment horizontal="center"/>
    </xf>
    <xf numFmtId="0" fontId="29" fillId="7" borderId="14" xfId="11" applyFont="1" applyFill="1" applyBorder="1" applyAlignment="1">
      <alignment horizontal="center"/>
    </xf>
    <xf numFmtId="0" fontId="29" fillId="7" borderId="41" xfId="11" applyFont="1" applyFill="1" applyBorder="1" applyAlignment="1">
      <alignment horizontal="center"/>
    </xf>
    <xf numFmtId="0" fontId="29" fillId="7" borderId="17" xfId="11" applyFont="1" applyFill="1" applyBorder="1" applyAlignment="1">
      <alignment horizontal="center"/>
    </xf>
    <xf numFmtId="0" fontId="33" fillId="8" borderId="25" xfId="11" applyFont="1" applyFill="1" applyBorder="1" applyAlignment="1">
      <alignment horizontal="center" vertical="center"/>
    </xf>
    <xf numFmtId="0" fontId="33" fillId="8" borderId="2" xfId="11" applyFont="1" applyFill="1" applyBorder="1" applyAlignment="1">
      <alignment horizontal="center" vertical="center"/>
    </xf>
    <xf numFmtId="0" fontId="33" fillId="8" borderId="47" xfId="11" applyFont="1" applyFill="1" applyBorder="1" applyAlignment="1">
      <alignment horizontal="center" vertical="center"/>
    </xf>
    <xf numFmtId="0" fontId="33" fillId="8" borderId="23" xfId="11" applyFont="1" applyFill="1" applyBorder="1" applyAlignment="1">
      <alignment horizontal="center" vertical="center"/>
    </xf>
    <xf numFmtId="0" fontId="33" fillId="8" borderId="10" xfId="11" applyFont="1" applyFill="1" applyBorder="1" applyAlignment="1">
      <alignment horizontal="center" vertical="center"/>
    </xf>
    <xf numFmtId="0" fontId="33" fillId="8" borderId="9" xfId="11" applyFont="1" applyFill="1" applyBorder="1" applyAlignment="1">
      <alignment horizontal="center" vertical="center"/>
    </xf>
    <xf numFmtId="10" fontId="33" fillId="4" borderId="50" xfId="11" applyNumberFormat="1" applyFont="1" applyFill="1" applyBorder="1" applyAlignment="1">
      <alignment horizontal="center" vertical="center"/>
    </xf>
    <xf numFmtId="0" fontId="33" fillId="4" borderId="65" xfId="11" applyFont="1" applyFill="1" applyBorder="1" applyAlignment="1">
      <alignment horizontal="center" vertical="center"/>
    </xf>
    <xf numFmtId="0" fontId="30" fillId="6" borderId="3" xfId="11" applyFont="1" applyFill="1" applyBorder="1" applyAlignment="1">
      <alignment horizontal="center" vertical="center"/>
    </xf>
    <xf numFmtId="0" fontId="30" fillId="6" borderId="6" xfId="11" applyFont="1" applyFill="1" applyBorder="1" applyAlignment="1">
      <alignment horizontal="center" vertical="center"/>
    </xf>
    <xf numFmtId="0" fontId="30" fillId="6" borderId="48" xfId="11" applyFont="1" applyFill="1" applyBorder="1" applyAlignment="1">
      <alignment horizontal="center" vertical="center"/>
    </xf>
    <xf numFmtId="0" fontId="30" fillId="6" borderId="40" xfId="11" applyFont="1" applyFill="1" applyBorder="1" applyAlignment="1">
      <alignment horizontal="center" vertical="center"/>
    </xf>
    <xf numFmtId="0" fontId="30" fillId="6" borderId="3" xfId="11" applyFont="1" applyFill="1" applyBorder="1" applyAlignment="1">
      <alignment horizontal="center" vertical="center" wrapText="1"/>
    </xf>
    <xf numFmtId="0" fontId="30" fillId="6" borderId="6" xfId="11" applyFont="1" applyFill="1" applyBorder="1" applyAlignment="1">
      <alignment horizontal="center" vertical="center" wrapText="1"/>
    </xf>
    <xf numFmtId="0" fontId="30" fillId="6" borderId="67" xfId="11" applyFont="1" applyFill="1" applyBorder="1" applyAlignment="1">
      <alignment horizontal="center" vertical="center"/>
    </xf>
    <xf numFmtId="0" fontId="30" fillId="6" borderId="7" xfId="11" applyFont="1" applyFill="1" applyBorder="1" applyAlignment="1">
      <alignment horizontal="center" vertical="center"/>
    </xf>
    <xf numFmtId="0" fontId="29" fillId="7" borderId="54" xfId="11" applyFont="1" applyFill="1" applyBorder="1" applyAlignment="1">
      <alignment horizontal="center"/>
    </xf>
    <xf numFmtId="0" fontId="29" fillId="7" borderId="0" xfId="11" applyFont="1" applyFill="1" applyAlignment="1">
      <alignment horizontal="center"/>
    </xf>
    <xf numFmtId="0" fontId="29" fillId="7" borderId="33" xfId="11" applyFont="1" applyFill="1" applyBorder="1" applyAlignment="1">
      <alignment horizontal="center"/>
    </xf>
    <xf numFmtId="0" fontId="7" fillId="0" borderId="26" xfId="12" applyFont="1" applyBorder="1" applyAlignment="1" applyProtection="1">
      <alignment horizontal="left" vertical="center"/>
      <protection locked="0"/>
    </xf>
    <xf numFmtId="0" fontId="7" fillId="0" borderId="0" xfId="12" applyFont="1" applyAlignment="1" applyProtection="1">
      <alignment horizontal="left" vertical="center"/>
      <protection locked="0"/>
    </xf>
    <xf numFmtId="0" fontId="7" fillId="0" borderId="26" xfId="12" applyFont="1" applyBorder="1" applyAlignment="1" applyProtection="1">
      <alignment vertical="center"/>
      <protection locked="0"/>
    </xf>
    <xf numFmtId="0" fontId="7" fillId="0" borderId="0" xfId="12" applyFont="1" applyAlignment="1" applyProtection="1">
      <alignment vertical="center"/>
      <protection locked="0"/>
    </xf>
    <xf numFmtId="0" fontId="7" fillId="0" borderId="23" xfId="12" applyFont="1" applyBorder="1" applyAlignment="1" applyProtection="1">
      <alignment vertical="center"/>
      <protection locked="0"/>
    </xf>
    <xf numFmtId="0" fontId="7" fillId="0" borderId="10" xfId="12" applyFont="1" applyBorder="1" applyAlignment="1" applyProtection="1">
      <alignment vertical="center"/>
      <protection locked="0"/>
    </xf>
    <xf numFmtId="0" fontId="30" fillId="6" borderId="66" xfId="11" applyFont="1" applyFill="1" applyBorder="1" applyAlignment="1">
      <alignment horizontal="center" vertical="center"/>
    </xf>
    <xf numFmtId="0" fontId="30" fillId="6" borderId="68" xfId="11" applyFont="1" applyFill="1" applyBorder="1" applyAlignment="1">
      <alignment horizontal="center" vertical="center"/>
    </xf>
    <xf numFmtId="0" fontId="30" fillId="6" borderId="28" xfId="11" applyFont="1" applyFill="1" applyBorder="1" applyAlignment="1">
      <alignment horizontal="center" vertical="center"/>
    </xf>
    <xf numFmtId="0" fontId="30" fillId="6" borderId="2" xfId="11" applyFont="1" applyFill="1" applyBorder="1" applyAlignment="1">
      <alignment horizontal="center" vertical="center"/>
    </xf>
    <xf numFmtId="0" fontId="30" fillId="6" borderId="47" xfId="11" applyFont="1" applyFill="1" applyBorder="1" applyAlignment="1">
      <alignment horizontal="center" vertical="center"/>
    </xf>
    <xf numFmtId="0" fontId="30" fillId="6" borderId="49" xfId="11" applyFont="1" applyFill="1" applyBorder="1" applyAlignment="1">
      <alignment horizontal="center" vertical="center"/>
    </xf>
    <xf numFmtId="0" fontId="30" fillId="6" borderId="33" xfId="11" applyFont="1" applyFill="1" applyBorder="1" applyAlignment="1">
      <alignment horizontal="center" vertical="center"/>
    </xf>
    <xf numFmtId="0" fontId="30" fillId="6" borderId="43" xfId="11" applyFont="1" applyFill="1" applyBorder="1" applyAlignment="1">
      <alignment horizontal="center" vertical="center"/>
    </xf>
    <xf numFmtId="0" fontId="31" fillId="0" borderId="56" xfId="11" applyFont="1" applyBorder="1" applyAlignment="1">
      <alignment horizontal="center"/>
    </xf>
    <xf numFmtId="0" fontId="31" fillId="0" borderId="39" xfId="11" applyFont="1" applyBorder="1" applyAlignment="1">
      <alignment horizontal="center"/>
    </xf>
    <xf numFmtId="0" fontId="31" fillId="0" borderId="52" xfId="11" applyFont="1" applyBorder="1" applyAlignment="1">
      <alignment horizontal="center"/>
    </xf>
    <xf numFmtId="0" fontId="7" fillId="0" borderId="57" xfId="12" quotePrefix="1" applyFont="1" applyBorder="1" applyAlignment="1" applyProtection="1">
      <alignment horizontal="center" vertical="center" wrapText="1"/>
      <protection hidden="1"/>
    </xf>
    <xf numFmtId="0" fontId="7" fillId="0" borderId="59" xfId="12" quotePrefix="1" applyFont="1" applyBorder="1" applyAlignment="1" applyProtection="1">
      <alignment horizontal="center" vertical="center" wrapText="1"/>
      <protection hidden="1"/>
    </xf>
    <xf numFmtId="0" fontId="7" fillId="0" borderId="73" xfId="12" quotePrefix="1" applyFont="1" applyBorder="1" applyAlignment="1" applyProtection="1">
      <alignment horizontal="center" vertical="center" wrapText="1"/>
      <protection hidden="1"/>
    </xf>
    <xf numFmtId="9" fontId="30" fillId="0" borderId="48" xfId="12" applyNumberFormat="1" applyFont="1" applyBorder="1" applyAlignment="1">
      <alignment horizontal="center"/>
    </xf>
    <xf numFmtId="9" fontId="30" fillId="0" borderId="40" xfId="12" applyNumberFormat="1" applyFont="1" applyBorder="1" applyAlignment="1">
      <alignment horizontal="center"/>
    </xf>
    <xf numFmtId="9" fontId="30" fillId="0" borderId="57" xfId="12" applyNumberFormat="1" applyFont="1" applyBorder="1" applyAlignment="1">
      <alignment horizontal="center"/>
    </xf>
    <xf numFmtId="9" fontId="30" fillId="0" borderId="73" xfId="12" applyNumberFormat="1" applyFont="1" applyBorder="1" applyAlignment="1">
      <alignment horizontal="center"/>
    </xf>
    <xf numFmtId="0" fontId="30" fillId="0" borderId="30" xfId="12" applyFont="1" applyBorder="1" applyAlignment="1">
      <alignment horizontal="center"/>
    </xf>
    <xf numFmtId="0" fontId="30" fillId="0" borderId="16" xfId="12" applyFont="1" applyBorder="1" applyAlignment="1">
      <alignment horizontal="center"/>
    </xf>
    <xf numFmtId="0" fontId="7" fillId="0" borderId="25" xfId="12" applyFont="1" applyBorder="1" applyAlignment="1" applyProtection="1">
      <alignment horizontal="center" vertical="center"/>
      <protection hidden="1"/>
    </xf>
    <xf numFmtId="0" fontId="7" fillId="0" borderId="47" xfId="12" applyFont="1" applyBorder="1" applyAlignment="1" applyProtection="1">
      <alignment horizontal="center" vertical="center"/>
      <protection hidden="1"/>
    </xf>
    <xf numFmtId="0" fontId="7" fillId="0" borderId="26" xfId="12" applyFont="1" applyBorder="1" applyAlignment="1" applyProtection="1">
      <alignment horizontal="center" vertical="center"/>
      <protection hidden="1"/>
    </xf>
    <xf numFmtId="0" fontId="7" fillId="0" borderId="4" xfId="12" applyFont="1" applyBorder="1" applyAlignment="1" applyProtection="1">
      <alignment horizontal="center" vertical="center"/>
      <protection hidden="1"/>
    </xf>
    <xf numFmtId="0" fontId="7" fillId="0" borderId="42" xfId="12" applyFont="1" applyBorder="1" applyAlignment="1" applyProtection="1">
      <alignment horizontal="center" vertical="center"/>
      <protection hidden="1"/>
    </xf>
    <xf numFmtId="0" fontId="7" fillId="0" borderId="43" xfId="12" applyFont="1" applyBorder="1" applyAlignment="1" applyProtection="1">
      <alignment horizontal="center" vertical="center"/>
      <protection hidden="1"/>
    </xf>
    <xf numFmtId="0" fontId="7" fillId="0" borderId="28" xfId="12" applyFont="1" applyBorder="1" applyAlignment="1" applyProtection="1">
      <alignment horizontal="center" vertical="center" wrapText="1"/>
      <protection hidden="1"/>
    </xf>
    <xf numFmtId="0" fontId="7" fillId="0" borderId="2" xfId="12" applyFont="1" applyBorder="1" applyAlignment="1" applyProtection="1">
      <alignment horizontal="center" vertical="center" wrapText="1"/>
      <protection hidden="1"/>
    </xf>
    <xf numFmtId="0" fontId="7" fillId="0" borderId="47" xfId="12" applyFont="1" applyBorder="1" applyAlignment="1" applyProtection="1">
      <alignment horizontal="center" vertical="center" wrapText="1"/>
      <protection hidden="1"/>
    </xf>
    <xf numFmtId="0" fontId="30" fillId="0" borderId="48" xfId="12" applyFont="1" applyBorder="1" applyAlignment="1">
      <alignment horizontal="center" wrapText="1"/>
    </xf>
    <xf numFmtId="0" fontId="30" fillId="0" borderId="40" xfId="12" applyFont="1" applyBorder="1" applyAlignment="1">
      <alignment horizontal="center" wrapText="1"/>
    </xf>
    <xf numFmtId="0" fontId="30" fillId="0" borderId="67" xfId="12" applyFont="1" applyBorder="1" applyAlignment="1">
      <alignment horizontal="center" vertical="center" wrapText="1"/>
    </xf>
    <xf numFmtId="0" fontId="30" fillId="0" borderId="35" xfId="12" applyFont="1" applyBorder="1" applyAlignment="1">
      <alignment horizontal="center" vertical="center" wrapText="1"/>
    </xf>
    <xf numFmtId="0" fontId="30" fillId="0" borderId="7" xfId="12" applyFont="1" applyBorder="1" applyAlignment="1">
      <alignment horizontal="center" vertical="center" wrapText="1"/>
    </xf>
    <xf numFmtId="0" fontId="7" fillId="0" borderId="14" xfId="12" applyFont="1" applyBorder="1" applyAlignment="1" applyProtection="1">
      <alignment horizontal="center" vertical="center" wrapText="1"/>
      <protection hidden="1"/>
    </xf>
    <xf numFmtId="0" fontId="30" fillId="0" borderId="53" xfId="12" applyFont="1" applyBorder="1" applyAlignment="1">
      <alignment horizontal="center"/>
    </xf>
    <xf numFmtId="0" fontId="30" fillId="0" borderId="6" xfId="12" applyFont="1" applyBorder="1" applyAlignment="1">
      <alignment horizontal="center"/>
    </xf>
    <xf numFmtId="2" fontId="30" fillId="0" borderId="53" xfId="12" applyNumberFormat="1" applyFont="1" applyBorder="1" applyAlignment="1">
      <alignment horizontal="center"/>
    </xf>
    <xf numFmtId="2" fontId="30" fillId="0" borderId="6" xfId="12" applyNumberFormat="1" applyFont="1" applyBorder="1" applyAlignment="1">
      <alignment horizontal="center"/>
    </xf>
    <xf numFmtId="0" fontId="7" fillId="0" borderId="41" xfId="12" applyFont="1" applyBorder="1" applyAlignment="1" applyProtection="1">
      <alignment horizontal="center" vertical="center" wrapText="1"/>
      <protection hidden="1"/>
    </xf>
    <xf numFmtId="0" fontId="7" fillId="0" borderId="1" xfId="12" applyFont="1" applyBorder="1" applyAlignment="1" applyProtection="1">
      <alignment horizontal="center" vertical="center" wrapText="1"/>
      <protection hidden="1"/>
    </xf>
    <xf numFmtId="0" fontId="34" fillId="0" borderId="0" xfId="12" applyFont="1" applyAlignment="1">
      <alignment horizontal="center"/>
    </xf>
    <xf numFmtId="0" fontId="7" fillId="0" borderId="26" xfId="12" applyFont="1" applyBorder="1" applyAlignment="1" applyProtection="1">
      <alignment horizontal="left" vertical="center"/>
      <protection hidden="1"/>
    </xf>
    <xf numFmtId="0" fontId="7" fillId="0" borderId="0" xfId="12" applyFont="1" applyAlignment="1" applyProtection="1">
      <alignment horizontal="left" vertical="center"/>
      <protection hidden="1"/>
    </xf>
    <xf numFmtId="2" fontId="30" fillId="0" borderId="0" xfId="11" applyNumberFormat="1" applyFont="1" applyAlignment="1">
      <alignment horizontal="left" vertical="center" wrapText="1"/>
    </xf>
    <xf numFmtId="2" fontId="30" fillId="0" borderId="22" xfId="11" applyNumberFormat="1" applyFont="1" applyBorder="1" applyAlignment="1">
      <alignment horizontal="left" vertical="center" wrapText="1"/>
    </xf>
    <xf numFmtId="2" fontId="30" fillId="0" borderId="0" xfId="11" applyNumberFormat="1" applyFont="1" applyAlignment="1">
      <alignment horizontal="left" wrapText="1"/>
    </xf>
    <xf numFmtId="2" fontId="30" fillId="0" borderId="22" xfId="11" applyNumberFormat="1" applyFont="1" applyBorder="1" applyAlignment="1">
      <alignment horizontal="left" wrapText="1"/>
    </xf>
    <xf numFmtId="43" fontId="2" fillId="0" borderId="0" xfId="17" applyFont="1" applyAlignment="1" applyProtection="1">
      <alignment horizontal="left" vertical="center"/>
      <protection locked="0"/>
    </xf>
    <xf numFmtId="0" fontId="11" fillId="0" borderId="26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9" fillId="0" borderId="23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43" fontId="1" fillId="0" borderId="0" xfId="17" applyFont="1" applyAlignment="1" applyProtection="1">
      <alignment horizontal="left" vertical="center"/>
      <protection locked="0"/>
    </xf>
    <xf numFmtId="0" fontId="9" fillId="0" borderId="0" xfId="0" applyFont="1" applyAlignment="1">
      <alignment horizontal="center" vertical="center"/>
    </xf>
    <xf numFmtId="0" fontId="11" fillId="9" borderId="75" xfId="0" applyFont="1" applyFill="1" applyBorder="1" applyAlignment="1">
      <alignment horizontal="center" vertical="center"/>
    </xf>
    <xf numFmtId="0" fontId="11" fillId="9" borderId="48" xfId="0" applyFont="1" applyFill="1" applyBorder="1" applyAlignment="1">
      <alignment horizontal="left" vertical="center"/>
    </xf>
    <xf numFmtId="0" fontId="11" fillId="9" borderId="63" xfId="0" applyFont="1" applyFill="1" applyBorder="1" applyAlignment="1">
      <alignment horizontal="left" vertical="center"/>
    </xf>
    <xf numFmtId="43" fontId="9" fillId="9" borderId="62" xfId="0" quotePrefix="1" applyNumberFormat="1" applyFont="1" applyFill="1" applyBorder="1" applyAlignment="1">
      <alignment horizontal="center" vertical="center"/>
    </xf>
    <xf numFmtId="43" fontId="9" fillId="9" borderId="61" xfId="0" quotePrefix="1" applyNumberFormat="1" applyFont="1" applyFill="1" applyBorder="1" applyAlignment="1">
      <alignment horizontal="center" vertical="center"/>
    </xf>
    <xf numFmtId="43" fontId="9" fillId="9" borderId="63" xfId="0" quotePrefix="1" applyNumberFormat="1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41" xfId="0" applyFont="1" applyBorder="1" applyAlignment="1">
      <alignment horizontal="left" vertical="center" wrapText="1"/>
    </xf>
    <xf numFmtId="0" fontId="9" fillId="0" borderId="31" xfId="0" applyFont="1" applyBorder="1" applyAlignment="1">
      <alignment horizontal="left" vertical="center" wrapText="1"/>
    </xf>
    <xf numFmtId="10" fontId="1" fillId="0" borderId="0" xfId="14" applyNumberFormat="1" applyFont="1" applyAlignment="1" applyProtection="1">
      <alignment horizontal="left" vertical="center"/>
      <protection locked="0"/>
    </xf>
    <xf numFmtId="43" fontId="1" fillId="0" borderId="0" xfId="0" applyNumberFormat="1" applyFont="1" applyAlignment="1" applyProtection="1">
      <alignment horizontal="left" vertical="center"/>
      <protection locked="0"/>
    </xf>
    <xf numFmtId="170" fontId="1" fillId="0" borderId="0" xfId="17" applyNumberFormat="1" applyFont="1" applyAlignment="1" applyProtection="1">
      <alignment horizontal="left" vertical="center"/>
      <protection locked="0"/>
    </xf>
    <xf numFmtId="9" fontId="1" fillId="0" borderId="0" xfId="0" applyNumberFormat="1" applyFont="1" applyAlignment="1" applyProtection="1">
      <alignment horizontal="left" vertical="center"/>
      <protection locked="0"/>
    </xf>
    <xf numFmtId="0" fontId="11" fillId="9" borderId="36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left" vertical="center"/>
    </xf>
    <xf numFmtId="168" fontId="9" fillId="9" borderId="38" xfId="0" quotePrefix="1" applyNumberFormat="1" applyFont="1" applyFill="1" applyBorder="1" applyAlignment="1">
      <alignment horizontal="center" vertical="center"/>
    </xf>
    <xf numFmtId="168" fontId="9" fillId="9" borderId="18" xfId="0" quotePrefix="1" applyNumberFormat="1" applyFont="1" applyFill="1" applyBorder="1" applyAlignment="1">
      <alignment horizontal="center" vertical="center"/>
    </xf>
    <xf numFmtId="168" fontId="9" fillId="9" borderId="31" xfId="0" quotePrefix="1" applyNumberFormat="1" applyFont="1" applyFill="1" applyBorder="1" applyAlignment="1">
      <alignment horizontal="center" vertical="center"/>
    </xf>
    <xf numFmtId="172" fontId="1" fillId="0" borderId="0" xfId="0" applyNumberFormat="1" applyFont="1" applyAlignment="1" applyProtection="1">
      <alignment horizontal="left" vertical="center"/>
      <protection locked="0"/>
    </xf>
    <xf numFmtId="0" fontId="11" fillId="9" borderId="36" xfId="0" applyFont="1" applyFill="1" applyBorder="1" applyAlignment="1">
      <alignment horizontal="center" vertical="center" wrapText="1"/>
    </xf>
    <xf numFmtId="0" fontId="11" fillId="9" borderId="41" xfId="0" applyFont="1" applyFill="1" applyBorder="1" applyAlignment="1">
      <alignment horizontal="left" vertical="center" wrapText="1"/>
    </xf>
    <xf numFmtId="0" fontId="11" fillId="9" borderId="31" xfId="0" applyFont="1" applyFill="1" applyBorder="1" applyAlignment="1">
      <alignment horizontal="left" vertical="center" wrapText="1"/>
    </xf>
    <xf numFmtId="10" fontId="1" fillId="0" borderId="0" xfId="0" applyNumberFormat="1" applyFont="1" applyAlignment="1" applyProtection="1">
      <alignment horizontal="left" vertical="center"/>
      <protection locked="0"/>
    </xf>
    <xf numFmtId="0" fontId="9" fillId="0" borderId="57" xfId="0" applyFont="1" applyBorder="1" applyAlignment="1">
      <alignment horizontal="left" vertical="center" wrapText="1"/>
    </xf>
    <xf numFmtId="0" fontId="9" fillId="0" borderId="58" xfId="0" applyFont="1" applyBorder="1" applyAlignment="1">
      <alignment horizontal="left" vertical="center" wrapText="1"/>
    </xf>
    <xf numFmtId="171" fontId="1" fillId="0" borderId="0" xfId="17" applyNumberFormat="1" applyFont="1" applyAlignment="1" applyProtection="1">
      <alignment horizontal="left" vertical="center"/>
      <protection locked="0"/>
    </xf>
    <xf numFmtId="169" fontId="1" fillId="0" borderId="0" xfId="0" applyNumberFormat="1" applyFont="1" applyAlignment="1" applyProtection="1">
      <alignment horizontal="left" vertical="center"/>
      <protection locked="0"/>
    </xf>
    <xf numFmtId="43" fontId="1" fillId="0" borderId="0" xfId="0" quotePrefix="1" applyNumberFormat="1" applyFont="1" applyAlignment="1">
      <alignment horizontal="center" vertical="center"/>
    </xf>
    <xf numFmtId="10" fontId="1" fillId="0" borderId="0" xfId="0" quotePrefix="1" applyNumberFormat="1" applyFont="1" applyAlignment="1">
      <alignment horizontal="center" vertical="center"/>
    </xf>
    <xf numFmtId="43" fontId="2" fillId="0" borderId="0" xfId="17" applyFont="1" applyAlignment="1">
      <alignment horizontal="left" vertical="center"/>
    </xf>
    <xf numFmtId="43" fontId="19" fillId="0" borderId="0" xfId="18" applyFont="1" applyAlignment="1">
      <alignment horizontal="left" vertical="center"/>
    </xf>
    <xf numFmtId="0" fontId="1" fillId="0" borderId="0" xfId="13" applyFont="1" applyAlignment="1">
      <alignment horizontal="centerContinuous" vertical="center"/>
    </xf>
    <xf numFmtId="0" fontId="1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 wrapText="1" indent="1"/>
    </xf>
    <xf numFmtId="0" fontId="1" fillId="0" borderId="0" xfId="0" applyFont="1"/>
    <xf numFmtId="0" fontId="1" fillId="0" borderId="0" xfId="0" applyFont="1" applyAlignment="1">
      <alignment horizontal="left" vertical="top"/>
    </xf>
    <xf numFmtId="0" fontId="1" fillId="0" borderId="0" xfId="13" applyFont="1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>
      <alignment horizontal="center" vertical="top"/>
    </xf>
    <xf numFmtId="0" fontId="1" fillId="0" borderId="0" xfId="13" applyFont="1" applyAlignment="1">
      <alignment horizontal="left" vertical="center"/>
    </xf>
    <xf numFmtId="43" fontId="1" fillId="0" borderId="0" xfId="17" applyFont="1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</cellXfs>
  <cellStyles count="19">
    <cellStyle name="Comma" xfId="1" builtinId="3"/>
    <cellStyle name="Comma [0]" xfId="2" builtinId="6"/>
    <cellStyle name="Comma [0] 2" xfId="3" xr:uid="{00000000-0005-0000-0000-000002000000}"/>
    <cellStyle name="Comma [0] 2 2" xfId="4" xr:uid="{00000000-0005-0000-0000-000003000000}"/>
    <cellStyle name="Comma 2" xfId="5" xr:uid="{00000000-0005-0000-0000-000004000000}"/>
    <cellStyle name="Comma 2 2" xfId="18" xr:uid="{75B68DD7-247F-CF4B-8F2B-803C00A08C9F}"/>
    <cellStyle name="Comma 3" xfId="6" xr:uid="{00000000-0005-0000-0000-000005000000}"/>
    <cellStyle name="Comma 4" xfId="17" xr:uid="{6E280DCF-7B50-984F-AAF2-68D1638F31F2}"/>
    <cellStyle name="Normal" xfId="0" builtinId="0"/>
    <cellStyle name="Normal 2" xfId="7" xr:uid="{00000000-0005-0000-0000-000007000000}"/>
    <cellStyle name="Normal 2 2" xfId="8" xr:uid="{00000000-0005-0000-0000-000008000000}"/>
    <cellStyle name="Normal 28" xfId="9" xr:uid="{00000000-0005-0000-0000-000009000000}"/>
    <cellStyle name="Normal 3" xfId="10" xr:uid="{00000000-0005-0000-0000-00000A000000}"/>
    <cellStyle name="Normal 4" xfId="11" xr:uid="{00000000-0005-0000-0000-00000B000000}"/>
    <cellStyle name="Normal 8" xfId="12" xr:uid="{00000000-0005-0000-0000-00000C000000}"/>
    <cellStyle name="Normal_TKDN Proyek form kosong2" xfId="13" xr:uid="{00000000-0005-0000-0000-00000D000000}"/>
    <cellStyle name="Percent" xfId="14" builtinId="5"/>
    <cellStyle name="Percent 2" xfId="15" xr:uid="{00000000-0005-0000-0000-00000F000000}"/>
    <cellStyle name="常规 2" xfId="16" xr:uid="{00000000-0005-0000-0000-00001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N$20" lockText="1" noThreeD="1"/>
</file>

<file path=xl/ctrlProps/ctrlProp10.xml><?xml version="1.0" encoding="utf-8"?>
<formControlPr xmlns="http://schemas.microsoft.com/office/spreadsheetml/2009/9/main" objectType="CheckBox" fmlaLink="$N$25" lockText="1" noThreeD="1"/>
</file>

<file path=xl/ctrlProps/ctrlProp11.xml><?xml version="1.0" encoding="utf-8"?>
<formControlPr xmlns="http://schemas.microsoft.com/office/spreadsheetml/2009/9/main" objectType="CheckBox" fmlaLink="$P$26" lockText="1" noThreeD="1"/>
</file>

<file path=xl/ctrlProps/ctrlProp12.xml><?xml version="1.0" encoding="utf-8"?>
<formControlPr xmlns="http://schemas.microsoft.com/office/spreadsheetml/2009/9/main" objectType="CheckBox" fmlaLink="$P$27" lockText="1" noThreeD="1"/>
</file>

<file path=xl/ctrlProps/ctrlProp13.xml><?xml version="1.0" encoding="utf-8"?>
<formControlPr xmlns="http://schemas.microsoft.com/office/spreadsheetml/2009/9/main" objectType="CheckBox" fmlaLink="$P$30" lockText="1" noThreeD="1"/>
</file>

<file path=xl/ctrlProps/ctrlProp14.xml><?xml version="1.0" encoding="utf-8"?>
<formControlPr xmlns="http://schemas.microsoft.com/office/spreadsheetml/2009/9/main" objectType="CheckBox" fmlaLink="$P$31" lockText="1" noThreeD="1"/>
</file>

<file path=xl/ctrlProps/ctrlProp15.xml><?xml version="1.0" encoding="utf-8"?>
<formControlPr xmlns="http://schemas.microsoft.com/office/spreadsheetml/2009/9/main" objectType="CheckBox" fmlaLink="$P$33" lockText="1" noThreeD="1"/>
</file>

<file path=xl/ctrlProps/ctrlProp16.xml><?xml version="1.0" encoding="utf-8"?>
<formControlPr xmlns="http://schemas.microsoft.com/office/spreadsheetml/2009/9/main" objectType="CheckBox" fmlaLink="$P$34" lockText="1" noThreeD="1"/>
</file>

<file path=xl/ctrlProps/ctrlProp17.xml><?xml version="1.0" encoding="utf-8"?>
<formControlPr xmlns="http://schemas.microsoft.com/office/spreadsheetml/2009/9/main" objectType="CheckBox" fmlaLink="$P$25" lockText="1" noThreeD="1"/>
</file>

<file path=xl/ctrlProps/ctrlProp18.xml><?xml version="1.0" encoding="utf-8"?>
<formControlPr xmlns="http://schemas.microsoft.com/office/spreadsheetml/2009/9/main" objectType="CheckBox" fmlaLink="$P$32" lockText="1" noThreeD="1"/>
</file>

<file path=xl/ctrlProps/ctrlProp19.xml><?xml version="1.0" encoding="utf-8"?>
<formControlPr xmlns="http://schemas.microsoft.com/office/spreadsheetml/2009/9/main" objectType="CheckBox" fmlaLink="$N$27" lockText="1" noThreeD="1"/>
</file>

<file path=xl/ctrlProps/ctrlProp2.xml><?xml version="1.0" encoding="utf-8"?>
<formControlPr xmlns="http://schemas.microsoft.com/office/spreadsheetml/2009/9/main" objectType="CheckBox" fmlaLink="$N$21" lockText="1" noThreeD="1"/>
</file>

<file path=xl/ctrlProps/ctrlProp20.xml><?xml version="1.0" encoding="utf-8"?>
<formControlPr xmlns="http://schemas.microsoft.com/office/spreadsheetml/2009/9/main" objectType="CheckBox" fmlaLink="$U$20" lockText="1" noThreeD="1"/>
</file>

<file path=xl/ctrlProps/ctrlProp21.xml><?xml version="1.0" encoding="utf-8"?>
<formControlPr xmlns="http://schemas.microsoft.com/office/spreadsheetml/2009/9/main" objectType="CheckBox" fmlaLink="$U$21" lockText="1" noThreeD="1"/>
</file>

<file path=xl/ctrlProps/ctrlProp22.xml><?xml version="1.0" encoding="utf-8"?>
<formControlPr xmlns="http://schemas.microsoft.com/office/spreadsheetml/2009/9/main" objectType="CheckBox" fmlaLink="$U$22" lockText="1" noThreeD="1"/>
</file>

<file path=xl/ctrlProps/ctrlProp23.xml><?xml version="1.0" encoding="utf-8"?>
<formControlPr xmlns="http://schemas.microsoft.com/office/spreadsheetml/2009/9/main" objectType="CheckBox" fmlaLink="$V$20" lockText="1" noThreeD="1"/>
</file>

<file path=xl/ctrlProps/ctrlProp24.xml><?xml version="1.0" encoding="utf-8"?>
<formControlPr xmlns="http://schemas.microsoft.com/office/spreadsheetml/2009/9/main" objectType="CheckBox" fmlaLink="$V$21" lockText="1" noThreeD="1"/>
</file>

<file path=xl/ctrlProps/ctrlProp25.xml><?xml version="1.0" encoding="utf-8"?>
<formControlPr xmlns="http://schemas.microsoft.com/office/spreadsheetml/2009/9/main" objectType="CheckBox" fmlaLink="$V$22" lockText="1" noThreeD="1"/>
</file>

<file path=xl/ctrlProps/ctrlProp26.xml><?xml version="1.0" encoding="utf-8"?>
<formControlPr xmlns="http://schemas.microsoft.com/office/spreadsheetml/2009/9/main" objectType="CheckBox" fmlaLink="$U$25" lockText="1" noThreeD="1"/>
</file>

<file path=xl/ctrlProps/ctrlProp27.xml><?xml version="1.0" encoding="utf-8"?>
<formControlPr xmlns="http://schemas.microsoft.com/office/spreadsheetml/2009/9/main" objectType="CheckBox" fmlaLink="$U$26" lockText="1" noThreeD="1"/>
</file>

<file path=xl/ctrlProps/ctrlProp28.xml><?xml version="1.0" encoding="utf-8"?>
<formControlPr xmlns="http://schemas.microsoft.com/office/spreadsheetml/2009/9/main" objectType="CheckBox" fmlaLink="$U$27" lockText="1" noThreeD="1"/>
</file>

<file path=xl/ctrlProps/ctrlProp29.xml><?xml version="1.0" encoding="utf-8"?>
<formControlPr xmlns="http://schemas.microsoft.com/office/spreadsheetml/2009/9/main" objectType="CheckBox" fmlaLink="$V$25" lockText="1" noThreeD="1"/>
</file>

<file path=xl/ctrlProps/ctrlProp3.xml><?xml version="1.0" encoding="utf-8"?>
<formControlPr xmlns="http://schemas.microsoft.com/office/spreadsheetml/2009/9/main" objectType="CheckBox" fmlaLink="$N$26" lockText="1" noThreeD="1"/>
</file>

<file path=xl/ctrlProps/ctrlProp30.xml><?xml version="1.0" encoding="utf-8"?>
<formControlPr xmlns="http://schemas.microsoft.com/office/spreadsheetml/2009/9/main" objectType="CheckBox" fmlaLink="$V$26" lockText="1" noThreeD="1"/>
</file>

<file path=xl/ctrlProps/ctrlProp31.xml><?xml version="1.0" encoding="utf-8"?>
<formControlPr xmlns="http://schemas.microsoft.com/office/spreadsheetml/2009/9/main" objectType="CheckBox" fmlaLink="$V$27" lockText="1" noThreeD="1"/>
</file>

<file path=xl/ctrlProps/ctrlProp32.xml><?xml version="1.0" encoding="utf-8"?>
<formControlPr xmlns="http://schemas.microsoft.com/office/spreadsheetml/2009/9/main" objectType="CheckBox" fmlaLink="$U$30" lockText="1" noThreeD="1"/>
</file>

<file path=xl/ctrlProps/ctrlProp33.xml><?xml version="1.0" encoding="utf-8"?>
<formControlPr xmlns="http://schemas.microsoft.com/office/spreadsheetml/2009/9/main" objectType="CheckBox" fmlaLink="$U$31" lockText="1" noThreeD="1"/>
</file>

<file path=xl/ctrlProps/ctrlProp34.xml><?xml version="1.0" encoding="utf-8"?>
<formControlPr xmlns="http://schemas.microsoft.com/office/spreadsheetml/2009/9/main" objectType="CheckBox" fmlaLink="$U$32" lockText="1" noThreeD="1"/>
</file>

<file path=xl/ctrlProps/ctrlProp35.xml><?xml version="1.0" encoding="utf-8"?>
<formControlPr xmlns="http://schemas.microsoft.com/office/spreadsheetml/2009/9/main" objectType="CheckBox" fmlaLink="$V$30" lockText="1" noThreeD="1"/>
</file>

<file path=xl/ctrlProps/ctrlProp36.xml><?xml version="1.0" encoding="utf-8"?>
<formControlPr xmlns="http://schemas.microsoft.com/office/spreadsheetml/2009/9/main" objectType="CheckBox" fmlaLink="$V$31" lockText="1" noThreeD="1"/>
</file>

<file path=xl/ctrlProps/ctrlProp37.xml><?xml version="1.0" encoding="utf-8"?>
<formControlPr xmlns="http://schemas.microsoft.com/office/spreadsheetml/2009/9/main" objectType="CheckBox" fmlaLink="$V$32" lockText="1" noThreeD="1"/>
</file>

<file path=xl/ctrlProps/ctrlProp38.xml><?xml version="1.0" encoding="utf-8"?>
<formControlPr xmlns="http://schemas.microsoft.com/office/spreadsheetml/2009/9/main" objectType="CheckBox" fmlaLink="$U$33" lockText="1" noThreeD="1"/>
</file>

<file path=xl/ctrlProps/ctrlProp39.xml><?xml version="1.0" encoding="utf-8"?>
<formControlPr xmlns="http://schemas.microsoft.com/office/spreadsheetml/2009/9/main" objectType="CheckBox" fmlaLink="$U$34" lockText="1" noThreeD="1"/>
</file>

<file path=xl/ctrlProps/ctrlProp4.xml><?xml version="1.0" encoding="utf-8"?>
<formControlPr xmlns="http://schemas.microsoft.com/office/spreadsheetml/2009/9/main" objectType="CheckBox" fmlaLink="$N$30" lockText="1" noThreeD="1"/>
</file>

<file path=xl/ctrlProps/ctrlProp40.xml><?xml version="1.0" encoding="utf-8"?>
<formControlPr xmlns="http://schemas.microsoft.com/office/spreadsheetml/2009/9/main" objectType="CheckBox" fmlaLink="$V$33" lockText="1" noThreeD="1"/>
</file>

<file path=xl/ctrlProps/ctrlProp41.xml><?xml version="1.0" encoding="utf-8"?>
<formControlPr xmlns="http://schemas.microsoft.com/office/spreadsheetml/2009/9/main" objectType="CheckBox" fmlaLink="$V$34" lockText="1" noThreeD="1"/>
</file>

<file path=xl/ctrlProps/ctrlProp42.xml><?xml version="1.0" encoding="utf-8"?>
<formControlPr xmlns="http://schemas.microsoft.com/office/spreadsheetml/2009/9/main" objectType="CheckBox" fmlaLink="$F$27" lockText="1" noThreeD="1"/>
</file>

<file path=xl/ctrlProps/ctrlProp43.xml><?xml version="1.0" encoding="utf-8"?>
<formControlPr xmlns="http://schemas.microsoft.com/office/spreadsheetml/2009/9/main" objectType="CheckBox" fmlaLink="$G$27" lockText="1" noThreeD="1"/>
</file>

<file path=xl/ctrlProps/ctrlProp5.xml><?xml version="1.0" encoding="utf-8"?>
<formControlPr xmlns="http://schemas.microsoft.com/office/spreadsheetml/2009/9/main" objectType="CheckBox" fmlaLink="$N$31" lockText="1" noThreeD="1"/>
</file>

<file path=xl/ctrlProps/ctrlProp6.xml><?xml version="1.0" encoding="utf-8"?>
<formControlPr xmlns="http://schemas.microsoft.com/office/spreadsheetml/2009/9/main" objectType="CheckBox" fmlaLink="$N$32" lockText="1" noThreeD="1"/>
</file>

<file path=xl/ctrlProps/ctrlProp7.xml><?xml version="1.0" encoding="utf-8"?>
<formControlPr xmlns="http://schemas.microsoft.com/office/spreadsheetml/2009/9/main" objectType="CheckBox" fmlaLink="$N$33" lockText="1" noThreeD="1"/>
</file>

<file path=xl/ctrlProps/ctrlProp8.xml><?xml version="1.0" encoding="utf-8"?>
<formControlPr xmlns="http://schemas.microsoft.com/office/spreadsheetml/2009/9/main" objectType="CheckBox" fmlaLink="$N$34" lockText="1" noThreeD="1"/>
</file>

<file path=xl/ctrlProps/ctrlProp9.xml><?xml version="1.0" encoding="utf-8"?>
<formControlPr xmlns="http://schemas.microsoft.com/office/spreadsheetml/2009/9/main" objectType="CheckBox" fmlaLink="$N$22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19</xdr:row>
          <xdr:rowOff>0</xdr:rowOff>
        </xdr:from>
        <xdr:to>
          <xdr:col>6</xdr:col>
          <xdr:colOff>469900</xdr:colOff>
          <xdr:row>20</xdr:row>
          <xdr:rowOff>0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9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20</xdr:row>
          <xdr:rowOff>12700</xdr:rowOff>
        </xdr:from>
        <xdr:to>
          <xdr:col>6</xdr:col>
          <xdr:colOff>469900</xdr:colOff>
          <xdr:row>21</xdr:row>
          <xdr:rowOff>12700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9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25</xdr:row>
          <xdr:rowOff>0</xdr:rowOff>
        </xdr:from>
        <xdr:to>
          <xdr:col>6</xdr:col>
          <xdr:colOff>469900</xdr:colOff>
          <xdr:row>26</xdr:row>
          <xdr:rowOff>0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9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241300</xdr:colOff>
          <xdr:row>29</xdr:row>
          <xdr:rowOff>0</xdr:rowOff>
        </xdr:from>
        <xdr:to>
          <xdr:col>6</xdr:col>
          <xdr:colOff>482600</xdr:colOff>
          <xdr:row>30</xdr:row>
          <xdr:rowOff>0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9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241300</xdr:colOff>
          <xdr:row>30</xdr:row>
          <xdr:rowOff>0</xdr:rowOff>
        </xdr:from>
        <xdr:to>
          <xdr:col>6</xdr:col>
          <xdr:colOff>482600</xdr:colOff>
          <xdr:row>31</xdr:row>
          <xdr:rowOff>0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9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241300</xdr:colOff>
          <xdr:row>31</xdr:row>
          <xdr:rowOff>0</xdr:rowOff>
        </xdr:from>
        <xdr:to>
          <xdr:col>6</xdr:col>
          <xdr:colOff>482600</xdr:colOff>
          <xdr:row>32</xdr:row>
          <xdr:rowOff>0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9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241300</xdr:colOff>
          <xdr:row>31</xdr:row>
          <xdr:rowOff>177800</xdr:rowOff>
        </xdr:from>
        <xdr:to>
          <xdr:col>6</xdr:col>
          <xdr:colOff>482600</xdr:colOff>
          <xdr:row>32</xdr:row>
          <xdr:rowOff>177800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9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241300</xdr:colOff>
          <xdr:row>32</xdr:row>
          <xdr:rowOff>177800</xdr:rowOff>
        </xdr:from>
        <xdr:to>
          <xdr:col>6</xdr:col>
          <xdr:colOff>482600</xdr:colOff>
          <xdr:row>33</xdr:row>
          <xdr:rowOff>190500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9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241300</xdr:colOff>
          <xdr:row>21</xdr:row>
          <xdr:rowOff>12700</xdr:rowOff>
        </xdr:from>
        <xdr:to>
          <xdr:col>6</xdr:col>
          <xdr:colOff>482600</xdr:colOff>
          <xdr:row>22</xdr:row>
          <xdr:rowOff>12700</xdr:rowOff>
        </xdr:to>
        <xdr:sp macro="" textlink="">
          <xdr:nvSpPr>
            <xdr:cNvPr id="12297" name="Check Box 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9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23</xdr:row>
          <xdr:rowOff>177800</xdr:rowOff>
        </xdr:from>
        <xdr:to>
          <xdr:col>6</xdr:col>
          <xdr:colOff>469900</xdr:colOff>
          <xdr:row>24</xdr:row>
          <xdr:rowOff>177800</xdr:rowOff>
        </xdr:to>
        <xdr:sp macro="" textlink="">
          <xdr:nvSpPr>
            <xdr:cNvPr id="12298" name="Check Box 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9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177800</xdr:colOff>
          <xdr:row>25</xdr:row>
          <xdr:rowOff>0</xdr:rowOff>
        </xdr:from>
        <xdr:to>
          <xdr:col>7</xdr:col>
          <xdr:colOff>419100</xdr:colOff>
          <xdr:row>26</xdr:row>
          <xdr:rowOff>0</xdr:rowOff>
        </xdr:to>
        <xdr:sp macro="" textlink="">
          <xdr:nvSpPr>
            <xdr:cNvPr id="12299" name="Check Box 11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9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177800</xdr:colOff>
          <xdr:row>26</xdr:row>
          <xdr:rowOff>0</xdr:rowOff>
        </xdr:from>
        <xdr:to>
          <xdr:col>7</xdr:col>
          <xdr:colOff>419100</xdr:colOff>
          <xdr:row>27</xdr:row>
          <xdr:rowOff>0</xdr:rowOff>
        </xdr:to>
        <xdr:sp macro="" textlink="">
          <xdr:nvSpPr>
            <xdr:cNvPr id="12300" name="Check Box 12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9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29</xdr:row>
          <xdr:rowOff>0</xdr:rowOff>
        </xdr:from>
        <xdr:to>
          <xdr:col>7</xdr:col>
          <xdr:colOff>431800</xdr:colOff>
          <xdr:row>30</xdr:row>
          <xdr:rowOff>0</xdr:rowOff>
        </xdr:to>
        <xdr:sp macro="" textlink="">
          <xdr:nvSpPr>
            <xdr:cNvPr id="12301" name="Check Box 13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00000000-0008-0000-0900-00000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30</xdr:row>
          <xdr:rowOff>0</xdr:rowOff>
        </xdr:from>
        <xdr:to>
          <xdr:col>7</xdr:col>
          <xdr:colOff>431800</xdr:colOff>
          <xdr:row>31</xdr:row>
          <xdr:rowOff>0</xdr:rowOff>
        </xdr:to>
        <xdr:sp macro="" textlink="">
          <xdr:nvSpPr>
            <xdr:cNvPr id="12302" name="Check Box 14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00000000-0008-0000-0900-00000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32</xdr:row>
          <xdr:rowOff>0</xdr:rowOff>
        </xdr:from>
        <xdr:to>
          <xdr:col>7</xdr:col>
          <xdr:colOff>431800</xdr:colOff>
          <xdr:row>33</xdr:row>
          <xdr:rowOff>0</xdr:rowOff>
        </xdr:to>
        <xdr:sp macro="" textlink="">
          <xdr:nvSpPr>
            <xdr:cNvPr id="12303" name="Check Box 15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00000000-0008-0000-0900-00000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33</xdr:row>
          <xdr:rowOff>0</xdr:rowOff>
        </xdr:from>
        <xdr:to>
          <xdr:col>7</xdr:col>
          <xdr:colOff>431800</xdr:colOff>
          <xdr:row>33</xdr:row>
          <xdr:rowOff>190500</xdr:rowOff>
        </xdr:to>
        <xdr:sp macro="" textlink="">
          <xdr:nvSpPr>
            <xdr:cNvPr id="12304" name="Check Box 16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00000000-0008-0000-0900-00001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177800</xdr:colOff>
          <xdr:row>23</xdr:row>
          <xdr:rowOff>177800</xdr:rowOff>
        </xdr:from>
        <xdr:to>
          <xdr:col>7</xdr:col>
          <xdr:colOff>419100</xdr:colOff>
          <xdr:row>24</xdr:row>
          <xdr:rowOff>177800</xdr:rowOff>
        </xdr:to>
        <xdr:sp macro="" textlink="">
          <xdr:nvSpPr>
            <xdr:cNvPr id="12305" name="Check Box 17" hidden="1">
              <a:extLst>
                <a:ext uri="{63B3BB69-23CF-44E3-9099-C40C66FF867C}">
                  <a14:compatExt spid="_x0000_s12305"/>
                </a:ext>
                <a:ext uri="{FF2B5EF4-FFF2-40B4-BE49-F238E27FC236}">
                  <a16:creationId xmlns:a16="http://schemas.microsoft.com/office/drawing/2014/main" id="{00000000-0008-0000-0900-00001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30</xdr:row>
          <xdr:rowOff>177800</xdr:rowOff>
        </xdr:from>
        <xdr:to>
          <xdr:col>7</xdr:col>
          <xdr:colOff>431800</xdr:colOff>
          <xdr:row>31</xdr:row>
          <xdr:rowOff>177800</xdr:rowOff>
        </xdr:to>
        <xdr:sp macro="" textlink="">
          <xdr:nvSpPr>
            <xdr:cNvPr id="12306" name="Check Box 18" hidden="1">
              <a:extLst>
                <a:ext uri="{63B3BB69-23CF-44E3-9099-C40C66FF867C}">
                  <a14:compatExt spid="_x0000_s12306"/>
                </a:ext>
                <a:ext uri="{FF2B5EF4-FFF2-40B4-BE49-F238E27FC236}">
                  <a16:creationId xmlns:a16="http://schemas.microsoft.com/office/drawing/2014/main" id="{00000000-0008-0000-0900-00001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7</xdr:col>
      <xdr:colOff>355600</xdr:colOff>
      <xdr:row>1</xdr:row>
      <xdr:rowOff>63500</xdr:rowOff>
    </xdr:from>
    <xdr:to>
      <xdr:col>8</xdr:col>
      <xdr:colOff>622300</xdr:colOff>
      <xdr:row>3</xdr:row>
      <xdr:rowOff>165100</xdr:rowOff>
    </xdr:to>
    <xdr:pic>
      <xdr:nvPicPr>
        <xdr:cNvPr id="20" name="Picture 4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5100" y="177800"/>
          <a:ext cx="96520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26</xdr:row>
          <xdr:rowOff>0</xdr:rowOff>
        </xdr:from>
        <xdr:to>
          <xdr:col>6</xdr:col>
          <xdr:colOff>469900</xdr:colOff>
          <xdr:row>27</xdr:row>
          <xdr:rowOff>0</xdr:rowOff>
        </xdr:to>
        <xdr:sp macro="" textlink="">
          <xdr:nvSpPr>
            <xdr:cNvPr id="12307" name="Check Box 19" hidden="1">
              <a:extLst>
                <a:ext uri="{63B3BB69-23CF-44E3-9099-C40C66FF867C}">
                  <a14:compatExt spid="_x0000_s12307"/>
                </a:ext>
                <a:ext uri="{FF2B5EF4-FFF2-40B4-BE49-F238E27FC236}">
                  <a16:creationId xmlns:a16="http://schemas.microsoft.com/office/drawing/2014/main" id="{00000000-0008-0000-0900-00001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19</xdr:row>
          <xdr:rowOff>0</xdr:rowOff>
        </xdr:from>
        <xdr:to>
          <xdr:col>8</xdr:col>
          <xdr:colOff>469900</xdr:colOff>
          <xdr:row>20</xdr:row>
          <xdr:rowOff>0</xdr:rowOff>
        </xdr:to>
        <xdr:sp macro="" textlink="">
          <xdr:nvSpPr>
            <xdr:cNvPr id="12308" name="Check Box 20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00000000-0008-0000-0900-00001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20</xdr:row>
          <xdr:rowOff>12700</xdr:rowOff>
        </xdr:from>
        <xdr:to>
          <xdr:col>8</xdr:col>
          <xdr:colOff>469900</xdr:colOff>
          <xdr:row>21</xdr:row>
          <xdr:rowOff>12700</xdr:rowOff>
        </xdr:to>
        <xdr:sp macro="" textlink="">
          <xdr:nvSpPr>
            <xdr:cNvPr id="12309" name="Check Box 21" hidden="1">
              <a:extLst>
                <a:ext uri="{63B3BB69-23CF-44E3-9099-C40C66FF867C}">
                  <a14:compatExt spid="_x0000_s12309"/>
                </a:ext>
                <a:ext uri="{FF2B5EF4-FFF2-40B4-BE49-F238E27FC236}">
                  <a16:creationId xmlns:a16="http://schemas.microsoft.com/office/drawing/2014/main" id="{00000000-0008-0000-0900-00001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21</xdr:row>
          <xdr:rowOff>12700</xdr:rowOff>
        </xdr:from>
        <xdr:to>
          <xdr:col>8</xdr:col>
          <xdr:colOff>469900</xdr:colOff>
          <xdr:row>22</xdr:row>
          <xdr:rowOff>12700</xdr:rowOff>
        </xdr:to>
        <xdr:sp macro="" textlink="">
          <xdr:nvSpPr>
            <xdr:cNvPr id="12310" name="Check Box 22" hidden="1">
              <a:extLst>
                <a:ext uri="{63B3BB69-23CF-44E3-9099-C40C66FF867C}">
                  <a14:compatExt spid="_x0000_s12310"/>
                </a:ext>
                <a:ext uri="{FF2B5EF4-FFF2-40B4-BE49-F238E27FC236}">
                  <a16:creationId xmlns:a16="http://schemas.microsoft.com/office/drawing/2014/main" id="{00000000-0008-0000-0900-00001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241300</xdr:colOff>
          <xdr:row>19</xdr:row>
          <xdr:rowOff>0</xdr:rowOff>
        </xdr:from>
        <xdr:to>
          <xdr:col>9</xdr:col>
          <xdr:colOff>482600</xdr:colOff>
          <xdr:row>20</xdr:row>
          <xdr:rowOff>0</xdr:rowOff>
        </xdr:to>
        <xdr:sp macro="" textlink="">
          <xdr:nvSpPr>
            <xdr:cNvPr id="12311" name="Check Box 23" hidden="1">
              <a:extLst>
                <a:ext uri="{63B3BB69-23CF-44E3-9099-C40C66FF867C}">
                  <a14:compatExt spid="_x0000_s12311"/>
                </a:ext>
                <a:ext uri="{FF2B5EF4-FFF2-40B4-BE49-F238E27FC236}">
                  <a16:creationId xmlns:a16="http://schemas.microsoft.com/office/drawing/2014/main" id="{00000000-0008-0000-0900-00001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241300</xdr:colOff>
          <xdr:row>20</xdr:row>
          <xdr:rowOff>12700</xdr:rowOff>
        </xdr:from>
        <xdr:to>
          <xdr:col>9</xdr:col>
          <xdr:colOff>482600</xdr:colOff>
          <xdr:row>21</xdr:row>
          <xdr:rowOff>12700</xdr:rowOff>
        </xdr:to>
        <xdr:sp macro="" textlink="">
          <xdr:nvSpPr>
            <xdr:cNvPr id="12312" name="Check Box 24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00000000-0008-0000-0900-00001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241300</xdr:colOff>
          <xdr:row>21</xdr:row>
          <xdr:rowOff>12700</xdr:rowOff>
        </xdr:from>
        <xdr:to>
          <xdr:col>9</xdr:col>
          <xdr:colOff>482600</xdr:colOff>
          <xdr:row>22</xdr:row>
          <xdr:rowOff>12700</xdr:rowOff>
        </xdr:to>
        <xdr:sp macro="" textlink="">
          <xdr:nvSpPr>
            <xdr:cNvPr id="12313" name="Check Box 25" hidden="1">
              <a:extLst>
                <a:ext uri="{63B3BB69-23CF-44E3-9099-C40C66FF867C}">
                  <a14:compatExt spid="_x0000_s12313"/>
                </a:ext>
                <a:ext uri="{FF2B5EF4-FFF2-40B4-BE49-F238E27FC236}">
                  <a16:creationId xmlns:a16="http://schemas.microsoft.com/office/drawing/2014/main" id="{00000000-0008-0000-0900-00001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24</xdr:row>
          <xdr:rowOff>0</xdr:rowOff>
        </xdr:from>
        <xdr:to>
          <xdr:col>8</xdr:col>
          <xdr:colOff>457200</xdr:colOff>
          <xdr:row>25</xdr:row>
          <xdr:rowOff>0</xdr:rowOff>
        </xdr:to>
        <xdr:sp macro="" textlink="">
          <xdr:nvSpPr>
            <xdr:cNvPr id="12314" name="Check Box 26" hidden="1">
              <a:extLst>
                <a:ext uri="{63B3BB69-23CF-44E3-9099-C40C66FF867C}">
                  <a14:compatExt spid="_x0000_s12314"/>
                </a:ext>
                <a:ext uri="{FF2B5EF4-FFF2-40B4-BE49-F238E27FC236}">
                  <a16:creationId xmlns:a16="http://schemas.microsoft.com/office/drawing/2014/main" id="{00000000-0008-0000-0900-00001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25</xdr:row>
          <xdr:rowOff>12700</xdr:rowOff>
        </xdr:from>
        <xdr:to>
          <xdr:col>8</xdr:col>
          <xdr:colOff>457200</xdr:colOff>
          <xdr:row>26</xdr:row>
          <xdr:rowOff>12700</xdr:rowOff>
        </xdr:to>
        <xdr:sp macro="" textlink="">
          <xdr:nvSpPr>
            <xdr:cNvPr id="12315" name="Check Box 27" hidden="1">
              <a:extLst>
                <a:ext uri="{63B3BB69-23CF-44E3-9099-C40C66FF867C}">
                  <a14:compatExt spid="_x0000_s12315"/>
                </a:ext>
                <a:ext uri="{FF2B5EF4-FFF2-40B4-BE49-F238E27FC236}">
                  <a16:creationId xmlns:a16="http://schemas.microsoft.com/office/drawing/2014/main" id="{00000000-0008-0000-0900-00001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26</xdr:row>
          <xdr:rowOff>12700</xdr:rowOff>
        </xdr:from>
        <xdr:to>
          <xdr:col>8</xdr:col>
          <xdr:colOff>457200</xdr:colOff>
          <xdr:row>27</xdr:row>
          <xdr:rowOff>12700</xdr:rowOff>
        </xdr:to>
        <xdr:sp macro="" textlink="">
          <xdr:nvSpPr>
            <xdr:cNvPr id="12316" name="Check Box 28" hidden="1">
              <a:extLst>
                <a:ext uri="{63B3BB69-23CF-44E3-9099-C40C66FF867C}">
                  <a14:compatExt spid="_x0000_s12316"/>
                </a:ext>
                <a:ext uri="{FF2B5EF4-FFF2-40B4-BE49-F238E27FC236}">
                  <a16:creationId xmlns:a16="http://schemas.microsoft.com/office/drawing/2014/main" id="{00000000-0008-0000-0900-00001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24</xdr:row>
          <xdr:rowOff>0</xdr:rowOff>
        </xdr:from>
        <xdr:to>
          <xdr:col>9</xdr:col>
          <xdr:colOff>469900</xdr:colOff>
          <xdr:row>25</xdr:row>
          <xdr:rowOff>0</xdr:rowOff>
        </xdr:to>
        <xdr:sp macro="" textlink="">
          <xdr:nvSpPr>
            <xdr:cNvPr id="12317" name="Check Box 29" hidden="1">
              <a:extLst>
                <a:ext uri="{63B3BB69-23CF-44E3-9099-C40C66FF867C}">
                  <a14:compatExt spid="_x0000_s12317"/>
                </a:ext>
                <a:ext uri="{FF2B5EF4-FFF2-40B4-BE49-F238E27FC236}">
                  <a16:creationId xmlns:a16="http://schemas.microsoft.com/office/drawing/2014/main" id="{00000000-0008-0000-0900-00001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25</xdr:row>
          <xdr:rowOff>12700</xdr:rowOff>
        </xdr:from>
        <xdr:to>
          <xdr:col>9</xdr:col>
          <xdr:colOff>469900</xdr:colOff>
          <xdr:row>26</xdr:row>
          <xdr:rowOff>12700</xdr:rowOff>
        </xdr:to>
        <xdr:sp macro="" textlink="">
          <xdr:nvSpPr>
            <xdr:cNvPr id="12318" name="Check Box 30" hidden="1">
              <a:extLst>
                <a:ext uri="{63B3BB69-23CF-44E3-9099-C40C66FF867C}">
                  <a14:compatExt spid="_x0000_s12318"/>
                </a:ext>
                <a:ext uri="{FF2B5EF4-FFF2-40B4-BE49-F238E27FC236}">
                  <a16:creationId xmlns:a16="http://schemas.microsoft.com/office/drawing/2014/main" id="{00000000-0008-0000-0900-00001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26</xdr:row>
          <xdr:rowOff>12700</xdr:rowOff>
        </xdr:from>
        <xdr:to>
          <xdr:col>9</xdr:col>
          <xdr:colOff>469900</xdr:colOff>
          <xdr:row>27</xdr:row>
          <xdr:rowOff>12700</xdr:rowOff>
        </xdr:to>
        <xdr:sp macro="" textlink="">
          <xdr:nvSpPr>
            <xdr:cNvPr id="12319" name="Check Box 31" hidden="1">
              <a:extLst>
                <a:ext uri="{63B3BB69-23CF-44E3-9099-C40C66FF867C}">
                  <a14:compatExt spid="_x0000_s12319"/>
                </a:ext>
                <a:ext uri="{FF2B5EF4-FFF2-40B4-BE49-F238E27FC236}">
                  <a16:creationId xmlns:a16="http://schemas.microsoft.com/office/drawing/2014/main" id="{00000000-0008-0000-0900-00001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29</xdr:row>
          <xdr:rowOff>12700</xdr:rowOff>
        </xdr:from>
        <xdr:to>
          <xdr:col>8</xdr:col>
          <xdr:colOff>457200</xdr:colOff>
          <xdr:row>30</xdr:row>
          <xdr:rowOff>12700</xdr:rowOff>
        </xdr:to>
        <xdr:sp macro="" textlink="">
          <xdr:nvSpPr>
            <xdr:cNvPr id="12320" name="Check Box 32" hidden="1">
              <a:extLst>
                <a:ext uri="{63B3BB69-23CF-44E3-9099-C40C66FF867C}">
                  <a14:compatExt spid="_x0000_s12320"/>
                </a:ext>
                <a:ext uri="{FF2B5EF4-FFF2-40B4-BE49-F238E27FC236}">
                  <a16:creationId xmlns:a16="http://schemas.microsoft.com/office/drawing/2014/main" id="{00000000-0008-0000-0900-00002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30</xdr:row>
          <xdr:rowOff>25400</xdr:rowOff>
        </xdr:from>
        <xdr:to>
          <xdr:col>8</xdr:col>
          <xdr:colOff>457200</xdr:colOff>
          <xdr:row>31</xdr:row>
          <xdr:rowOff>25400</xdr:rowOff>
        </xdr:to>
        <xdr:sp macro="" textlink="">
          <xdr:nvSpPr>
            <xdr:cNvPr id="12321" name="Check Box 33" hidden="1">
              <a:extLst>
                <a:ext uri="{63B3BB69-23CF-44E3-9099-C40C66FF867C}">
                  <a14:compatExt spid="_x0000_s12321"/>
                </a:ext>
                <a:ext uri="{FF2B5EF4-FFF2-40B4-BE49-F238E27FC236}">
                  <a16:creationId xmlns:a16="http://schemas.microsoft.com/office/drawing/2014/main" id="{00000000-0008-0000-0900-00002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31</xdr:row>
          <xdr:rowOff>25400</xdr:rowOff>
        </xdr:from>
        <xdr:to>
          <xdr:col>8</xdr:col>
          <xdr:colOff>457200</xdr:colOff>
          <xdr:row>32</xdr:row>
          <xdr:rowOff>25400</xdr:rowOff>
        </xdr:to>
        <xdr:sp macro="" textlink="">
          <xdr:nvSpPr>
            <xdr:cNvPr id="12322" name="Check Box 34" hidden="1">
              <a:extLst>
                <a:ext uri="{63B3BB69-23CF-44E3-9099-C40C66FF867C}">
                  <a14:compatExt spid="_x0000_s12322"/>
                </a:ext>
                <a:ext uri="{FF2B5EF4-FFF2-40B4-BE49-F238E27FC236}">
                  <a16:creationId xmlns:a16="http://schemas.microsoft.com/office/drawing/2014/main" id="{00000000-0008-0000-0900-00002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29</xdr:row>
          <xdr:rowOff>12700</xdr:rowOff>
        </xdr:from>
        <xdr:to>
          <xdr:col>9</xdr:col>
          <xdr:colOff>469900</xdr:colOff>
          <xdr:row>30</xdr:row>
          <xdr:rowOff>12700</xdr:rowOff>
        </xdr:to>
        <xdr:sp macro="" textlink="">
          <xdr:nvSpPr>
            <xdr:cNvPr id="12323" name="Check Box 35" hidden="1">
              <a:extLst>
                <a:ext uri="{63B3BB69-23CF-44E3-9099-C40C66FF867C}">
                  <a14:compatExt spid="_x0000_s12323"/>
                </a:ext>
                <a:ext uri="{FF2B5EF4-FFF2-40B4-BE49-F238E27FC236}">
                  <a16:creationId xmlns:a16="http://schemas.microsoft.com/office/drawing/2014/main" id="{00000000-0008-0000-0900-00002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30</xdr:row>
          <xdr:rowOff>25400</xdr:rowOff>
        </xdr:from>
        <xdr:to>
          <xdr:col>9</xdr:col>
          <xdr:colOff>469900</xdr:colOff>
          <xdr:row>31</xdr:row>
          <xdr:rowOff>25400</xdr:rowOff>
        </xdr:to>
        <xdr:sp macro="" textlink="">
          <xdr:nvSpPr>
            <xdr:cNvPr id="12324" name="Check Box 36" hidden="1">
              <a:extLst>
                <a:ext uri="{63B3BB69-23CF-44E3-9099-C40C66FF867C}">
                  <a14:compatExt spid="_x0000_s12324"/>
                </a:ext>
                <a:ext uri="{FF2B5EF4-FFF2-40B4-BE49-F238E27FC236}">
                  <a16:creationId xmlns:a16="http://schemas.microsoft.com/office/drawing/2014/main" id="{00000000-0008-0000-0900-00002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31</xdr:row>
          <xdr:rowOff>25400</xdr:rowOff>
        </xdr:from>
        <xdr:to>
          <xdr:col>9</xdr:col>
          <xdr:colOff>469900</xdr:colOff>
          <xdr:row>32</xdr:row>
          <xdr:rowOff>25400</xdr:rowOff>
        </xdr:to>
        <xdr:sp macro="" textlink="">
          <xdr:nvSpPr>
            <xdr:cNvPr id="12325" name="Check Box 37" hidden="1">
              <a:extLst>
                <a:ext uri="{63B3BB69-23CF-44E3-9099-C40C66FF867C}">
                  <a14:compatExt spid="_x0000_s12325"/>
                </a:ext>
                <a:ext uri="{FF2B5EF4-FFF2-40B4-BE49-F238E27FC236}">
                  <a16:creationId xmlns:a16="http://schemas.microsoft.com/office/drawing/2014/main" id="{00000000-0008-0000-0900-00002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32</xdr:row>
          <xdr:rowOff>12700</xdr:rowOff>
        </xdr:from>
        <xdr:to>
          <xdr:col>8</xdr:col>
          <xdr:colOff>457200</xdr:colOff>
          <xdr:row>33</xdr:row>
          <xdr:rowOff>12700</xdr:rowOff>
        </xdr:to>
        <xdr:sp macro="" textlink="">
          <xdr:nvSpPr>
            <xdr:cNvPr id="12326" name="Check Box 38" hidden="1">
              <a:extLst>
                <a:ext uri="{63B3BB69-23CF-44E3-9099-C40C66FF867C}">
                  <a14:compatExt spid="_x0000_s12326"/>
                </a:ext>
                <a:ext uri="{FF2B5EF4-FFF2-40B4-BE49-F238E27FC236}">
                  <a16:creationId xmlns:a16="http://schemas.microsoft.com/office/drawing/2014/main" id="{00000000-0008-0000-0900-00002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33</xdr:row>
          <xdr:rowOff>12700</xdr:rowOff>
        </xdr:from>
        <xdr:to>
          <xdr:col>8</xdr:col>
          <xdr:colOff>457200</xdr:colOff>
          <xdr:row>34</xdr:row>
          <xdr:rowOff>0</xdr:rowOff>
        </xdr:to>
        <xdr:sp macro="" textlink="">
          <xdr:nvSpPr>
            <xdr:cNvPr id="12327" name="Check Box 39" hidden="1">
              <a:extLst>
                <a:ext uri="{63B3BB69-23CF-44E3-9099-C40C66FF867C}">
                  <a14:compatExt spid="_x0000_s12327"/>
                </a:ext>
                <a:ext uri="{FF2B5EF4-FFF2-40B4-BE49-F238E27FC236}">
                  <a16:creationId xmlns:a16="http://schemas.microsoft.com/office/drawing/2014/main" id="{00000000-0008-0000-0900-00002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32</xdr:row>
          <xdr:rowOff>12700</xdr:rowOff>
        </xdr:from>
        <xdr:to>
          <xdr:col>9</xdr:col>
          <xdr:colOff>469900</xdr:colOff>
          <xdr:row>33</xdr:row>
          <xdr:rowOff>12700</xdr:rowOff>
        </xdr:to>
        <xdr:sp macro="" textlink="">
          <xdr:nvSpPr>
            <xdr:cNvPr id="12328" name="Check Box 40" hidden="1">
              <a:extLst>
                <a:ext uri="{63B3BB69-23CF-44E3-9099-C40C66FF867C}">
                  <a14:compatExt spid="_x0000_s12328"/>
                </a:ext>
                <a:ext uri="{FF2B5EF4-FFF2-40B4-BE49-F238E27FC236}">
                  <a16:creationId xmlns:a16="http://schemas.microsoft.com/office/drawing/2014/main" id="{00000000-0008-0000-0900-00002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33</xdr:row>
          <xdr:rowOff>12700</xdr:rowOff>
        </xdr:from>
        <xdr:to>
          <xdr:col>9</xdr:col>
          <xdr:colOff>469900</xdr:colOff>
          <xdr:row>34</xdr:row>
          <xdr:rowOff>0</xdr:rowOff>
        </xdr:to>
        <xdr:sp macro="" textlink="">
          <xdr:nvSpPr>
            <xdr:cNvPr id="12329" name="Check Box 41" hidden="1">
              <a:extLst>
                <a:ext uri="{63B3BB69-23CF-44E3-9099-C40C66FF867C}">
                  <a14:compatExt spid="_x0000_s12329"/>
                </a:ext>
                <a:ext uri="{FF2B5EF4-FFF2-40B4-BE49-F238E27FC236}">
                  <a16:creationId xmlns:a16="http://schemas.microsoft.com/office/drawing/2014/main" id="{00000000-0008-0000-0900-00002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304800</xdr:colOff>
      <xdr:row>2</xdr:row>
      <xdr:rowOff>12700</xdr:rowOff>
    </xdr:from>
    <xdr:to>
      <xdr:col>10</xdr:col>
      <xdr:colOff>0</xdr:colOff>
      <xdr:row>4</xdr:row>
      <xdr:rowOff>101600</xdr:rowOff>
    </xdr:to>
    <xdr:pic>
      <xdr:nvPicPr>
        <xdr:cNvPr id="2" name="Picture 4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342900"/>
          <a:ext cx="9525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19</xdr:row>
          <xdr:rowOff>0</xdr:rowOff>
        </xdr:from>
        <xdr:to>
          <xdr:col>5</xdr:col>
          <xdr:colOff>381000</xdr:colOff>
          <xdr:row>20</xdr:row>
          <xdr:rowOff>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A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292100</xdr:colOff>
          <xdr:row>19</xdr:row>
          <xdr:rowOff>0</xdr:rowOff>
        </xdr:from>
        <xdr:to>
          <xdr:col>6</xdr:col>
          <xdr:colOff>533400</xdr:colOff>
          <xdr:row>20</xdr:row>
          <xdr:rowOff>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A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ydi%20Document/SBU%20GOV-1%20TKDN/Commercial/2016/IET%202016/PT.%20VIVO%20MOBILE%20INDONESIA/Assesment%20&amp;%20Perhitungan/Vibe%20X3/VIBE%20X3/Lenovo%20X3a4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1.1"/>
      <sheetName val="FORM 1.2"/>
      <sheetName val="FORM 1.3"/>
      <sheetName val="FORM 1.4"/>
      <sheetName val="FORM 1.5"/>
      <sheetName val="FORM 1.6"/>
      <sheetName val="FORM 1.7"/>
      <sheetName val="FORM 1.8"/>
      <sheetName val="FORM 1.9"/>
      <sheetName val="Pengembangan"/>
      <sheetName val="Pembobotan"/>
      <sheetName val="Assembly dan Pack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7">
          <cell r="A7" t="str">
            <v>Didesain Oleh</v>
          </cell>
        </row>
      </sheetData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41" Type="http://schemas.openxmlformats.org/officeDocument/2006/relationships/ctrlProp" Target="../ctrlProps/ctrlProp39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4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U322"/>
  <sheetViews>
    <sheetView showGridLines="0" zoomScale="125" zoomScaleNormal="100" zoomScaleSheetLayoutView="100" workbookViewId="0">
      <selection activeCell="B16" sqref="B16:C16"/>
    </sheetView>
  </sheetViews>
  <sheetFormatPr baseColWidth="10" defaultColWidth="9.1640625" defaultRowHeight="11"/>
  <cols>
    <col min="1" max="1" width="4.83203125" style="5" customWidth="1"/>
    <col min="2" max="2" width="32.5" style="327" customWidth="1"/>
    <col min="3" max="3" width="5.1640625" style="9" customWidth="1"/>
    <col min="4" max="4" width="15.5" style="9" bestFit="1" customWidth="1"/>
    <col min="5" max="5" width="6.6640625" style="9" customWidth="1"/>
    <col min="6" max="6" width="9.6640625" style="9" customWidth="1"/>
    <col min="7" max="7" width="20.33203125" style="5" customWidth="1"/>
    <col min="8" max="8" width="7.33203125" style="5" customWidth="1"/>
    <col min="9" max="9" width="14.33203125" style="6" customWidth="1"/>
    <col min="10" max="10" width="14.5" style="309" bestFit="1" customWidth="1"/>
    <col min="11" max="11" width="11.33203125" style="8" customWidth="1"/>
    <col min="12" max="13" width="11.6640625" style="8" bestFit="1" customWidth="1"/>
    <col min="14" max="15" width="9.1640625" style="9"/>
    <col min="16" max="17" width="9.83203125" style="9" bestFit="1" customWidth="1"/>
    <col min="18" max="18" width="9.1640625" style="9"/>
    <col min="19" max="19" width="11.1640625" style="9" customWidth="1"/>
    <col min="20" max="16384" width="9.1640625" style="9"/>
  </cols>
  <sheetData>
    <row r="1" spans="1:21" s="1" customFormat="1" ht="12">
      <c r="A1" s="534"/>
      <c r="B1" s="534"/>
      <c r="G1" s="5"/>
      <c r="H1" s="5"/>
      <c r="I1" s="6"/>
      <c r="J1" s="309"/>
      <c r="K1" s="535" t="s">
        <v>88</v>
      </c>
      <c r="L1" s="536"/>
      <c r="M1" s="537"/>
    </row>
    <row r="2" spans="1:21" s="1" customFormat="1" ht="13">
      <c r="A2" s="96"/>
      <c r="B2" s="317"/>
      <c r="G2" s="5"/>
      <c r="H2" s="5"/>
      <c r="I2" s="6"/>
      <c r="J2" s="309"/>
      <c r="K2" s="98"/>
      <c r="L2" s="98"/>
      <c r="M2" s="98"/>
    </row>
    <row r="3" spans="1:21" s="1" customFormat="1" ht="14">
      <c r="A3" s="538" t="s">
        <v>62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</row>
    <row r="4" spans="1:21" s="1" customFormat="1" ht="14">
      <c r="A4" s="538"/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</row>
    <row r="5" spans="1:21" s="1" customFormat="1" ht="15" thickBot="1">
      <c r="A5" s="4"/>
      <c r="B5" s="318"/>
      <c r="C5" s="11"/>
      <c r="D5" s="11"/>
      <c r="E5" s="11"/>
      <c r="F5" s="11"/>
      <c r="G5" s="11"/>
      <c r="H5" s="11"/>
      <c r="I5" s="11"/>
      <c r="J5" s="315"/>
      <c r="K5" s="75"/>
      <c r="L5" s="539"/>
      <c r="M5" s="539"/>
    </row>
    <row r="6" spans="1:21" s="1" customFormat="1" ht="12">
      <c r="A6" s="76" t="s">
        <v>52</v>
      </c>
      <c r="B6" s="319"/>
      <c r="C6" s="108" t="s">
        <v>16</v>
      </c>
      <c r="D6" s="109"/>
      <c r="E6" s="60"/>
      <c r="F6" s="60"/>
      <c r="G6" s="60"/>
      <c r="H6" s="60"/>
      <c r="I6" s="60"/>
      <c r="J6" s="310"/>
      <c r="K6" s="59"/>
      <c r="L6" s="59"/>
      <c r="M6" s="64"/>
      <c r="N6" s="34"/>
      <c r="O6" s="34"/>
      <c r="P6" s="34"/>
      <c r="Q6" s="34"/>
      <c r="R6" s="34"/>
    </row>
    <row r="7" spans="1:21" s="1" customFormat="1" ht="12">
      <c r="A7" s="77" t="s">
        <v>17</v>
      </c>
      <c r="B7" s="320"/>
      <c r="C7" s="111" t="s">
        <v>16</v>
      </c>
      <c r="D7" s="112"/>
      <c r="E7" s="5"/>
      <c r="F7" s="5"/>
      <c r="G7" s="5"/>
      <c r="H7" s="5"/>
      <c r="I7" s="5"/>
      <c r="J7" s="309"/>
      <c r="M7" s="67"/>
      <c r="N7" s="34"/>
      <c r="O7" s="34"/>
      <c r="P7" s="34"/>
      <c r="Q7" s="34"/>
      <c r="R7" s="34"/>
    </row>
    <row r="8" spans="1:21" s="1" customFormat="1" ht="12">
      <c r="A8" s="77" t="s">
        <v>18</v>
      </c>
      <c r="B8" s="320"/>
      <c r="C8" s="111" t="s">
        <v>16</v>
      </c>
      <c r="D8" s="113"/>
      <c r="E8" s="5"/>
      <c r="F8" s="5"/>
      <c r="G8" s="5"/>
      <c r="H8" s="5"/>
      <c r="I8" s="5"/>
      <c r="J8" s="309"/>
      <c r="M8" s="67"/>
      <c r="N8" s="34"/>
      <c r="O8" s="34"/>
      <c r="P8" s="34"/>
      <c r="Q8" s="34"/>
      <c r="R8" s="34"/>
    </row>
    <row r="9" spans="1:21" s="1" customFormat="1" ht="12">
      <c r="A9" s="77" t="s">
        <v>19</v>
      </c>
      <c r="B9" s="320"/>
      <c r="C9" s="111" t="s">
        <v>16</v>
      </c>
      <c r="D9" s="113"/>
      <c r="E9" s="5"/>
      <c r="F9" s="5"/>
      <c r="G9" s="5"/>
      <c r="H9" s="5"/>
      <c r="I9" s="5"/>
      <c r="J9" s="309"/>
      <c r="M9" s="67"/>
      <c r="N9" s="34"/>
      <c r="O9" s="34"/>
      <c r="P9" s="34"/>
      <c r="Q9" s="34"/>
      <c r="R9" s="34"/>
    </row>
    <row r="10" spans="1:21" s="1" customFormat="1" ht="12">
      <c r="A10" s="77" t="s">
        <v>20</v>
      </c>
      <c r="B10" s="320"/>
      <c r="C10" s="111" t="s">
        <v>16</v>
      </c>
      <c r="D10" s="113"/>
      <c r="E10" s="5"/>
      <c r="F10" s="5"/>
      <c r="G10" s="5"/>
      <c r="H10" s="5"/>
      <c r="I10" s="5"/>
      <c r="J10" s="309"/>
      <c r="M10" s="67"/>
      <c r="N10" s="334"/>
      <c r="O10" s="5"/>
      <c r="P10" s="5"/>
      <c r="Q10" s="5"/>
      <c r="R10" s="5"/>
    </row>
    <row r="11" spans="1:21" ht="12" thickBot="1">
      <c r="A11" s="69"/>
      <c r="B11" s="321"/>
      <c r="C11" s="71"/>
      <c r="D11" s="71"/>
      <c r="E11" s="71"/>
      <c r="F11" s="71"/>
      <c r="G11" s="79"/>
      <c r="H11" s="79"/>
      <c r="I11" s="72"/>
      <c r="J11" s="308"/>
      <c r="K11" s="73"/>
      <c r="L11" s="73"/>
      <c r="M11" s="74"/>
      <c r="N11" s="5"/>
      <c r="O11" s="5"/>
      <c r="P11" s="5"/>
      <c r="Q11" s="5"/>
      <c r="R11" s="5"/>
    </row>
    <row r="12" spans="1:21" s="5" customFormat="1" ht="24">
      <c r="A12" s="220"/>
      <c r="B12" s="322"/>
      <c r="C12" s="223"/>
      <c r="D12" s="215"/>
      <c r="E12" s="14" t="s">
        <v>22</v>
      </c>
      <c r="F12" s="215"/>
      <c r="G12" s="15"/>
      <c r="H12" s="192" t="s">
        <v>78</v>
      </c>
      <c r="I12" s="218" t="s">
        <v>75</v>
      </c>
      <c r="J12" s="311" t="s">
        <v>79</v>
      </c>
      <c r="K12" s="540" t="s">
        <v>60</v>
      </c>
      <c r="L12" s="541"/>
      <c r="M12" s="542"/>
    </row>
    <row r="13" spans="1:21" s="5" customFormat="1" ht="12">
      <c r="A13" s="188" t="s">
        <v>21</v>
      </c>
      <c r="B13" s="323" t="s">
        <v>0</v>
      </c>
      <c r="C13" s="219"/>
      <c r="D13" s="18" t="s">
        <v>19</v>
      </c>
      <c r="E13" s="17" t="s">
        <v>23</v>
      </c>
      <c r="F13" s="216" t="s">
        <v>53</v>
      </c>
      <c r="G13" s="5" t="s">
        <v>46</v>
      </c>
      <c r="H13" s="18" t="s">
        <v>56</v>
      </c>
      <c r="I13" s="158" t="s">
        <v>76</v>
      </c>
      <c r="J13" s="312" t="s">
        <v>80</v>
      </c>
      <c r="K13" s="528" t="s">
        <v>55</v>
      </c>
      <c r="L13" s="529"/>
      <c r="M13" s="530"/>
      <c r="O13" s="9"/>
    </row>
    <row r="14" spans="1:21" s="5" customFormat="1" ht="12">
      <c r="A14" s="221"/>
      <c r="B14" s="324"/>
      <c r="C14" s="219"/>
      <c r="D14" s="216"/>
      <c r="E14" s="17" t="s">
        <v>24</v>
      </c>
      <c r="F14" s="216"/>
      <c r="G14" s="18" t="s">
        <v>45</v>
      </c>
      <c r="H14" s="18" t="s">
        <v>31</v>
      </c>
      <c r="I14" s="158" t="s">
        <v>77</v>
      </c>
      <c r="J14" s="312" t="s">
        <v>55</v>
      </c>
      <c r="K14" s="19" t="s">
        <v>25</v>
      </c>
      <c r="L14" s="19" t="s">
        <v>26</v>
      </c>
      <c r="M14" s="20" t="s">
        <v>27</v>
      </c>
      <c r="S14" s="25"/>
    </row>
    <row r="15" spans="1:21" s="5" customFormat="1" ht="13" thickBot="1">
      <c r="A15" s="157" t="s">
        <v>3</v>
      </c>
      <c r="B15" s="325" t="s">
        <v>4</v>
      </c>
      <c r="C15" s="263"/>
      <c r="D15" s="24" t="s">
        <v>11</v>
      </c>
      <c r="E15" s="23" t="s">
        <v>5</v>
      </c>
      <c r="F15" s="24" t="s">
        <v>7</v>
      </c>
      <c r="G15" s="24" t="s">
        <v>8</v>
      </c>
      <c r="H15" s="154" t="s">
        <v>6</v>
      </c>
      <c r="I15" s="94" t="s">
        <v>9</v>
      </c>
      <c r="J15" s="313" t="s">
        <v>10</v>
      </c>
      <c r="K15" s="531" t="s">
        <v>54</v>
      </c>
      <c r="L15" s="532"/>
      <c r="M15" s="533"/>
      <c r="N15" s="9"/>
      <c r="O15" s="304"/>
      <c r="P15" s="304"/>
      <c r="Q15" s="305"/>
    </row>
    <row r="16" spans="1:21" ht="17" customHeight="1">
      <c r="A16" s="348"/>
      <c r="B16" s="526"/>
      <c r="C16" s="527"/>
      <c r="D16" s="38"/>
      <c r="E16" s="38"/>
      <c r="F16" s="38"/>
      <c r="G16" s="30"/>
      <c r="H16" s="30"/>
      <c r="I16" s="349"/>
      <c r="J16" s="314"/>
      <c r="K16" s="350"/>
      <c r="L16" s="350"/>
      <c r="M16" s="350"/>
      <c r="O16" s="304"/>
      <c r="P16" s="304"/>
      <c r="Q16" s="305"/>
      <c r="R16" s="5"/>
      <c r="S16" s="5"/>
      <c r="T16" s="5"/>
      <c r="U16" s="5"/>
    </row>
    <row r="17" spans="1:21" ht="15">
      <c r="A17" s="35"/>
      <c r="B17" s="524"/>
      <c r="C17" s="525"/>
      <c r="D17" s="351"/>
      <c r="E17" s="30"/>
      <c r="F17" s="30"/>
      <c r="G17" s="352"/>
      <c r="H17" s="329"/>
      <c r="I17" s="316"/>
      <c r="J17" s="316"/>
      <c r="K17" s="285"/>
      <c r="L17" s="285"/>
      <c r="M17" s="286"/>
      <c r="N17" s="333"/>
      <c r="O17" s="284"/>
      <c r="P17" s="284"/>
      <c r="Q17" s="284"/>
      <c r="R17" s="284"/>
      <c r="S17" s="5"/>
      <c r="T17" s="5"/>
      <c r="U17" s="5"/>
    </row>
    <row r="18" spans="1:21" ht="15">
      <c r="A18" s="35"/>
      <c r="B18" s="524"/>
      <c r="C18" s="525"/>
      <c r="D18" s="351"/>
      <c r="E18" s="30"/>
      <c r="F18" s="30"/>
      <c r="G18" s="352"/>
      <c r="H18" s="329"/>
      <c r="I18" s="316"/>
      <c r="J18" s="316"/>
      <c r="K18" s="285"/>
      <c r="L18" s="285"/>
      <c r="M18" s="286"/>
      <c r="N18" s="284"/>
      <c r="O18" s="284"/>
      <c r="P18" s="284"/>
      <c r="Q18" s="284"/>
      <c r="R18" s="284"/>
      <c r="S18" s="5"/>
      <c r="T18" s="5"/>
      <c r="U18" s="5"/>
    </row>
    <row r="19" spans="1:21" ht="15">
      <c r="A19" s="35"/>
      <c r="B19" s="524"/>
      <c r="C19" s="525"/>
      <c r="D19" s="299"/>
      <c r="E19" s="30"/>
      <c r="F19" s="30"/>
      <c r="G19" s="353"/>
      <c r="H19" s="329"/>
      <c r="I19" s="316"/>
      <c r="J19" s="316"/>
      <c r="K19" s="285"/>
      <c r="L19" s="285"/>
      <c r="M19" s="286"/>
      <c r="N19" s="333"/>
      <c r="O19" s="284"/>
      <c r="P19" s="284"/>
      <c r="Q19" s="284"/>
      <c r="R19" s="284"/>
      <c r="U19" s="295"/>
    </row>
    <row r="20" spans="1:21" ht="15">
      <c r="A20" s="35"/>
      <c r="B20" s="381"/>
      <c r="C20" s="382"/>
      <c r="D20" s="299"/>
      <c r="E20" s="30"/>
      <c r="F20" s="30"/>
      <c r="G20" s="353"/>
      <c r="H20" s="329"/>
      <c r="I20" s="316"/>
      <c r="J20" s="316"/>
      <c r="K20" s="285"/>
      <c r="L20" s="285"/>
      <c r="M20" s="286"/>
      <c r="N20" s="333"/>
      <c r="O20" s="284"/>
      <c r="P20" s="284"/>
      <c r="Q20" s="284"/>
      <c r="R20" s="284"/>
      <c r="U20" s="295"/>
    </row>
    <row r="21" spans="1:21" ht="15">
      <c r="A21" s="35"/>
      <c r="B21" s="381"/>
      <c r="C21" s="382"/>
      <c r="D21" s="299"/>
      <c r="E21" s="30"/>
      <c r="F21" s="30"/>
      <c r="G21" s="353"/>
      <c r="H21" s="329"/>
      <c r="I21" s="316"/>
      <c r="J21" s="316"/>
      <c r="K21" s="285"/>
      <c r="L21" s="285"/>
      <c r="M21" s="286"/>
      <c r="N21" s="333"/>
      <c r="O21" s="284"/>
      <c r="P21" s="284"/>
      <c r="Q21" s="284"/>
      <c r="R21" s="284"/>
      <c r="U21" s="295"/>
    </row>
    <row r="22" spans="1:21" ht="15">
      <c r="A22" s="35"/>
      <c r="B22" s="381"/>
      <c r="C22" s="382"/>
      <c r="D22" s="299"/>
      <c r="E22" s="30"/>
      <c r="F22" s="30"/>
      <c r="G22" s="353"/>
      <c r="H22" s="329"/>
      <c r="I22" s="316"/>
      <c r="J22" s="316"/>
      <c r="K22" s="285"/>
      <c r="L22" s="285"/>
      <c r="M22" s="286"/>
      <c r="N22" s="333"/>
      <c r="O22" s="284"/>
      <c r="P22" s="284"/>
      <c r="Q22" s="284"/>
      <c r="R22" s="284"/>
      <c r="U22" s="295"/>
    </row>
    <row r="23" spans="1:21" ht="15">
      <c r="A23" s="35"/>
      <c r="B23" s="381"/>
      <c r="C23" s="382"/>
      <c r="D23" s="299"/>
      <c r="E23" s="30"/>
      <c r="F23" s="30"/>
      <c r="G23" s="353"/>
      <c r="H23" s="329"/>
      <c r="I23" s="316"/>
      <c r="J23" s="316"/>
      <c r="K23" s="285"/>
      <c r="L23" s="285"/>
      <c r="M23" s="286"/>
      <c r="N23" s="333"/>
      <c r="O23" s="284"/>
      <c r="P23" s="284"/>
      <c r="Q23" s="284"/>
      <c r="R23" s="284"/>
      <c r="U23" s="295"/>
    </row>
    <row r="24" spans="1:21" ht="15">
      <c r="A24" s="35"/>
      <c r="B24" s="381"/>
      <c r="C24" s="382"/>
      <c r="D24" s="299"/>
      <c r="E24" s="30"/>
      <c r="F24" s="30"/>
      <c r="G24" s="353"/>
      <c r="H24" s="329"/>
      <c r="I24" s="316"/>
      <c r="J24" s="316"/>
      <c r="K24" s="285"/>
      <c r="L24" s="285"/>
      <c r="M24" s="286"/>
      <c r="N24" s="333"/>
      <c r="O24" s="284"/>
      <c r="P24" s="284"/>
      <c r="Q24" s="284"/>
      <c r="R24" s="284"/>
      <c r="U24" s="295"/>
    </row>
    <row r="25" spans="1:21" ht="15">
      <c r="A25" s="35"/>
      <c r="B25" s="381"/>
      <c r="C25" s="382"/>
      <c r="D25" s="299"/>
      <c r="E25" s="30"/>
      <c r="F25" s="30"/>
      <c r="G25" s="353"/>
      <c r="H25" s="329"/>
      <c r="I25" s="316"/>
      <c r="J25" s="316"/>
      <c r="K25" s="285"/>
      <c r="L25" s="285"/>
      <c r="M25" s="286"/>
      <c r="N25" s="333"/>
      <c r="O25" s="284"/>
      <c r="P25" s="284"/>
      <c r="Q25" s="284"/>
      <c r="R25" s="284"/>
      <c r="U25" s="295"/>
    </row>
    <row r="26" spans="1:21" ht="15">
      <c r="A26" s="35"/>
      <c r="B26" s="381"/>
      <c r="C26" s="382"/>
      <c r="D26" s="299"/>
      <c r="E26" s="30"/>
      <c r="F26" s="30"/>
      <c r="G26" s="353"/>
      <c r="H26" s="329"/>
      <c r="I26" s="316"/>
      <c r="J26" s="316"/>
      <c r="K26" s="285"/>
      <c r="L26" s="285"/>
      <c r="M26" s="286"/>
      <c r="N26" s="333"/>
      <c r="O26" s="284"/>
      <c r="P26" s="284"/>
      <c r="Q26" s="284"/>
      <c r="R26" s="284"/>
      <c r="U26" s="295"/>
    </row>
    <row r="27" spans="1:21" ht="15">
      <c r="A27" s="35"/>
      <c r="B27" s="381"/>
      <c r="C27" s="382"/>
      <c r="D27" s="299"/>
      <c r="E27" s="30"/>
      <c r="F27" s="30"/>
      <c r="G27" s="353"/>
      <c r="H27" s="329"/>
      <c r="I27" s="316"/>
      <c r="J27" s="316"/>
      <c r="K27" s="285"/>
      <c r="L27" s="285"/>
      <c r="M27" s="286"/>
      <c r="N27" s="333"/>
      <c r="O27" s="284"/>
      <c r="P27" s="284"/>
      <c r="Q27" s="284"/>
      <c r="R27" s="284"/>
      <c r="U27" s="295"/>
    </row>
    <row r="28" spans="1:21" ht="15">
      <c r="A28" s="35"/>
      <c r="B28" s="381"/>
      <c r="C28" s="382"/>
      <c r="D28" s="299"/>
      <c r="E28" s="30"/>
      <c r="F28" s="30"/>
      <c r="G28" s="353"/>
      <c r="H28" s="329"/>
      <c r="I28" s="316"/>
      <c r="J28" s="316"/>
      <c r="K28" s="285"/>
      <c r="L28" s="285"/>
      <c r="M28" s="286"/>
      <c r="N28" s="333"/>
      <c r="O28" s="284"/>
      <c r="P28" s="284"/>
      <c r="Q28" s="284"/>
      <c r="R28" s="284"/>
      <c r="U28" s="295"/>
    </row>
    <row r="29" spans="1:21" ht="15">
      <c r="A29" s="35"/>
      <c r="B29" s="381"/>
      <c r="C29" s="382"/>
      <c r="D29" s="299"/>
      <c r="E29" s="30"/>
      <c r="F29" s="30"/>
      <c r="G29" s="353"/>
      <c r="H29" s="329"/>
      <c r="I29" s="316"/>
      <c r="J29" s="316"/>
      <c r="K29" s="285"/>
      <c r="L29" s="285"/>
      <c r="M29" s="286"/>
      <c r="N29" s="333"/>
      <c r="O29" s="284"/>
      <c r="P29" s="284"/>
      <c r="Q29" s="284"/>
      <c r="R29" s="284"/>
      <c r="U29" s="295"/>
    </row>
    <row r="30" spans="1:21" ht="15">
      <c r="A30" s="35"/>
      <c r="B30" s="381"/>
      <c r="C30" s="382"/>
      <c r="D30" s="299"/>
      <c r="E30" s="30"/>
      <c r="F30" s="30"/>
      <c r="G30" s="353"/>
      <c r="H30" s="329"/>
      <c r="I30" s="316"/>
      <c r="J30" s="316"/>
      <c r="K30" s="285"/>
      <c r="L30" s="285"/>
      <c r="M30" s="286"/>
      <c r="N30" s="333"/>
      <c r="O30" s="284"/>
      <c r="P30" s="284"/>
      <c r="Q30" s="284"/>
      <c r="R30" s="284"/>
      <c r="U30" s="295"/>
    </row>
    <row r="31" spans="1:21" ht="15">
      <c r="A31" s="35"/>
      <c r="B31" s="381"/>
      <c r="C31" s="382"/>
      <c r="D31" s="299"/>
      <c r="E31" s="30"/>
      <c r="F31" s="30"/>
      <c r="G31" s="353"/>
      <c r="H31" s="329"/>
      <c r="I31" s="316"/>
      <c r="J31" s="316"/>
      <c r="K31" s="285"/>
      <c r="L31" s="285"/>
      <c r="M31" s="286"/>
      <c r="N31" s="333"/>
      <c r="O31" s="284"/>
      <c r="P31" s="284"/>
      <c r="Q31" s="284"/>
      <c r="R31" s="284"/>
      <c r="U31" s="295"/>
    </row>
    <row r="32" spans="1:21" ht="15">
      <c r="A32" s="35"/>
      <c r="B32" s="524"/>
      <c r="C32" s="525"/>
      <c r="D32" s="299"/>
      <c r="E32" s="30"/>
      <c r="F32" s="30"/>
      <c r="G32" s="353"/>
      <c r="H32" s="329"/>
      <c r="I32" s="316"/>
      <c r="J32" s="316"/>
      <c r="K32" s="285"/>
      <c r="L32" s="285"/>
      <c r="M32" s="286"/>
      <c r="N32" s="333"/>
      <c r="O32" s="284"/>
      <c r="P32" s="284"/>
      <c r="Q32" s="284"/>
      <c r="R32" s="284"/>
      <c r="U32" s="295"/>
    </row>
    <row r="33" spans="1:21" ht="15">
      <c r="A33" s="35"/>
      <c r="B33" s="524"/>
      <c r="C33" s="525"/>
      <c r="D33" s="299"/>
      <c r="E33" s="30"/>
      <c r="F33" s="30"/>
      <c r="G33" s="353"/>
      <c r="H33" s="329"/>
      <c r="I33" s="316"/>
      <c r="J33" s="316"/>
      <c r="K33" s="285"/>
      <c r="L33" s="285"/>
      <c r="M33" s="286"/>
      <c r="N33" s="333"/>
      <c r="O33" s="284"/>
      <c r="P33" s="284"/>
      <c r="Q33" s="284"/>
      <c r="R33" s="284"/>
      <c r="U33" s="295"/>
    </row>
    <row r="34" spans="1:21" ht="15">
      <c r="A34" s="35"/>
      <c r="B34" s="524"/>
      <c r="C34" s="525"/>
      <c r="D34" s="299"/>
      <c r="E34" s="30"/>
      <c r="F34" s="30"/>
      <c r="G34" s="353"/>
      <c r="H34" s="329"/>
      <c r="I34" s="316"/>
      <c r="J34" s="316"/>
      <c r="K34" s="285"/>
      <c r="L34" s="285"/>
      <c r="M34" s="286"/>
      <c r="N34" s="333"/>
      <c r="O34" s="284"/>
      <c r="P34" s="284"/>
      <c r="Q34" s="284"/>
      <c r="R34" s="284"/>
      <c r="U34" s="295"/>
    </row>
    <row r="35" spans="1:21" ht="15">
      <c r="A35" s="35"/>
      <c r="B35" s="524"/>
      <c r="C35" s="525"/>
      <c r="D35" s="299"/>
      <c r="E35" s="30"/>
      <c r="F35" s="30"/>
      <c r="G35" s="353"/>
      <c r="H35" s="329"/>
      <c r="I35" s="316"/>
      <c r="J35" s="316"/>
      <c r="K35" s="285"/>
      <c r="L35" s="285"/>
      <c r="M35" s="286"/>
      <c r="N35" s="333"/>
      <c r="O35" s="284"/>
      <c r="P35" s="284"/>
      <c r="Q35" s="284"/>
      <c r="R35" s="284"/>
      <c r="U35" s="295"/>
    </row>
    <row r="36" spans="1:21" ht="15">
      <c r="A36" s="35"/>
      <c r="B36" s="524"/>
      <c r="C36" s="525"/>
      <c r="D36" s="299"/>
      <c r="E36" s="30"/>
      <c r="F36" s="30"/>
      <c r="G36" s="353"/>
      <c r="H36" s="329"/>
      <c r="I36" s="316"/>
      <c r="J36" s="316"/>
      <c r="K36" s="285"/>
      <c r="L36" s="285"/>
      <c r="M36" s="286"/>
      <c r="N36" s="333"/>
      <c r="O36" s="284"/>
      <c r="P36" s="284"/>
      <c r="Q36" s="284"/>
      <c r="R36" s="284"/>
      <c r="U36" s="295"/>
    </row>
    <row r="37" spans="1:21" ht="15">
      <c r="A37" s="35"/>
      <c r="B37" s="524"/>
      <c r="C37" s="525"/>
      <c r="D37" s="299"/>
      <c r="E37" s="30"/>
      <c r="F37" s="30"/>
      <c r="G37" s="353"/>
      <c r="H37" s="329"/>
      <c r="I37" s="316"/>
      <c r="J37" s="316"/>
      <c r="K37" s="285"/>
      <c r="L37" s="285"/>
      <c r="M37" s="286"/>
      <c r="N37" s="333"/>
      <c r="O37" s="284"/>
      <c r="P37" s="284"/>
      <c r="Q37" s="284"/>
      <c r="R37" s="284"/>
      <c r="U37" s="295"/>
    </row>
    <row r="38" spans="1:21" ht="15">
      <c r="A38" s="35"/>
      <c r="B38" s="524"/>
      <c r="C38" s="525"/>
      <c r="D38" s="299"/>
      <c r="E38" s="30"/>
      <c r="F38" s="30"/>
      <c r="G38" s="353"/>
      <c r="H38" s="329"/>
      <c r="I38" s="316"/>
      <c r="J38" s="316"/>
      <c r="K38" s="285"/>
      <c r="L38" s="285"/>
      <c r="M38" s="286"/>
      <c r="N38" s="333"/>
      <c r="O38" s="284"/>
      <c r="P38" s="284"/>
      <c r="Q38" s="284"/>
      <c r="R38" s="284"/>
      <c r="U38" s="295"/>
    </row>
    <row r="39" spans="1:21" ht="15">
      <c r="A39" s="35"/>
      <c r="B39" s="524"/>
      <c r="C39" s="525"/>
      <c r="D39" s="299"/>
      <c r="E39" s="30"/>
      <c r="F39" s="30"/>
      <c r="G39" s="353"/>
      <c r="H39" s="329"/>
      <c r="I39" s="316"/>
      <c r="J39" s="316"/>
      <c r="K39" s="285"/>
      <c r="L39" s="285"/>
      <c r="M39" s="286"/>
      <c r="N39" s="333"/>
      <c r="O39" s="284"/>
      <c r="P39" s="284"/>
      <c r="Q39" s="284"/>
      <c r="R39" s="284"/>
      <c r="U39" s="295"/>
    </row>
    <row r="40" spans="1:21" ht="15">
      <c r="A40" s="35"/>
      <c r="B40" s="381"/>
      <c r="C40" s="382"/>
      <c r="D40" s="299"/>
      <c r="E40" s="30"/>
      <c r="F40" s="30"/>
      <c r="G40" s="353"/>
      <c r="H40" s="329"/>
      <c r="I40" s="316"/>
      <c r="J40" s="316"/>
      <c r="K40" s="285"/>
      <c r="L40" s="285"/>
      <c r="M40" s="286"/>
      <c r="N40" s="333"/>
      <c r="O40" s="284"/>
      <c r="P40" s="284"/>
      <c r="Q40" s="284"/>
      <c r="R40" s="284"/>
      <c r="U40" s="295"/>
    </row>
    <row r="41" spans="1:21" ht="15">
      <c r="A41" s="35"/>
      <c r="B41" s="381"/>
      <c r="C41" s="382"/>
      <c r="D41" s="299"/>
      <c r="E41" s="30"/>
      <c r="F41" s="30"/>
      <c r="G41" s="353"/>
      <c r="H41" s="329"/>
      <c r="I41" s="316"/>
      <c r="J41" s="316"/>
      <c r="K41" s="285"/>
      <c r="L41" s="285"/>
      <c r="M41" s="286"/>
      <c r="N41" s="333"/>
      <c r="O41" s="284"/>
      <c r="P41" s="284"/>
      <c r="Q41" s="284"/>
      <c r="R41" s="284"/>
      <c r="U41" s="295"/>
    </row>
    <row r="42" spans="1:21" ht="15">
      <c r="A42" s="35"/>
      <c r="B42" s="381"/>
      <c r="C42" s="382"/>
      <c r="D42" s="299"/>
      <c r="E42" s="30"/>
      <c r="F42" s="30"/>
      <c r="G42" s="353"/>
      <c r="H42" s="329"/>
      <c r="I42" s="316"/>
      <c r="J42" s="316"/>
      <c r="K42" s="285"/>
      <c r="L42" s="285"/>
      <c r="M42" s="286"/>
      <c r="N42" s="333"/>
      <c r="O42" s="284"/>
      <c r="P42" s="284"/>
      <c r="Q42" s="284"/>
      <c r="R42" s="284"/>
      <c r="U42" s="295"/>
    </row>
    <row r="43" spans="1:21" ht="15">
      <c r="A43" s="35"/>
      <c r="B43" s="381"/>
      <c r="C43" s="382"/>
      <c r="D43" s="299"/>
      <c r="E43" s="30"/>
      <c r="F43" s="30"/>
      <c r="G43" s="353"/>
      <c r="H43" s="329"/>
      <c r="I43" s="316"/>
      <c r="J43" s="316"/>
      <c r="K43" s="285"/>
      <c r="L43" s="285"/>
      <c r="M43" s="286"/>
      <c r="N43" s="333"/>
      <c r="O43" s="284"/>
      <c r="P43" s="284"/>
      <c r="Q43" s="284"/>
      <c r="R43" s="284"/>
      <c r="U43" s="295"/>
    </row>
    <row r="44" spans="1:21" ht="15">
      <c r="A44" s="35"/>
      <c r="B44" s="381"/>
      <c r="C44" s="382"/>
      <c r="D44" s="299"/>
      <c r="E44" s="30"/>
      <c r="F44" s="30"/>
      <c r="G44" s="353"/>
      <c r="H44" s="329"/>
      <c r="I44" s="316"/>
      <c r="J44" s="316"/>
      <c r="K44" s="285"/>
      <c r="L44" s="285"/>
      <c r="M44" s="286"/>
      <c r="N44" s="333"/>
      <c r="O44" s="284"/>
      <c r="P44" s="284"/>
      <c r="Q44" s="284"/>
      <c r="R44" s="284"/>
      <c r="U44" s="295"/>
    </row>
    <row r="45" spans="1:21" ht="15">
      <c r="A45" s="35"/>
      <c r="B45" s="381"/>
      <c r="C45" s="382"/>
      <c r="D45" s="299"/>
      <c r="E45" s="30"/>
      <c r="F45" s="30"/>
      <c r="G45" s="353"/>
      <c r="H45" s="329"/>
      <c r="I45" s="316"/>
      <c r="J45" s="316"/>
      <c r="K45" s="285"/>
      <c r="L45" s="285"/>
      <c r="M45" s="286"/>
      <c r="N45" s="333"/>
      <c r="O45" s="284"/>
      <c r="P45" s="284"/>
      <c r="Q45" s="284"/>
      <c r="R45" s="284"/>
      <c r="U45" s="295"/>
    </row>
    <row r="46" spans="1:21" ht="15">
      <c r="A46" s="35"/>
      <c r="B46" s="524"/>
      <c r="C46" s="525"/>
      <c r="D46" s="299"/>
      <c r="E46" s="30"/>
      <c r="F46" s="30"/>
      <c r="G46" s="353"/>
      <c r="H46" s="329"/>
      <c r="I46" s="316"/>
      <c r="J46" s="316"/>
      <c r="K46" s="285"/>
      <c r="L46" s="285"/>
      <c r="M46" s="286"/>
      <c r="N46" s="333"/>
      <c r="O46" s="284"/>
      <c r="P46" s="284"/>
      <c r="Q46" s="284"/>
      <c r="R46" s="284"/>
      <c r="U46" s="295"/>
    </row>
    <row r="47" spans="1:21" ht="15">
      <c r="A47" s="35"/>
      <c r="B47" s="524"/>
      <c r="C47" s="525"/>
      <c r="D47" s="299"/>
      <c r="E47" s="30"/>
      <c r="F47" s="30"/>
      <c r="G47" s="353"/>
      <c r="H47" s="329"/>
      <c r="I47" s="316"/>
      <c r="J47" s="316"/>
      <c r="K47" s="285"/>
      <c r="L47" s="285"/>
      <c r="M47" s="286"/>
      <c r="N47" s="333"/>
      <c r="O47" s="284"/>
      <c r="P47" s="284"/>
      <c r="Q47" s="284"/>
      <c r="R47" s="284"/>
      <c r="U47" s="295"/>
    </row>
    <row r="48" spans="1:21" ht="15">
      <c r="A48" s="35"/>
      <c r="B48" s="524"/>
      <c r="C48" s="525"/>
      <c r="D48" s="299"/>
      <c r="E48" s="30"/>
      <c r="F48" s="30"/>
      <c r="G48" s="353"/>
      <c r="H48" s="329"/>
      <c r="I48" s="316"/>
      <c r="J48" s="316"/>
      <c r="K48" s="285"/>
      <c r="L48" s="285"/>
      <c r="M48" s="286"/>
      <c r="N48" s="333"/>
      <c r="O48" s="284"/>
      <c r="P48" s="284"/>
      <c r="Q48" s="284"/>
      <c r="R48" s="284"/>
      <c r="U48" s="295"/>
    </row>
    <row r="49" spans="1:21" ht="15">
      <c r="A49" s="35"/>
      <c r="B49" s="524"/>
      <c r="C49" s="525"/>
      <c r="D49" s="299"/>
      <c r="E49" s="30"/>
      <c r="F49" s="30"/>
      <c r="G49" s="353"/>
      <c r="H49" s="329"/>
      <c r="I49" s="316"/>
      <c r="J49" s="316"/>
      <c r="K49" s="285"/>
      <c r="L49" s="285"/>
      <c r="M49" s="286"/>
      <c r="U49" s="295"/>
    </row>
    <row r="50" spans="1:21" ht="16" thickBot="1">
      <c r="A50" s="35"/>
      <c r="B50" s="524"/>
      <c r="C50" s="525"/>
      <c r="D50" s="299"/>
      <c r="E50" s="30"/>
      <c r="F50" s="30"/>
      <c r="G50" s="353"/>
      <c r="H50" s="329"/>
      <c r="I50" s="316"/>
      <c r="J50" s="316"/>
      <c r="K50" s="285"/>
      <c r="L50" s="285"/>
      <c r="M50" s="286"/>
      <c r="U50" s="295"/>
    </row>
    <row r="51" spans="1:21" ht="14" thickBot="1">
      <c r="A51" s="289"/>
      <c r="B51" s="326" t="s">
        <v>28</v>
      </c>
      <c r="C51" s="265"/>
      <c r="D51" s="264"/>
      <c r="E51" s="32"/>
      <c r="F51" s="32"/>
      <c r="G51" s="307"/>
      <c r="H51" s="307"/>
      <c r="I51" s="307"/>
      <c r="J51" s="307"/>
      <c r="K51" s="103">
        <f>SUM(K17:K50)</f>
        <v>0</v>
      </c>
      <c r="L51" s="103">
        <f>SUM(L17:L50)</f>
        <v>0</v>
      </c>
      <c r="M51" s="104">
        <f>SUM(M17:M50)</f>
        <v>0</v>
      </c>
    </row>
    <row r="52" spans="1:21">
      <c r="C52" s="1"/>
      <c r="D52" s="1"/>
      <c r="I52" s="330"/>
      <c r="J52" s="330"/>
      <c r="N52" s="347"/>
      <c r="O52" s="347"/>
      <c r="P52" s="347"/>
      <c r="Q52" s="347"/>
      <c r="R52" s="347"/>
    </row>
    <row r="53" spans="1:21">
      <c r="A53" s="136"/>
      <c r="C53" s="1"/>
      <c r="D53" s="1"/>
      <c r="I53" s="331"/>
      <c r="J53" s="331"/>
      <c r="N53" s="347"/>
      <c r="O53" s="347"/>
      <c r="P53" s="347"/>
      <c r="Q53" s="347"/>
      <c r="R53" s="347"/>
    </row>
    <row r="54" spans="1:21">
      <c r="A54" s="97"/>
      <c r="B54" s="328"/>
      <c r="C54" s="1"/>
      <c r="D54" s="1"/>
      <c r="I54" s="331"/>
      <c r="J54" s="347"/>
      <c r="K54" s="347"/>
      <c r="L54" s="347"/>
      <c r="M54" s="347"/>
      <c r="N54" s="347"/>
      <c r="O54" s="347"/>
      <c r="P54" s="347"/>
      <c r="Q54" s="347"/>
      <c r="R54" s="347"/>
    </row>
    <row r="55" spans="1:21">
      <c r="A55" s="97"/>
      <c r="B55" s="328"/>
      <c r="C55" s="1"/>
      <c r="D55" s="1"/>
      <c r="I55" s="331"/>
      <c r="J55" s="347"/>
      <c r="K55" s="347"/>
      <c r="L55" s="347"/>
      <c r="M55" s="347"/>
      <c r="N55" s="347"/>
      <c r="O55" s="347"/>
      <c r="P55" s="347"/>
      <c r="Q55" s="347"/>
      <c r="R55" s="347"/>
    </row>
    <row r="56" spans="1:21">
      <c r="B56" s="328"/>
      <c r="C56" s="1"/>
      <c r="D56" s="1"/>
      <c r="I56" s="331"/>
      <c r="J56" s="347"/>
      <c r="K56" s="347"/>
      <c r="L56" s="347"/>
      <c r="M56" s="347"/>
      <c r="N56" s="347"/>
      <c r="O56" s="347"/>
      <c r="P56" s="347"/>
      <c r="Q56" s="347"/>
      <c r="R56" s="347"/>
    </row>
    <row r="57" spans="1:21">
      <c r="C57" s="1"/>
      <c r="D57" s="1"/>
      <c r="I57" s="331"/>
      <c r="J57" s="347"/>
      <c r="K57" s="347"/>
      <c r="L57" s="347"/>
      <c r="M57" s="347"/>
      <c r="N57" s="347"/>
      <c r="O57" s="347"/>
      <c r="P57" s="347"/>
      <c r="Q57" s="347"/>
      <c r="R57" s="347"/>
    </row>
    <row r="58" spans="1:21">
      <c r="C58" s="1"/>
      <c r="D58" s="1"/>
      <c r="I58" s="331"/>
      <c r="J58" s="347"/>
      <c r="K58" s="347"/>
      <c r="L58" s="347"/>
      <c r="M58" s="347"/>
      <c r="N58" s="347"/>
      <c r="O58" s="347"/>
      <c r="P58" s="347"/>
      <c r="Q58" s="347"/>
      <c r="R58" s="347"/>
    </row>
    <row r="59" spans="1:21">
      <c r="C59" s="1"/>
      <c r="D59" s="1"/>
      <c r="I59" s="331"/>
      <c r="J59" s="347"/>
      <c r="K59" s="347"/>
      <c r="L59" s="347"/>
      <c r="M59" s="347"/>
      <c r="N59" s="347"/>
      <c r="O59" s="347"/>
      <c r="P59" s="347"/>
      <c r="Q59" s="347"/>
      <c r="R59" s="347"/>
    </row>
    <row r="60" spans="1:21">
      <c r="C60" s="1"/>
      <c r="D60" s="1"/>
      <c r="I60" s="331"/>
      <c r="J60" s="347"/>
      <c r="K60" s="347"/>
      <c r="L60" s="347"/>
      <c r="M60" s="347"/>
      <c r="N60" s="347"/>
      <c r="O60" s="347"/>
      <c r="P60" s="347"/>
      <c r="Q60" s="347"/>
      <c r="R60" s="347"/>
    </row>
    <row r="61" spans="1:21">
      <c r="C61" s="1"/>
      <c r="D61" s="1"/>
      <c r="I61" s="331"/>
      <c r="J61" s="347"/>
      <c r="K61" s="347"/>
      <c r="L61" s="347"/>
      <c r="M61" s="347"/>
      <c r="N61" s="347"/>
      <c r="O61" s="347"/>
      <c r="P61" s="347"/>
      <c r="Q61" s="347"/>
      <c r="R61" s="347"/>
    </row>
    <row r="62" spans="1:21">
      <c r="C62" s="1"/>
      <c r="D62" s="1"/>
      <c r="I62" s="331"/>
      <c r="J62" s="347"/>
      <c r="K62" s="347"/>
      <c r="L62" s="347"/>
      <c r="M62" s="347"/>
      <c r="N62" s="347"/>
      <c r="O62" s="347"/>
      <c r="P62" s="347"/>
      <c r="Q62" s="347"/>
      <c r="R62" s="347"/>
    </row>
    <row r="63" spans="1:21">
      <c r="C63" s="1"/>
      <c r="D63" s="1"/>
      <c r="I63" s="331"/>
      <c r="J63" s="347"/>
      <c r="K63" s="347"/>
      <c r="L63" s="347"/>
      <c r="M63" s="347"/>
    </row>
    <row r="64" spans="1:21">
      <c r="C64" s="1"/>
      <c r="D64" s="1"/>
      <c r="I64" s="331"/>
      <c r="J64" s="347"/>
      <c r="K64" s="347"/>
      <c r="L64" s="347"/>
      <c r="M64" s="347"/>
    </row>
    <row r="65" spans="3:10">
      <c r="C65" s="1"/>
      <c r="D65" s="1"/>
      <c r="I65" s="331"/>
      <c r="J65" s="331"/>
    </row>
    <row r="66" spans="3:10">
      <c r="C66" s="1"/>
      <c r="D66" s="1"/>
      <c r="I66" s="331"/>
      <c r="J66" s="331"/>
    </row>
    <row r="67" spans="3:10">
      <c r="C67" s="1"/>
      <c r="D67" s="1"/>
      <c r="I67" s="331"/>
      <c r="J67" s="331"/>
    </row>
    <row r="68" spans="3:10">
      <c r="C68" s="1"/>
      <c r="D68" s="1"/>
      <c r="I68" s="331"/>
      <c r="J68" s="331"/>
    </row>
    <row r="69" spans="3:10">
      <c r="C69" s="1"/>
      <c r="D69" s="1"/>
      <c r="I69" s="331"/>
      <c r="J69" s="331"/>
    </row>
    <row r="70" spans="3:10">
      <c r="C70" s="1"/>
      <c r="D70" s="1"/>
      <c r="I70" s="331"/>
      <c r="J70" s="331"/>
    </row>
    <row r="71" spans="3:10">
      <c r="C71" s="1"/>
      <c r="D71" s="1"/>
      <c r="I71" s="331"/>
      <c r="J71" s="331"/>
    </row>
    <row r="72" spans="3:10">
      <c r="C72" s="1"/>
      <c r="D72" s="1"/>
      <c r="I72" s="331"/>
      <c r="J72" s="331"/>
    </row>
    <row r="73" spans="3:10">
      <c r="C73" s="1"/>
      <c r="D73" s="1"/>
      <c r="I73" s="331"/>
      <c r="J73" s="331"/>
    </row>
    <row r="74" spans="3:10">
      <c r="C74" s="1"/>
      <c r="D74" s="1"/>
      <c r="I74" s="331"/>
      <c r="J74" s="331"/>
    </row>
    <row r="75" spans="3:10">
      <c r="C75" s="1"/>
      <c r="D75" s="1"/>
      <c r="I75" s="331"/>
      <c r="J75" s="331"/>
    </row>
    <row r="76" spans="3:10">
      <c r="C76" s="1"/>
      <c r="D76" s="1"/>
      <c r="I76" s="331"/>
      <c r="J76" s="331"/>
    </row>
    <row r="77" spans="3:10">
      <c r="C77" s="1"/>
      <c r="D77" s="1"/>
      <c r="I77" s="331"/>
      <c r="J77" s="331"/>
    </row>
    <row r="78" spans="3:10">
      <c r="C78" s="1"/>
      <c r="D78" s="1"/>
      <c r="I78" s="331"/>
      <c r="J78" s="331"/>
    </row>
    <row r="79" spans="3:10">
      <c r="C79" s="1"/>
      <c r="D79" s="1"/>
      <c r="I79" s="331"/>
      <c r="J79" s="331"/>
    </row>
    <row r="80" spans="3:10">
      <c r="C80" s="1"/>
      <c r="D80" s="1"/>
      <c r="I80" s="331"/>
      <c r="J80" s="331"/>
    </row>
    <row r="81" spans="3:10">
      <c r="C81" s="1"/>
      <c r="D81" s="1"/>
      <c r="I81" s="331"/>
      <c r="J81" s="331"/>
    </row>
    <row r="82" spans="3:10">
      <c r="C82" s="1"/>
      <c r="D82" s="1"/>
      <c r="I82" s="331"/>
      <c r="J82" s="331"/>
    </row>
    <row r="83" spans="3:10">
      <c r="C83" s="1"/>
      <c r="D83" s="1"/>
      <c r="I83" s="331"/>
      <c r="J83" s="331"/>
    </row>
    <row r="84" spans="3:10">
      <c r="C84" s="1"/>
      <c r="D84" s="1"/>
      <c r="I84" s="331"/>
      <c r="J84" s="331"/>
    </row>
    <row r="85" spans="3:10">
      <c r="C85" s="1"/>
      <c r="D85" s="1"/>
      <c r="I85" s="331"/>
      <c r="J85" s="331"/>
    </row>
    <row r="86" spans="3:10">
      <c r="C86" s="1"/>
      <c r="D86" s="1"/>
      <c r="I86" s="331"/>
      <c r="J86" s="331"/>
    </row>
    <row r="87" spans="3:10">
      <c r="C87" s="1"/>
      <c r="D87" s="1"/>
      <c r="I87" s="331"/>
      <c r="J87" s="331"/>
    </row>
    <row r="88" spans="3:10">
      <c r="C88" s="1"/>
      <c r="D88" s="1"/>
      <c r="I88" s="331"/>
      <c r="J88" s="331"/>
    </row>
    <row r="89" spans="3:10">
      <c r="C89" s="1"/>
      <c r="D89" s="1"/>
      <c r="I89" s="331"/>
      <c r="J89" s="331"/>
    </row>
    <row r="90" spans="3:10">
      <c r="C90" s="1"/>
      <c r="D90" s="1"/>
      <c r="I90" s="331"/>
      <c r="J90" s="331"/>
    </row>
    <row r="91" spans="3:10">
      <c r="C91" s="1"/>
      <c r="D91" s="1"/>
      <c r="I91" s="331"/>
      <c r="J91" s="331"/>
    </row>
    <row r="92" spans="3:10">
      <c r="C92" s="1"/>
      <c r="D92" s="1"/>
      <c r="I92" s="331"/>
      <c r="J92" s="331"/>
    </row>
    <row r="93" spans="3:10">
      <c r="C93" s="1"/>
      <c r="D93" s="1"/>
      <c r="I93" s="331"/>
      <c r="J93" s="331"/>
    </row>
    <row r="94" spans="3:10">
      <c r="C94" s="1"/>
      <c r="D94" s="1"/>
      <c r="I94" s="331"/>
      <c r="J94" s="331"/>
    </row>
    <row r="95" spans="3:10">
      <c r="C95" s="1"/>
      <c r="D95" s="1"/>
      <c r="I95" s="331"/>
      <c r="J95" s="331"/>
    </row>
    <row r="96" spans="3:10">
      <c r="C96" s="1"/>
      <c r="D96" s="1"/>
      <c r="I96" s="331"/>
      <c r="J96" s="331"/>
    </row>
    <row r="97" spans="3:10">
      <c r="C97" s="1"/>
      <c r="D97" s="1"/>
      <c r="I97" s="331"/>
      <c r="J97" s="331"/>
    </row>
    <row r="98" spans="3:10">
      <c r="C98" s="1"/>
      <c r="D98" s="1"/>
      <c r="I98" s="331"/>
      <c r="J98" s="331"/>
    </row>
    <row r="99" spans="3:10">
      <c r="C99" s="1"/>
      <c r="D99" s="1"/>
      <c r="I99" s="331"/>
      <c r="J99" s="331"/>
    </row>
    <row r="100" spans="3:10">
      <c r="C100" s="1"/>
      <c r="D100" s="1"/>
      <c r="I100" s="331"/>
      <c r="J100" s="331"/>
    </row>
    <row r="101" spans="3:10">
      <c r="C101" s="1"/>
      <c r="D101" s="1"/>
      <c r="I101" s="331"/>
      <c r="J101" s="331"/>
    </row>
    <row r="102" spans="3:10">
      <c r="C102" s="1"/>
      <c r="D102" s="1"/>
      <c r="I102" s="331"/>
      <c r="J102" s="331"/>
    </row>
    <row r="103" spans="3:10">
      <c r="C103" s="1"/>
      <c r="D103" s="1"/>
      <c r="I103" s="331"/>
      <c r="J103" s="331"/>
    </row>
    <row r="104" spans="3:10">
      <c r="C104" s="1"/>
      <c r="D104" s="1"/>
      <c r="I104" s="331"/>
      <c r="J104" s="331"/>
    </row>
    <row r="105" spans="3:10">
      <c r="C105" s="1"/>
      <c r="D105" s="1"/>
      <c r="I105" s="331"/>
      <c r="J105" s="331"/>
    </row>
    <row r="106" spans="3:10">
      <c r="C106" s="1"/>
      <c r="D106" s="1"/>
      <c r="I106" s="331"/>
      <c r="J106" s="331"/>
    </row>
    <row r="107" spans="3:10">
      <c r="C107" s="1"/>
      <c r="D107" s="1"/>
      <c r="I107" s="331"/>
      <c r="J107" s="331"/>
    </row>
    <row r="108" spans="3:10">
      <c r="C108" s="1"/>
      <c r="D108" s="1"/>
      <c r="I108" s="331"/>
      <c r="J108" s="331"/>
    </row>
    <row r="109" spans="3:10">
      <c r="C109" s="1"/>
      <c r="D109" s="1"/>
      <c r="I109" s="331"/>
      <c r="J109" s="331"/>
    </row>
    <row r="110" spans="3:10">
      <c r="C110" s="1"/>
      <c r="D110" s="1"/>
      <c r="I110" s="331"/>
      <c r="J110" s="331"/>
    </row>
    <row r="111" spans="3:10">
      <c r="C111" s="1"/>
      <c r="D111" s="1"/>
      <c r="I111" s="331"/>
      <c r="J111" s="331"/>
    </row>
    <row r="112" spans="3:10">
      <c r="C112" s="1"/>
      <c r="D112" s="1"/>
      <c r="I112" s="331"/>
      <c r="J112" s="331"/>
    </row>
    <row r="113" spans="3:10">
      <c r="C113" s="1"/>
      <c r="D113" s="1"/>
      <c r="I113" s="331"/>
      <c r="J113" s="331"/>
    </row>
    <row r="114" spans="3:10">
      <c r="C114" s="1"/>
      <c r="D114" s="1"/>
      <c r="I114" s="331"/>
      <c r="J114" s="331"/>
    </row>
    <row r="115" spans="3:10">
      <c r="C115" s="1"/>
      <c r="D115" s="1"/>
      <c r="I115" s="331"/>
      <c r="J115" s="331"/>
    </row>
    <row r="116" spans="3:10">
      <c r="C116" s="1"/>
      <c r="D116" s="1"/>
      <c r="I116" s="331"/>
      <c r="J116" s="331"/>
    </row>
    <row r="117" spans="3:10">
      <c r="C117" s="1"/>
      <c r="D117" s="1"/>
      <c r="J117" s="331"/>
    </row>
    <row r="118" spans="3:10">
      <c r="C118" s="1"/>
      <c r="D118" s="1"/>
      <c r="J118" s="331"/>
    </row>
    <row r="119" spans="3:10">
      <c r="C119" s="1"/>
      <c r="D119" s="1"/>
      <c r="J119" s="331"/>
    </row>
    <row r="120" spans="3:10">
      <c r="C120" s="1"/>
      <c r="D120" s="1"/>
      <c r="J120" s="331"/>
    </row>
    <row r="121" spans="3:10">
      <c r="C121" s="1"/>
      <c r="D121" s="1"/>
      <c r="J121" s="331"/>
    </row>
    <row r="122" spans="3:10">
      <c r="C122" s="1"/>
      <c r="D122" s="1"/>
      <c r="J122" s="331"/>
    </row>
    <row r="123" spans="3:10">
      <c r="C123" s="1"/>
      <c r="D123" s="1"/>
      <c r="J123" s="331"/>
    </row>
    <row r="124" spans="3:10">
      <c r="C124" s="1"/>
      <c r="D124" s="1"/>
      <c r="J124" s="331"/>
    </row>
    <row r="125" spans="3:10">
      <c r="C125" s="1"/>
      <c r="D125" s="1"/>
      <c r="J125" s="331"/>
    </row>
    <row r="126" spans="3:10">
      <c r="C126" s="1"/>
      <c r="D126" s="1"/>
      <c r="J126" s="331"/>
    </row>
    <row r="127" spans="3:10">
      <c r="C127" s="1"/>
      <c r="D127" s="1"/>
      <c r="J127" s="331"/>
    </row>
    <row r="128" spans="3:10">
      <c r="C128" s="1"/>
      <c r="D128" s="1"/>
      <c r="J128" s="331"/>
    </row>
    <row r="129" spans="3:10">
      <c r="C129" s="1"/>
      <c r="D129" s="1"/>
      <c r="J129" s="331"/>
    </row>
    <row r="130" spans="3:10">
      <c r="C130" s="1"/>
      <c r="D130" s="1"/>
      <c r="J130" s="331"/>
    </row>
    <row r="131" spans="3:10">
      <c r="C131" s="1"/>
      <c r="D131" s="1"/>
      <c r="J131" s="331"/>
    </row>
    <row r="132" spans="3:10">
      <c r="C132" s="1"/>
      <c r="D132" s="1"/>
      <c r="J132" s="331"/>
    </row>
    <row r="133" spans="3:10">
      <c r="C133" s="1"/>
      <c r="D133" s="1"/>
      <c r="J133" s="331"/>
    </row>
    <row r="134" spans="3:10">
      <c r="C134" s="1"/>
      <c r="D134" s="1"/>
      <c r="J134" s="331"/>
    </row>
    <row r="135" spans="3:10">
      <c r="C135" s="1"/>
      <c r="D135" s="1"/>
      <c r="J135" s="331"/>
    </row>
    <row r="136" spans="3:10">
      <c r="C136" s="1"/>
      <c r="D136" s="1"/>
      <c r="J136" s="331"/>
    </row>
    <row r="137" spans="3:10">
      <c r="C137" s="1"/>
      <c r="D137" s="1"/>
      <c r="J137" s="331"/>
    </row>
    <row r="138" spans="3:10">
      <c r="C138" s="1"/>
      <c r="D138" s="1"/>
      <c r="J138" s="331"/>
    </row>
    <row r="139" spans="3:10">
      <c r="C139" s="1"/>
      <c r="D139" s="1"/>
      <c r="J139" s="331"/>
    </row>
    <row r="140" spans="3:10">
      <c r="C140" s="1"/>
      <c r="D140" s="1"/>
      <c r="J140" s="331"/>
    </row>
    <row r="141" spans="3:10">
      <c r="C141" s="1"/>
      <c r="D141" s="1"/>
      <c r="J141" s="331"/>
    </row>
    <row r="142" spans="3:10">
      <c r="C142" s="1"/>
      <c r="D142" s="1"/>
      <c r="J142" s="331"/>
    </row>
    <row r="143" spans="3:10">
      <c r="C143" s="1"/>
      <c r="D143" s="1"/>
      <c r="J143" s="331"/>
    </row>
    <row r="144" spans="3:10">
      <c r="C144" s="1"/>
      <c r="D144" s="1"/>
      <c r="J144" s="331"/>
    </row>
    <row r="145" spans="3:10">
      <c r="C145" s="1"/>
      <c r="D145" s="1"/>
      <c r="J145" s="331"/>
    </row>
    <row r="146" spans="3:10">
      <c r="C146" s="1"/>
      <c r="D146" s="1"/>
      <c r="J146" s="331"/>
    </row>
    <row r="147" spans="3:10">
      <c r="C147" s="1"/>
      <c r="D147" s="1"/>
      <c r="J147" s="331"/>
    </row>
    <row r="148" spans="3:10">
      <c r="C148" s="1"/>
      <c r="D148" s="1"/>
      <c r="J148" s="332"/>
    </row>
    <row r="149" spans="3:10">
      <c r="C149" s="1"/>
      <c r="D149" s="1"/>
      <c r="J149" s="332"/>
    </row>
    <row r="150" spans="3:10">
      <c r="C150" s="1"/>
      <c r="D150" s="1"/>
      <c r="J150" s="332"/>
    </row>
    <row r="151" spans="3:10">
      <c r="C151" s="1"/>
      <c r="D151" s="1"/>
      <c r="J151" s="332"/>
    </row>
    <row r="152" spans="3:10">
      <c r="C152" s="1"/>
      <c r="D152" s="1"/>
      <c r="J152" s="332"/>
    </row>
    <row r="153" spans="3:10">
      <c r="C153" s="1"/>
      <c r="D153" s="1"/>
      <c r="J153" s="332"/>
    </row>
    <row r="154" spans="3:10">
      <c r="C154" s="1"/>
      <c r="D154" s="1"/>
      <c r="J154" s="332"/>
    </row>
    <row r="155" spans="3:10">
      <c r="C155" s="1"/>
      <c r="D155" s="1"/>
      <c r="J155" s="332"/>
    </row>
    <row r="156" spans="3:10">
      <c r="C156" s="1"/>
      <c r="D156" s="1"/>
      <c r="J156" s="332"/>
    </row>
    <row r="157" spans="3:10">
      <c r="C157" s="1"/>
      <c r="D157" s="1"/>
      <c r="J157" s="332"/>
    </row>
    <row r="158" spans="3:10">
      <c r="C158" s="1"/>
      <c r="D158" s="1"/>
      <c r="J158" s="332"/>
    </row>
    <row r="159" spans="3:10">
      <c r="C159" s="1"/>
      <c r="D159" s="1"/>
      <c r="J159" s="332"/>
    </row>
    <row r="160" spans="3:10">
      <c r="C160" s="1"/>
      <c r="D160" s="1"/>
      <c r="J160" s="332"/>
    </row>
    <row r="161" spans="3:10">
      <c r="C161" s="1"/>
      <c r="D161" s="1"/>
      <c r="J161" s="332"/>
    </row>
    <row r="162" spans="3:10">
      <c r="C162" s="1"/>
      <c r="D162" s="1"/>
    </row>
    <row r="163" spans="3:10">
      <c r="C163" s="1"/>
      <c r="D163" s="1"/>
    </row>
    <row r="164" spans="3:10">
      <c r="C164" s="1"/>
      <c r="D164" s="1"/>
    </row>
    <row r="165" spans="3:10">
      <c r="C165" s="1"/>
      <c r="D165" s="1"/>
    </row>
    <row r="166" spans="3:10">
      <c r="C166" s="1"/>
      <c r="D166" s="1"/>
    </row>
    <row r="167" spans="3:10">
      <c r="C167" s="1"/>
      <c r="D167" s="1"/>
    </row>
    <row r="168" spans="3:10">
      <c r="C168" s="1"/>
      <c r="D168" s="1"/>
    </row>
    <row r="169" spans="3:10">
      <c r="C169" s="1"/>
      <c r="D169" s="1"/>
    </row>
    <row r="170" spans="3:10">
      <c r="C170" s="1"/>
      <c r="D170" s="1"/>
    </row>
    <row r="171" spans="3:10">
      <c r="C171" s="1"/>
      <c r="D171" s="1"/>
    </row>
    <row r="172" spans="3:10">
      <c r="C172" s="1"/>
      <c r="D172" s="1"/>
    </row>
    <row r="173" spans="3:10">
      <c r="C173" s="1"/>
      <c r="D173" s="1"/>
    </row>
    <row r="174" spans="3:10">
      <c r="C174" s="1"/>
      <c r="D174" s="1"/>
    </row>
    <row r="175" spans="3:10">
      <c r="C175" s="1"/>
      <c r="D175" s="1"/>
    </row>
    <row r="176" spans="3:10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15">
      <c r="C209" s="1"/>
      <c r="D209" s="1"/>
    </row>
    <row r="210" spans="3:15">
      <c r="C210" s="1"/>
      <c r="D210" s="1"/>
    </row>
    <row r="211" spans="3:15">
      <c r="C211" s="1"/>
      <c r="D211" s="1"/>
    </row>
    <row r="212" spans="3:15">
      <c r="C212" s="1"/>
      <c r="D212" s="1"/>
    </row>
    <row r="213" spans="3:15">
      <c r="C213" s="1"/>
      <c r="D213" s="1"/>
    </row>
    <row r="214" spans="3:15">
      <c r="C214" s="1"/>
      <c r="D214" s="1"/>
    </row>
    <row r="215" spans="3:15">
      <c r="C215" s="1"/>
      <c r="D215" s="1"/>
    </row>
    <row r="216" spans="3:15">
      <c r="C216" s="1"/>
      <c r="D216" s="1"/>
    </row>
    <row r="217" spans="3:15">
      <c r="C217" s="1"/>
      <c r="D217" s="1"/>
    </row>
    <row r="218" spans="3:15">
      <c r="C218" s="1"/>
      <c r="D218" s="1"/>
    </row>
    <row r="219" spans="3:15">
      <c r="C219" s="1"/>
      <c r="D219" s="1"/>
    </row>
    <row r="220" spans="3:15">
      <c r="C220" s="1"/>
      <c r="D220" s="1"/>
    </row>
    <row r="221" spans="3:15">
      <c r="C221" s="1"/>
      <c r="D221" s="1"/>
    </row>
    <row r="222" spans="3:15">
      <c r="C222" s="1"/>
      <c r="D222" s="1"/>
    </row>
    <row r="223" spans="3:15">
      <c r="C223" s="1"/>
      <c r="D223" s="1"/>
    </row>
    <row r="224" spans="3:15" ht="12" customHeight="1">
      <c r="C224" s="1"/>
      <c r="D224" s="1"/>
      <c r="N224" s="333" t="e">
        <v>#REF!</v>
      </c>
      <c r="O224" s="284"/>
    </row>
    <row r="225" spans="3:18">
      <c r="C225" s="1"/>
      <c r="D225" s="1"/>
      <c r="N225" s="284"/>
      <c r="O225" s="284"/>
      <c r="Q225" s="284"/>
      <c r="R225" s="284"/>
    </row>
    <row r="226" spans="3:18" ht="12" customHeight="1">
      <c r="C226" s="1"/>
      <c r="D226" s="1"/>
      <c r="N226" s="284"/>
      <c r="O226" s="284"/>
      <c r="P226" s="284"/>
    </row>
    <row r="227" spans="3:18">
      <c r="C227" s="1"/>
      <c r="D227" s="1"/>
      <c r="O227" s="284"/>
      <c r="P227" s="284"/>
      <c r="Q227" s="284">
        <f>SUM(O17:Q225)</f>
        <v>0</v>
      </c>
      <c r="R227" s="284"/>
    </row>
    <row r="228" spans="3:18">
      <c r="C228" s="1"/>
      <c r="D228" s="1"/>
    </row>
    <row r="229" spans="3:18">
      <c r="C229" s="1"/>
      <c r="D229" s="1"/>
      <c r="R229" s="284"/>
    </row>
    <row r="230" spans="3:18">
      <c r="C230" s="1"/>
      <c r="D230" s="1"/>
    </row>
    <row r="231" spans="3:18">
      <c r="C231" s="1"/>
      <c r="D231" s="1"/>
      <c r="O231" s="340"/>
    </row>
    <row r="232" spans="3:18">
      <c r="C232" s="1"/>
      <c r="D232" s="1"/>
    </row>
    <row r="233" spans="3:18">
      <c r="C233" s="1"/>
      <c r="D233" s="1"/>
    </row>
    <row r="234" spans="3:18">
      <c r="C234" s="1"/>
      <c r="D234" s="1"/>
      <c r="O234" s="340"/>
    </row>
    <row r="235" spans="3:18">
      <c r="C235" s="1"/>
      <c r="D235" s="1"/>
    </row>
    <row r="236" spans="3:18">
      <c r="C236" s="1"/>
      <c r="D236" s="1"/>
    </row>
    <row r="237" spans="3:18">
      <c r="C237" s="1"/>
      <c r="D237" s="1"/>
    </row>
    <row r="238" spans="3:18">
      <c r="C238" s="1"/>
      <c r="D238" s="1"/>
    </row>
    <row r="239" spans="3:18">
      <c r="C239" s="1"/>
      <c r="D239" s="1"/>
    </row>
    <row r="240" spans="3:18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</sheetData>
  <mergeCells count="25">
    <mergeCell ref="K13:M13"/>
    <mergeCell ref="K15:M15"/>
    <mergeCell ref="A1:B1"/>
    <mergeCell ref="K1:M1"/>
    <mergeCell ref="A3:M3"/>
    <mergeCell ref="A4:M4"/>
    <mergeCell ref="L5:M5"/>
    <mergeCell ref="K12:M12"/>
    <mergeCell ref="B16:C16"/>
    <mergeCell ref="B17:C17"/>
    <mergeCell ref="B18:C18"/>
    <mergeCell ref="B19:C19"/>
    <mergeCell ref="B32:C32"/>
    <mergeCell ref="B33:C33"/>
    <mergeCell ref="B34:C34"/>
    <mergeCell ref="B35:C35"/>
    <mergeCell ref="B36:C36"/>
    <mergeCell ref="B37:C37"/>
    <mergeCell ref="B49:C49"/>
    <mergeCell ref="B50:C50"/>
    <mergeCell ref="B38:C38"/>
    <mergeCell ref="B39:C39"/>
    <mergeCell ref="B46:C46"/>
    <mergeCell ref="B47:C47"/>
    <mergeCell ref="B48:C48"/>
  </mergeCells>
  <phoneticPr fontId="0" type="noConversion"/>
  <printOptions horizontalCentered="1"/>
  <pageMargins left="0.39370078740157483" right="0.39370078740157483" top="0.63" bottom="0.59055118110236227" header="0.51181102362204722" footer="0.39370078740157483"/>
  <pageSetup paperSize="9" scale="87" fitToHeight="3" orientation="landscape" horizontalDpi="4294967294"/>
  <headerFooter alignWithMargins="0">
    <oddFooter>&amp;C&amp;"Arial,Italic"Halaman &amp;P dari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594DE-9E7E-A441-889D-4830E7B0C8E7}">
  <dimension ref="A1:Z38"/>
  <sheetViews>
    <sheetView topLeftCell="A13" zoomScaleNormal="100" workbookViewId="0">
      <selection activeCell="H24" sqref="H24"/>
    </sheetView>
  </sheetViews>
  <sheetFormatPr baseColWidth="10" defaultColWidth="9.1640625" defaultRowHeight="15"/>
  <cols>
    <col min="1" max="1" width="5.1640625" style="402" customWidth="1"/>
    <col min="2" max="2" width="2.5" style="402" customWidth="1"/>
    <col min="3" max="3" width="4.6640625" style="402" customWidth="1"/>
    <col min="4" max="4" width="16" style="402" customWidth="1"/>
    <col min="5" max="5" width="3" style="402" customWidth="1"/>
    <col min="6" max="6" width="23.6640625" style="402" customWidth="1"/>
    <col min="7" max="10" width="9.1640625" style="402"/>
    <col min="11" max="11" width="10.6640625" style="402" customWidth="1"/>
    <col min="12" max="12" width="9.1640625" style="402"/>
    <col min="13" max="13" width="2.5" style="402" customWidth="1"/>
    <col min="14" max="19" width="9.1640625" style="402" hidden="1" customWidth="1"/>
    <col min="20" max="26" width="0" style="402" hidden="1" customWidth="1"/>
    <col min="27" max="256" width="9.1640625" style="402"/>
    <col min="257" max="257" width="5.1640625" style="402" customWidth="1"/>
    <col min="258" max="258" width="2.5" style="402" customWidth="1"/>
    <col min="259" max="259" width="4.6640625" style="402" customWidth="1"/>
    <col min="260" max="260" width="16" style="402" customWidth="1"/>
    <col min="261" max="261" width="3" style="402" customWidth="1"/>
    <col min="262" max="262" width="23.6640625" style="402" customWidth="1"/>
    <col min="263" max="266" width="9.1640625" style="402"/>
    <col min="267" max="267" width="10.6640625" style="402" customWidth="1"/>
    <col min="268" max="268" width="9.1640625" style="402"/>
    <col min="269" max="269" width="2.5" style="402" customWidth="1"/>
    <col min="270" max="282" width="0" style="402" hidden="1" customWidth="1"/>
    <col min="283" max="512" width="9.1640625" style="402"/>
    <col min="513" max="513" width="5.1640625" style="402" customWidth="1"/>
    <col min="514" max="514" width="2.5" style="402" customWidth="1"/>
    <col min="515" max="515" width="4.6640625" style="402" customWidth="1"/>
    <col min="516" max="516" width="16" style="402" customWidth="1"/>
    <col min="517" max="517" width="3" style="402" customWidth="1"/>
    <col min="518" max="518" width="23.6640625" style="402" customWidth="1"/>
    <col min="519" max="522" width="9.1640625" style="402"/>
    <col min="523" max="523" width="10.6640625" style="402" customWidth="1"/>
    <col min="524" max="524" width="9.1640625" style="402"/>
    <col min="525" max="525" width="2.5" style="402" customWidth="1"/>
    <col min="526" max="538" width="0" style="402" hidden="1" customWidth="1"/>
    <col min="539" max="768" width="9.1640625" style="402"/>
    <col min="769" max="769" width="5.1640625" style="402" customWidth="1"/>
    <col min="770" max="770" width="2.5" style="402" customWidth="1"/>
    <col min="771" max="771" width="4.6640625" style="402" customWidth="1"/>
    <col min="772" max="772" width="16" style="402" customWidth="1"/>
    <col min="773" max="773" width="3" style="402" customWidth="1"/>
    <col min="774" max="774" width="23.6640625" style="402" customWidth="1"/>
    <col min="775" max="778" width="9.1640625" style="402"/>
    <col min="779" max="779" width="10.6640625" style="402" customWidth="1"/>
    <col min="780" max="780" width="9.1640625" style="402"/>
    <col min="781" max="781" width="2.5" style="402" customWidth="1"/>
    <col min="782" max="794" width="0" style="402" hidden="1" customWidth="1"/>
    <col min="795" max="1024" width="9.1640625" style="402"/>
    <col min="1025" max="1025" width="5.1640625" style="402" customWidth="1"/>
    <col min="1026" max="1026" width="2.5" style="402" customWidth="1"/>
    <col min="1027" max="1027" width="4.6640625" style="402" customWidth="1"/>
    <col min="1028" max="1028" width="16" style="402" customWidth="1"/>
    <col min="1029" max="1029" width="3" style="402" customWidth="1"/>
    <col min="1030" max="1030" width="23.6640625" style="402" customWidth="1"/>
    <col min="1031" max="1034" width="9.1640625" style="402"/>
    <col min="1035" max="1035" width="10.6640625" style="402" customWidth="1"/>
    <col min="1036" max="1036" width="9.1640625" style="402"/>
    <col min="1037" max="1037" width="2.5" style="402" customWidth="1"/>
    <col min="1038" max="1050" width="0" style="402" hidden="1" customWidth="1"/>
    <col min="1051" max="1280" width="9.1640625" style="402"/>
    <col min="1281" max="1281" width="5.1640625" style="402" customWidth="1"/>
    <col min="1282" max="1282" width="2.5" style="402" customWidth="1"/>
    <col min="1283" max="1283" width="4.6640625" style="402" customWidth="1"/>
    <col min="1284" max="1284" width="16" style="402" customWidth="1"/>
    <col min="1285" max="1285" width="3" style="402" customWidth="1"/>
    <col min="1286" max="1286" width="23.6640625" style="402" customWidth="1"/>
    <col min="1287" max="1290" width="9.1640625" style="402"/>
    <col min="1291" max="1291" width="10.6640625" style="402" customWidth="1"/>
    <col min="1292" max="1292" width="9.1640625" style="402"/>
    <col min="1293" max="1293" width="2.5" style="402" customWidth="1"/>
    <col min="1294" max="1306" width="0" style="402" hidden="1" customWidth="1"/>
    <col min="1307" max="1536" width="9.1640625" style="402"/>
    <col min="1537" max="1537" width="5.1640625" style="402" customWidth="1"/>
    <col min="1538" max="1538" width="2.5" style="402" customWidth="1"/>
    <col min="1539" max="1539" width="4.6640625" style="402" customWidth="1"/>
    <col min="1540" max="1540" width="16" style="402" customWidth="1"/>
    <col min="1541" max="1541" width="3" style="402" customWidth="1"/>
    <col min="1542" max="1542" width="23.6640625" style="402" customWidth="1"/>
    <col min="1543" max="1546" width="9.1640625" style="402"/>
    <col min="1547" max="1547" width="10.6640625" style="402" customWidth="1"/>
    <col min="1548" max="1548" width="9.1640625" style="402"/>
    <col min="1549" max="1549" width="2.5" style="402" customWidth="1"/>
    <col min="1550" max="1562" width="0" style="402" hidden="1" customWidth="1"/>
    <col min="1563" max="1792" width="9.1640625" style="402"/>
    <col min="1793" max="1793" width="5.1640625" style="402" customWidth="1"/>
    <col min="1794" max="1794" width="2.5" style="402" customWidth="1"/>
    <col min="1795" max="1795" width="4.6640625" style="402" customWidth="1"/>
    <col min="1796" max="1796" width="16" style="402" customWidth="1"/>
    <col min="1797" max="1797" width="3" style="402" customWidth="1"/>
    <col min="1798" max="1798" width="23.6640625" style="402" customWidth="1"/>
    <col min="1799" max="1802" width="9.1640625" style="402"/>
    <col min="1803" max="1803" width="10.6640625" style="402" customWidth="1"/>
    <col min="1804" max="1804" width="9.1640625" style="402"/>
    <col min="1805" max="1805" width="2.5" style="402" customWidth="1"/>
    <col min="1806" max="1818" width="0" style="402" hidden="1" customWidth="1"/>
    <col min="1819" max="2048" width="9.1640625" style="402"/>
    <col min="2049" max="2049" width="5.1640625" style="402" customWidth="1"/>
    <col min="2050" max="2050" width="2.5" style="402" customWidth="1"/>
    <col min="2051" max="2051" width="4.6640625" style="402" customWidth="1"/>
    <col min="2052" max="2052" width="16" style="402" customWidth="1"/>
    <col min="2053" max="2053" width="3" style="402" customWidth="1"/>
    <col min="2054" max="2054" width="23.6640625" style="402" customWidth="1"/>
    <col min="2055" max="2058" width="9.1640625" style="402"/>
    <col min="2059" max="2059" width="10.6640625" style="402" customWidth="1"/>
    <col min="2060" max="2060" width="9.1640625" style="402"/>
    <col min="2061" max="2061" width="2.5" style="402" customWidth="1"/>
    <col min="2062" max="2074" width="0" style="402" hidden="1" customWidth="1"/>
    <col min="2075" max="2304" width="9.1640625" style="402"/>
    <col min="2305" max="2305" width="5.1640625" style="402" customWidth="1"/>
    <col min="2306" max="2306" width="2.5" style="402" customWidth="1"/>
    <col min="2307" max="2307" width="4.6640625" style="402" customWidth="1"/>
    <col min="2308" max="2308" width="16" style="402" customWidth="1"/>
    <col min="2309" max="2309" width="3" style="402" customWidth="1"/>
    <col min="2310" max="2310" width="23.6640625" style="402" customWidth="1"/>
    <col min="2311" max="2314" width="9.1640625" style="402"/>
    <col min="2315" max="2315" width="10.6640625" style="402" customWidth="1"/>
    <col min="2316" max="2316" width="9.1640625" style="402"/>
    <col min="2317" max="2317" width="2.5" style="402" customWidth="1"/>
    <col min="2318" max="2330" width="0" style="402" hidden="1" customWidth="1"/>
    <col min="2331" max="2560" width="9.1640625" style="402"/>
    <col min="2561" max="2561" width="5.1640625" style="402" customWidth="1"/>
    <col min="2562" max="2562" width="2.5" style="402" customWidth="1"/>
    <col min="2563" max="2563" width="4.6640625" style="402" customWidth="1"/>
    <col min="2564" max="2564" width="16" style="402" customWidth="1"/>
    <col min="2565" max="2565" width="3" style="402" customWidth="1"/>
    <col min="2566" max="2566" width="23.6640625" style="402" customWidth="1"/>
    <col min="2567" max="2570" width="9.1640625" style="402"/>
    <col min="2571" max="2571" width="10.6640625" style="402" customWidth="1"/>
    <col min="2572" max="2572" width="9.1640625" style="402"/>
    <col min="2573" max="2573" width="2.5" style="402" customWidth="1"/>
    <col min="2574" max="2586" width="0" style="402" hidden="1" customWidth="1"/>
    <col min="2587" max="2816" width="9.1640625" style="402"/>
    <col min="2817" max="2817" width="5.1640625" style="402" customWidth="1"/>
    <col min="2818" max="2818" width="2.5" style="402" customWidth="1"/>
    <col min="2819" max="2819" width="4.6640625" style="402" customWidth="1"/>
    <col min="2820" max="2820" width="16" style="402" customWidth="1"/>
    <col min="2821" max="2821" width="3" style="402" customWidth="1"/>
    <col min="2822" max="2822" width="23.6640625" style="402" customWidth="1"/>
    <col min="2823" max="2826" width="9.1640625" style="402"/>
    <col min="2827" max="2827" width="10.6640625" style="402" customWidth="1"/>
    <col min="2828" max="2828" width="9.1640625" style="402"/>
    <col min="2829" max="2829" width="2.5" style="402" customWidth="1"/>
    <col min="2830" max="2842" width="0" style="402" hidden="1" customWidth="1"/>
    <col min="2843" max="3072" width="9.1640625" style="402"/>
    <col min="3073" max="3073" width="5.1640625" style="402" customWidth="1"/>
    <col min="3074" max="3074" width="2.5" style="402" customWidth="1"/>
    <col min="3075" max="3075" width="4.6640625" style="402" customWidth="1"/>
    <col min="3076" max="3076" width="16" style="402" customWidth="1"/>
    <col min="3077" max="3077" width="3" style="402" customWidth="1"/>
    <col min="3078" max="3078" width="23.6640625" style="402" customWidth="1"/>
    <col min="3079" max="3082" width="9.1640625" style="402"/>
    <col min="3083" max="3083" width="10.6640625" style="402" customWidth="1"/>
    <col min="3084" max="3084" width="9.1640625" style="402"/>
    <col min="3085" max="3085" width="2.5" style="402" customWidth="1"/>
    <col min="3086" max="3098" width="0" style="402" hidden="1" customWidth="1"/>
    <col min="3099" max="3328" width="9.1640625" style="402"/>
    <col min="3329" max="3329" width="5.1640625" style="402" customWidth="1"/>
    <col min="3330" max="3330" width="2.5" style="402" customWidth="1"/>
    <col min="3331" max="3331" width="4.6640625" style="402" customWidth="1"/>
    <col min="3332" max="3332" width="16" style="402" customWidth="1"/>
    <col min="3333" max="3333" width="3" style="402" customWidth="1"/>
    <col min="3334" max="3334" width="23.6640625" style="402" customWidth="1"/>
    <col min="3335" max="3338" width="9.1640625" style="402"/>
    <col min="3339" max="3339" width="10.6640625" style="402" customWidth="1"/>
    <col min="3340" max="3340" width="9.1640625" style="402"/>
    <col min="3341" max="3341" width="2.5" style="402" customWidth="1"/>
    <col min="3342" max="3354" width="0" style="402" hidden="1" customWidth="1"/>
    <col min="3355" max="3584" width="9.1640625" style="402"/>
    <col min="3585" max="3585" width="5.1640625" style="402" customWidth="1"/>
    <col min="3586" max="3586" width="2.5" style="402" customWidth="1"/>
    <col min="3587" max="3587" width="4.6640625" style="402" customWidth="1"/>
    <col min="3588" max="3588" width="16" style="402" customWidth="1"/>
    <col min="3589" max="3589" width="3" style="402" customWidth="1"/>
    <col min="3590" max="3590" width="23.6640625" style="402" customWidth="1"/>
    <col min="3591" max="3594" width="9.1640625" style="402"/>
    <col min="3595" max="3595" width="10.6640625" style="402" customWidth="1"/>
    <col min="3596" max="3596" width="9.1640625" style="402"/>
    <col min="3597" max="3597" width="2.5" style="402" customWidth="1"/>
    <col min="3598" max="3610" width="0" style="402" hidden="1" customWidth="1"/>
    <col min="3611" max="3840" width="9.1640625" style="402"/>
    <col min="3841" max="3841" width="5.1640625" style="402" customWidth="1"/>
    <col min="3842" max="3842" width="2.5" style="402" customWidth="1"/>
    <col min="3843" max="3843" width="4.6640625" style="402" customWidth="1"/>
    <col min="3844" max="3844" width="16" style="402" customWidth="1"/>
    <col min="3845" max="3845" width="3" style="402" customWidth="1"/>
    <col min="3846" max="3846" width="23.6640625" style="402" customWidth="1"/>
    <col min="3847" max="3850" width="9.1640625" style="402"/>
    <col min="3851" max="3851" width="10.6640625" style="402" customWidth="1"/>
    <col min="3852" max="3852" width="9.1640625" style="402"/>
    <col min="3853" max="3853" width="2.5" style="402" customWidth="1"/>
    <col min="3854" max="3866" width="0" style="402" hidden="1" customWidth="1"/>
    <col min="3867" max="4096" width="9.1640625" style="402"/>
    <col min="4097" max="4097" width="5.1640625" style="402" customWidth="1"/>
    <col min="4098" max="4098" width="2.5" style="402" customWidth="1"/>
    <col min="4099" max="4099" width="4.6640625" style="402" customWidth="1"/>
    <col min="4100" max="4100" width="16" style="402" customWidth="1"/>
    <col min="4101" max="4101" width="3" style="402" customWidth="1"/>
    <col min="4102" max="4102" width="23.6640625" style="402" customWidth="1"/>
    <col min="4103" max="4106" width="9.1640625" style="402"/>
    <col min="4107" max="4107" width="10.6640625" style="402" customWidth="1"/>
    <col min="4108" max="4108" width="9.1640625" style="402"/>
    <col min="4109" max="4109" width="2.5" style="402" customWidth="1"/>
    <col min="4110" max="4122" width="0" style="402" hidden="1" customWidth="1"/>
    <col min="4123" max="4352" width="9.1640625" style="402"/>
    <col min="4353" max="4353" width="5.1640625" style="402" customWidth="1"/>
    <col min="4354" max="4354" width="2.5" style="402" customWidth="1"/>
    <col min="4355" max="4355" width="4.6640625" style="402" customWidth="1"/>
    <col min="4356" max="4356" width="16" style="402" customWidth="1"/>
    <col min="4357" max="4357" width="3" style="402" customWidth="1"/>
    <col min="4358" max="4358" width="23.6640625" style="402" customWidth="1"/>
    <col min="4359" max="4362" width="9.1640625" style="402"/>
    <col min="4363" max="4363" width="10.6640625" style="402" customWidth="1"/>
    <col min="4364" max="4364" width="9.1640625" style="402"/>
    <col min="4365" max="4365" width="2.5" style="402" customWidth="1"/>
    <col min="4366" max="4378" width="0" style="402" hidden="1" customWidth="1"/>
    <col min="4379" max="4608" width="9.1640625" style="402"/>
    <col min="4609" max="4609" width="5.1640625" style="402" customWidth="1"/>
    <col min="4610" max="4610" width="2.5" style="402" customWidth="1"/>
    <col min="4611" max="4611" width="4.6640625" style="402" customWidth="1"/>
    <col min="4612" max="4612" width="16" style="402" customWidth="1"/>
    <col min="4613" max="4613" width="3" style="402" customWidth="1"/>
    <col min="4614" max="4614" width="23.6640625" style="402" customWidth="1"/>
    <col min="4615" max="4618" width="9.1640625" style="402"/>
    <col min="4619" max="4619" width="10.6640625" style="402" customWidth="1"/>
    <col min="4620" max="4620" width="9.1640625" style="402"/>
    <col min="4621" max="4621" width="2.5" style="402" customWidth="1"/>
    <col min="4622" max="4634" width="0" style="402" hidden="1" customWidth="1"/>
    <col min="4635" max="4864" width="9.1640625" style="402"/>
    <col min="4865" max="4865" width="5.1640625" style="402" customWidth="1"/>
    <col min="4866" max="4866" width="2.5" style="402" customWidth="1"/>
    <col min="4867" max="4867" width="4.6640625" style="402" customWidth="1"/>
    <col min="4868" max="4868" width="16" style="402" customWidth="1"/>
    <col min="4869" max="4869" width="3" style="402" customWidth="1"/>
    <col min="4870" max="4870" width="23.6640625" style="402" customWidth="1"/>
    <col min="4871" max="4874" width="9.1640625" style="402"/>
    <col min="4875" max="4875" width="10.6640625" style="402" customWidth="1"/>
    <col min="4876" max="4876" width="9.1640625" style="402"/>
    <col min="4877" max="4877" width="2.5" style="402" customWidth="1"/>
    <col min="4878" max="4890" width="0" style="402" hidden="1" customWidth="1"/>
    <col min="4891" max="5120" width="9.1640625" style="402"/>
    <col min="5121" max="5121" width="5.1640625" style="402" customWidth="1"/>
    <col min="5122" max="5122" width="2.5" style="402" customWidth="1"/>
    <col min="5123" max="5123" width="4.6640625" style="402" customWidth="1"/>
    <col min="5124" max="5124" width="16" style="402" customWidth="1"/>
    <col min="5125" max="5125" width="3" style="402" customWidth="1"/>
    <col min="5126" max="5126" width="23.6640625" style="402" customWidth="1"/>
    <col min="5127" max="5130" width="9.1640625" style="402"/>
    <col min="5131" max="5131" width="10.6640625" style="402" customWidth="1"/>
    <col min="5132" max="5132" width="9.1640625" style="402"/>
    <col min="5133" max="5133" width="2.5" style="402" customWidth="1"/>
    <col min="5134" max="5146" width="0" style="402" hidden="1" customWidth="1"/>
    <col min="5147" max="5376" width="9.1640625" style="402"/>
    <col min="5377" max="5377" width="5.1640625" style="402" customWidth="1"/>
    <col min="5378" max="5378" width="2.5" style="402" customWidth="1"/>
    <col min="5379" max="5379" width="4.6640625" style="402" customWidth="1"/>
    <col min="5380" max="5380" width="16" style="402" customWidth="1"/>
    <col min="5381" max="5381" width="3" style="402" customWidth="1"/>
    <col min="5382" max="5382" width="23.6640625" style="402" customWidth="1"/>
    <col min="5383" max="5386" width="9.1640625" style="402"/>
    <col min="5387" max="5387" width="10.6640625" style="402" customWidth="1"/>
    <col min="5388" max="5388" width="9.1640625" style="402"/>
    <col min="5389" max="5389" width="2.5" style="402" customWidth="1"/>
    <col min="5390" max="5402" width="0" style="402" hidden="1" customWidth="1"/>
    <col min="5403" max="5632" width="9.1640625" style="402"/>
    <col min="5633" max="5633" width="5.1640625" style="402" customWidth="1"/>
    <col min="5634" max="5634" width="2.5" style="402" customWidth="1"/>
    <col min="5635" max="5635" width="4.6640625" style="402" customWidth="1"/>
    <col min="5636" max="5636" width="16" style="402" customWidth="1"/>
    <col min="5637" max="5637" width="3" style="402" customWidth="1"/>
    <col min="5638" max="5638" width="23.6640625" style="402" customWidth="1"/>
    <col min="5639" max="5642" width="9.1640625" style="402"/>
    <col min="5643" max="5643" width="10.6640625" style="402" customWidth="1"/>
    <col min="5644" max="5644" width="9.1640625" style="402"/>
    <col min="5645" max="5645" width="2.5" style="402" customWidth="1"/>
    <col min="5646" max="5658" width="0" style="402" hidden="1" customWidth="1"/>
    <col min="5659" max="5888" width="9.1640625" style="402"/>
    <col min="5889" max="5889" width="5.1640625" style="402" customWidth="1"/>
    <col min="5890" max="5890" width="2.5" style="402" customWidth="1"/>
    <col min="5891" max="5891" width="4.6640625" style="402" customWidth="1"/>
    <col min="5892" max="5892" width="16" style="402" customWidth="1"/>
    <col min="5893" max="5893" width="3" style="402" customWidth="1"/>
    <col min="5894" max="5894" width="23.6640625" style="402" customWidth="1"/>
    <col min="5895" max="5898" width="9.1640625" style="402"/>
    <col min="5899" max="5899" width="10.6640625" style="402" customWidth="1"/>
    <col min="5900" max="5900" width="9.1640625" style="402"/>
    <col min="5901" max="5901" width="2.5" style="402" customWidth="1"/>
    <col min="5902" max="5914" width="0" style="402" hidden="1" customWidth="1"/>
    <col min="5915" max="6144" width="9.1640625" style="402"/>
    <col min="6145" max="6145" width="5.1640625" style="402" customWidth="1"/>
    <col min="6146" max="6146" width="2.5" style="402" customWidth="1"/>
    <col min="6147" max="6147" width="4.6640625" style="402" customWidth="1"/>
    <col min="6148" max="6148" width="16" style="402" customWidth="1"/>
    <col min="6149" max="6149" width="3" style="402" customWidth="1"/>
    <col min="6150" max="6150" width="23.6640625" style="402" customWidth="1"/>
    <col min="6151" max="6154" width="9.1640625" style="402"/>
    <col min="6155" max="6155" width="10.6640625" style="402" customWidth="1"/>
    <col min="6156" max="6156" width="9.1640625" style="402"/>
    <col min="6157" max="6157" width="2.5" style="402" customWidth="1"/>
    <col min="6158" max="6170" width="0" style="402" hidden="1" customWidth="1"/>
    <col min="6171" max="6400" width="9.1640625" style="402"/>
    <col min="6401" max="6401" width="5.1640625" style="402" customWidth="1"/>
    <col min="6402" max="6402" width="2.5" style="402" customWidth="1"/>
    <col min="6403" max="6403" width="4.6640625" style="402" customWidth="1"/>
    <col min="6404" max="6404" width="16" style="402" customWidth="1"/>
    <col min="6405" max="6405" width="3" style="402" customWidth="1"/>
    <col min="6406" max="6406" width="23.6640625" style="402" customWidth="1"/>
    <col min="6407" max="6410" width="9.1640625" style="402"/>
    <col min="6411" max="6411" width="10.6640625" style="402" customWidth="1"/>
    <col min="6412" max="6412" width="9.1640625" style="402"/>
    <col min="6413" max="6413" width="2.5" style="402" customWidth="1"/>
    <col min="6414" max="6426" width="0" style="402" hidden="1" customWidth="1"/>
    <col min="6427" max="6656" width="9.1640625" style="402"/>
    <col min="6657" max="6657" width="5.1640625" style="402" customWidth="1"/>
    <col min="6658" max="6658" width="2.5" style="402" customWidth="1"/>
    <col min="6659" max="6659" width="4.6640625" style="402" customWidth="1"/>
    <col min="6660" max="6660" width="16" style="402" customWidth="1"/>
    <col min="6661" max="6661" width="3" style="402" customWidth="1"/>
    <col min="6662" max="6662" width="23.6640625" style="402" customWidth="1"/>
    <col min="6663" max="6666" width="9.1640625" style="402"/>
    <col min="6667" max="6667" width="10.6640625" style="402" customWidth="1"/>
    <col min="6668" max="6668" width="9.1640625" style="402"/>
    <col min="6669" max="6669" width="2.5" style="402" customWidth="1"/>
    <col min="6670" max="6682" width="0" style="402" hidden="1" customWidth="1"/>
    <col min="6683" max="6912" width="9.1640625" style="402"/>
    <col min="6913" max="6913" width="5.1640625" style="402" customWidth="1"/>
    <col min="6914" max="6914" width="2.5" style="402" customWidth="1"/>
    <col min="6915" max="6915" width="4.6640625" style="402" customWidth="1"/>
    <col min="6916" max="6916" width="16" style="402" customWidth="1"/>
    <col min="6917" max="6917" width="3" style="402" customWidth="1"/>
    <col min="6918" max="6918" width="23.6640625" style="402" customWidth="1"/>
    <col min="6919" max="6922" width="9.1640625" style="402"/>
    <col min="6923" max="6923" width="10.6640625" style="402" customWidth="1"/>
    <col min="6924" max="6924" width="9.1640625" style="402"/>
    <col min="6925" max="6925" width="2.5" style="402" customWidth="1"/>
    <col min="6926" max="6938" width="0" style="402" hidden="1" customWidth="1"/>
    <col min="6939" max="7168" width="9.1640625" style="402"/>
    <col min="7169" max="7169" width="5.1640625" style="402" customWidth="1"/>
    <col min="7170" max="7170" width="2.5" style="402" customWidth="1"/>
    <col min="7171" max="7171" width="4.6640625" style="402" customWidth="1"/>
    <col min="7172" max="7172" width="16" style="402" customWidth="1"/>
    <col min="7173" max="7173" width="3" style="402" customWidth="1"/>
    <col min="7174" max="7174" width="23.6640625" style="402" customWidth="1"/>
    <col min="7175" max="7178" width="9.1640625" style="402"/>
    <col min="7179" max="7179" width="10.6640625" style="402" customWidth="1"/>
    <col min="7180" max="7180" width="9.1640625" style="402"/>
    <col min="7181" max="7181" width="2.5" style="402" customWidth="1"/>
    <col min="7182" max="7194" width="0" style="402" hidden="1" customWidth="1"/>
    <col min="7195" max="7424" width="9.1640625" style="402"/>
    <col min="7425" max="7425" width="5.1640625" style="402" customWidth="1"/>
    <col min="7426" max="7426" width="2.5" style="402" customWidth="1"/>
    <col min="7427" max="7427" width="4.6640625" style="402" customWidth="1"/>
    <col min="7428" max="7428" width="16" style="402" customWidth="1"/>
    <col min="7429" max="7429" width="3" style="402" customWidth="1"/>
    <col min="7430" max="7430" width="23.6640625" style="402" customWidth="1"/>
    <col min="7431" max="7434" width="9.1640625" style="402"/>
    <col min="7435" max="7435" width="10.6640625" style="402" customWidth="1"/>
    <col min="7436" max="7436" width="9.1640625" style="402"/>
    <col min="7437" max="7437" width="2.5" style="402" customWidth="1"/>
    <col min="7438" max="7450" width="0" style="402" hidden="1" customWidth="1"/>
    <col min="7451" max="7680" width="9.1640625" style="402"/>
    <col min="7681" max="7681" width="5.1640625" style="402" customWidth="1"/>
    <col min="7682" max="7682" width="2.5" style="402" customWidth="1"/>
    <col min="7683" max="7683" width="4.6640625" style="402" customWidth="1"/>
    <col min="7684" max="7684" width="16" style="402" customWidth="1"/>
    <col min="7685" max="7685" width="3" style="402" customWidth="1"/>
    <col min="7686" max="7686" width="23.6640625" style="402" customWidth="1"/>
    <col min="7687" max="7690" width="9.1640625" style="402"/>
    <col min="7691" max="7691" width="10.6640625" style="402" customWidth="1"/>
    <col min="7692" max="7692" width="9.1640625" style="402"/>
    <col min="7693" max="7693" width="2.5" style="402" customWidth="1"/>
    <col min="7694" max="7706" width="0" style="402" hidden="1" customWidth="1"/>
    <col min="7707" max="7936" width="9.1640625" style="402"/>
    <col min="7937" max="7937" width="5.1640625" style="402" customWidth="1"/>
    <col min="7938" max="7938" width="2.5" style="402" customWidth="1"/>
    <col min="7939" max="7939" width="4.6640625" style="402" customWidth="1"/>
    <col min="7940" max="7940" width="16" style="402" customWidth="1"/>
    <col min="7941" max="7941" width="3" style="402" customWidth="1"/>
    <col min="7942" max="7942" width="23.6640625" style="402" customWidth="1"/>
    <col min="7943" max="7946" width="9.1640625" style="402"/>
    <col min="7947" max="7947" width="10.6640625" style="402" customWidth="1"/>
    <col min="7948" max="7948" width="9.1640625" style="402"/>
    <col min="7949" max="7949" width="2.5" style="402" customWidth="1"/>
    <col min="7950" max="7962" width="0" style="402" hidden="1" customWidth="1"/>
    <col min="7963" max="8192" width="9.1640625" style="402"/>
    <col min="8193" max="8193" width="5.1640625" style="402" customWidth="1"/>
    <col min="8194" max="8194" width="2.5" style="402" customWidth="1"/>
    <col min="8195" max="8195" width="4.6640625" style="402" customWidth="1"/>
    <col min="8196" max="8196" width="16" style="402" customWidth="1"/>
    <col min="8197" max="8197" width="3" style="402" customWidth="1"/>
    <col min="8198" max="8198" width="23.6640625" style="402" customWidth="1"/>
    <col min="8199" max="8202" width="9.1640625" style="402"/>
    <col min="8203" max="8203" width="10.6640625" style="402" customWidth="1"/>
    <col min="8204" max="8204" width="9.1640625" style="402"/>
    <col min="8205" max="8205" width="2.5" style="402" customWidth="1"/>
    <col min="8206" max="8218" width="0" style="402" hidden="1" customWidth="1"/>
    <col min="8219" max="8448" width="9.1640625" style="402"/>
    <col min="8449" max="8449" width="5.1640625" style="402" customWidth="1"/>
    <col min="8450" max="8450" width="2.5" style="402" customWidth="1"/>
    <col min="8451" max="8451" width="4.6640625" style="402" customWidth="1"/>
    <col min="8452" max="8452" width="16" style="402" customWidth="1"/>
    <col min="8453" max="8453" width="3" style="402" customWidth="1"/>
    <col min="8454" max="8454" width="23.6640625" style="402" customWidth="1"/>
    <col min="8455" max="8458" width="9.1640625" style="402"/>
    <col min="8459" max="8459" width="10.6640625" style="402" customWidth="1"/>
    <col min="8460" max="8460" width="9.1640625" style="402"/>
    <col min="8461" max="8461" width="2.5" style="402" customWidth="1"/>
    <col min="8462" max="8474" width="0" style="402" hidden="1" customWidth="1"/>
    <col min="8475" max="8704" width="9.1640625" style="402"/>
    <col min="8705" max="8705" width="5.1640625" style="402" customWidth="1"/>
    <col min="8706" max="8706" width="2.5" style="402" customWidth="1"/>
    <col min="8707" max="8707" width="4.6640625" style="402" customWidth="1"/>
    <col min="8708" max="8708" width="16" style="402" customWidth="1"/>
    <col min="8709" max="8709" width="3" style="402" customWidth="1"/>
    <col min="8710" max="8710" width="23.6640625" style="402" customWidth="1"/>
    <col min="8711" max="8714" width="9.1640625" style="402"/>
    <col min="8715" max="8715" width="10.6640625" style="402" customWidth="1"/>
    <col min="8716" max="8716" width="9.1640625" style="402"/>
    <col min="8717" max="8717" width="2.5" style="402" customWidth="1"/>
    <col min="8718" max="8730" width="0" style="402" hidden="1" customWidth="1"/>
    <col min="8731" max="8960" width="9.1640625" style="402"/>
    <col min="8961" max="8961" width="5.1640625" style="402" customWidth="1"/>
    <col min="8962" max="8962" width="2.5" style="402" customWidth="1"/>
    <col min="8963" max="8963" width="4.6640625" style="402" customWidth="1"/>
    <col min="8964" max="8964" width="16" style="402" customWidth="1"/>
    <col min="8965" max="8965" width="3" style="402" customWidth="1"/>
    <col min="8966" max="8966" width="23.6640625" style="402" customWidth="1"/>
    <col min="8967" max="8970" width="9.1640625" style="402"/>
    <col min="8971" max="8971" width="10.6640625" style="402" customWidth="1"/>
    <col min="8972" max="8972" width="9.1640625" style="402"/>
    <col min="8973" max="8973" width="2.5" style="402" customWidth="1"/>
    <col min="8974" max="8986" width="0" style="402" hidden="1" customWidth="1"/>
    <col min="8987" max="9216" width="9.1640625" style="402"/>
    <col min="9217" max="9217" width="5.1640625" style="402" customWidth="1"/>
    <col min="9218" max="9218" width="2.5" style="402" customWidth="1"/>
    <col min="9219" max="9219" width="4.6640625" style="402" customWidth="1"/>
    <col min="9220" max="9220" width="16" style="402" customWidth="1"/>
    <col min="9221" max="9221" width="3" style="402" customWidth="1"/>
    <col min="9222" max="9222" width="23.6640625" style="402" customWidth="1"/>
    <col min="9223" max="9226" width="9.1640625" style="402"/>
    <col min="9227" max="9227" width="10.6640625" style="402" customWidth="1"/>
    <col min="9228" max="9228" width="9.1640625" style="402"/>
    <col min="9229" max="9229" width="2.5" style="402" customWidth="1"/>
    <col min="9230" max="9242" width="0" style="402" hidden="1" customWidth="1"/>
    <col min="9243" max="9472" width="9.1640625" style="402"/>
    <col min="9473" max="9473" width="5.1640625" style="402" customWidth="1"/>
    <col min="9474" max="9474" width="2.5" style="402" customWidth="1"/>
    <col min="9475" max="9475" width="4.6640625" style="402" customWidth="1"/>
    <col min="9476" max="9476" width="16" style="402" customWidth="1"/>
    <col min="9477" max="9477" width="3" style="402" customWidth="1"/>
    <col min="9478" max="9478" width="23.6640625" style="402" customWidth="1"/>
    <col min="9479" max="9482" width="9.1640625" style="402"/>
    <col min="9483" max="9483" width="10.6640625" style="402" customWidth="1"/>
    <col min="9484" max="9484" width="9.1640625" style="402"/>
    <col min="9485" max="9485" width="2.5" style="402" customWidth="1"/>
    <col min="9486" max="9498" width="0" style="402" hidden="1" customWidth="1"/>
    <col min="9499" max="9728" width="9.1640625" style="402"/>
    <col min="9729" max="9729" width="5.1640625" style="402" customWidth="1"/>
    <col min="9730" max="9730" width="2.5" style="402" customWidth="1"/>
    <col min="9731" max="9731" width="4.6640625" style="402" customWidth="1"/>
    <col min="9732" max="9732" width="16" style="402" customWidth="1"/>
    <col min="9733" max="9733" width="3" style="402" customWidth="1"/>
    <col min="9734" max="9734" width="23.6640625" style="402" customWidth="1"/>
    <col min="9735" max="9738" width="9.1640625" style="402"/>
    <col min="9739" max="9739" width="10.6640625" style="402" customWidth="1"/>
    <col min="9740" max="9740" width="9.1640625" style="402"/>
    <col min="9741" max="9741" width="2.5" style="402" customWidth="1"/>
    <col min="9742" max="9754" width="0" style="402" hidden="1" customWidth="1"/>
    <col min="9755" max="9984" width="9.1640625" style="402"/>
    <col min="9985" max="9985" width="5.1640625" style="402" customWidth="1"/>
    <col min="9986" max="9986" width="2.5" style="402" customWidth="1"/>
    <col min="9987" max="9987" width="4.6640625" style="402" customWidth="1"/>
    <col min="9988" max="9988" width="16" style="402" customWidth="1"/>
    <col min="9989" max="9989" width="3" style="402" customWidth="1"/>
    <col min="9990" max="9990" width="23.6640625" style="402" customWidth="1"/>
    <col min="9991" max="9994" width="9.1640625" style="402"/>
    <col min="9995" max="9995" width="10.6640625" style="402" customWidth="1"/>
    <col min="9996" max="9996" width="9.1640625" style="402"/>
    <col min="9997" max="9997" width="2.5" style="402" customWidth="1"/>
    <col min="9998" max="10010" width="0" style="402" hidden="1" customWidth="1"/>
    <col min="10011" max="10240" width="9.1640625" style="402"/>
    <col min="10241" max="10241" width="5.1640625" style="402" customWidth="1"/>
    <col min="10242" max="10242" width="2.5" style="402" customWidth="1"/>
    <col min="10243" max="10243" width="4.6640625" style="402" customWidth="1"/>
    <col min="10244" max="10244" width="16" style="402" customWidth="1"/>
    <col min="10245" max="10245" width="3" style="402" customWidth="1"/>
    <col min="10246" max="10246" width="23.6640625" style="402" customWidth="1"/>
    <col min="10247" max="10250" width="9.1640625" style="402"/>
    <col min="10251" max="10251" width="10.6640625" style="402" customWidth="1"/>
    <col min="10252" max="10252" width="9.1640625" style="402"/>
    <col min="10253" max="10253" width="2.5" style="402" customWidth="1"/>
    <col min="10254" max="10266" width="0" style="402" hidden="1" customWidth="1"/>
    <col min="10267" max="10496" width="9.1640625" style="402"/>
    <col min="10497" max="10497" width="5.1640625" style="402" customWidth="1"/>
    <col min="10498" max="10498" width="2.5" style="402" customWidth="1"/>
    <col min="10499" max="10499" width="4.6640625" style="402" customWidth="1"/>
    <col min="10500" max="10500" width="16" style="402" customWidth="1"/>
    <col min="10501" max="10501" width="3" style="402" customWidth="1"/>
    <col min="10502" max="10502" width="23.6640625" style="402" customWidth="1"/>
    <col min="10503" max="10506" width="9.1640625" style="402"/>
    <col min="10507" max="10507" width="10.6640625" style="402" customWidth="1"/>
    <col min="10508" max="10508" width="9.1640625" style="402"/>
    <col min="10509" max="10509" width="2.5" style="402" customWidth="1"/>
    <col min="10510" max="10522" width="0" style="402" hidden="1" customWidth="1"/>
    <col min="10523" max="10752" width="9.1640625" style="402"/>
    <col min="10753" max="10753" width="5.1640625" style="402" customWidth="1"/>
    <col min="10754" max="10754" width="2.5" style="402" customWidth="1"/>
    <col min="10755" max="10755" width="4.6640625" style="402" customWidth="1"/>
    <col min="10756" max="10756" width="16" style="402" customWidth="1"/>
    <col min="10757" max="10757" width="3" style="402" customWidth="1"/>
    <col min="10758" max="10758" width="23.6640625" style="402" customWidth="1"/>
    <col min="10759" max="10762" width="9.1640625" style="402"/>
    <col min="10763" max="10763" width="10.6640625" style="402" customWidth="1"/>
    <col min="10764" max="10764" width="9.1640625" style="402"/>
    <col min="10765" max="10765" width="2.5" style="402" customWidth="1"/>
    <col min="10766" max="10778" width="0" style="402" hidden="1" customWidth="1"/>
    <col min="10779" max="11008" width="9.1640625" style="402"/>
    <col min="11009" max="11009" width="5.1640625" style="402" customWidth="1"/>
    <col min="11010" max="11010" width="2.5" style="402" customWidth="1"/>
    <col min="11011" max="11011" width="4.6640625" style="402" customWidth="1"/>
    <col min="11012" max="11012" width="16" style="402" customWidth="1"/>
    <col min="11013" max="11013" width="3" style="402" customWidth="1"/>
    <col min="11014" max="11014" width="23.6640625" style="402" customWidth="1"/>
    <col min="11015" max="11018" width="9.1640625" style="402"/>
    <col min="11019" max="11019" width="10.6640625" style="402" customWidth="1"/>
    <col min="11020" max="11020" width="9.1640625" style="402"/>
    <col min="11021" max="11021" width="2.5" style="402" customWidth="1"/>
    <col min="11022" max="11034" width="0" style="402" hidden="1" customWidth="1"/>
    <col min="11035" max="11264" width="9.1640625" style="402"/>
    <col min="11265" max="11265" width="5.1640625" style="402" customWidth="1"/>
    <col min="11266" max="11266" width="2.5" style="402" customWidth="1"/>
    <col min="11267" max="11267" width="4.6640625" style="402" customWidth="1"/>
    <col min="11268" max="11268" width="16" style="402" customWidth="1"/>
    <col min="11269" max="11269" width="3" style="402" customWidth="1"/>
    <col min="11270" max="11270" width="23.6640625" style="402" customWidth="1"/>
    <col min="11271" max="11274" width="9.1640625" style="402"/>
    <col min="11275" max="11275" width="10.6640625" style="402" customWidth="1"/>
    <col min="11276" max="11276" width="9.1640625" style="402"/>
    <col min="11277" max="11277" width="2.5" style="402" customWidth="1"/>
    <col min="11278" max="11290" width="0" style="402" hidden="1" customWidth="1"/>
    <col min="11291" max="11520" width="9.1640625" style="402"/>
    <col min="11521" max="11521" width="5.1640625" style="402" customWidth="1"/>
    <col min="11522" max="11522" width="2.5" style="402" customWidth="1"/>
    <col min="11523" max="11523" width="4.6640625" style="402" customWidth="1"/>
    <col min="11524" max="11524" width="16" style="402" customWidth="1"/>
    <col min="11525" max="11525" width="3" style="402" customWidth="1"/>
    <col min="11526" max="11526" width="23.6640625" style="402" customWidth="1"/>
    <col min="11527" max="11530" width="9.1640625" style="402"/>
    <col min="11531" max="11531" width="10.6640625" style="402" customWidth="1"/>
    <col min="11532" max="11532" width="9.1640625" style="402"/>
    <col min="11533" max="11533" width="2.5" style="402" customWidth="1"/>
    <col min="11534" max="11546" width="0" style="402" hidden="1" customWidth="1"/>
    <col min="11547" max="11776" width="9.1640625" style="402"/>
    <col min="11777" max="11777" width="5.1640625" style="402" customWidth="1"/>
    <col min="11778" max="11778" width="2.5" style="402" customWidth="1"/>
    <col min="11779" max="11779" width="4.6640625" style="402" customWidth="1"/>
    <col min="11780" max="11780" width="16" style="402" customWidth="1"/>
    <col min="11781" max="11781" width="3" style="402" customWidth="1"/>
    <col min="11782" max="11782" width="23.6640625" style="402" customWidth="1"/>
    <col min="11783" max="11786" width="9.1640625" style="402"/>
    <col min="11787" max="11787" width="10.6640625" style="402" customWidth="1"/>
    <col min="11788" max="11788" width="9.1640625" style="402"/>
    <col min="11789" max="11789" width="2.5" style="402" customWidth="1"/>
    <col min="11790" max="11802" width="0" style="402" hidden="1" customWidth="1"/>
    <col min="11803" max="12032" width="9.1640625" style="402"/>
    <col min="12033" max="12033" width="5.1640625" style="402" customWidth="1"/>
    <col min="12034" max="12034" width="2.5" style="402" customWidth="1"/>
    <col min="12035" max="12035" width="4.6640625" style="402" customWidth="1"/>
    <col min="12036" max="12036" width="16" style="402" customWidth="1"/>
    <col min="12037" max="12037" width="3" style="402" customWidth="1"/>
    <col min="12038" max="12038" width="23.6640625" style="402" customWidth="1"/>
    <col min="12039" max="12042" width="9.1640625" style="402"/>
    <col min="12043" max="12043" width="10.6640625" style="402" customWidth="1"/>
    <col min="12044" max="12044" width="9.1640625" style="402"/>
    <col min="12045" max="12045" width="2.5" style="402" customWidth="1"/>
    <col min="12046" max="12058" width="0" style="402" hidden="1" customWidth="1"/>
    <col min="12059" max="12288" width="9.1640625" style="402"/>
    <col min="12289" max="12289" width="5.1640625" style="402" customWidth="1"/>
    <col min="12290" max="12290" width="2.5" style="402" customWidth="1"/>
    <col min="12291" max="12291" width="4.6640625" style="402" customWidth="1"/>
    <col min="12292" max="12292" width="16" style="402" customWidth="1"/>
    <col min="12293" max="12293" width="3" style="402" customWidth="1"/>
    <col min="12294" max="12294" width="23.6640625" style="402" customWidth="1"/>
    <col min="12295" max="12298" width="9.1640625" style="402"/>
    <col min="12299" max="12299" width="10.6640625" style="402" customWidth="1"/>
    <col min="12300" max="12300" width="9.1640625" style="402"/>
    <col min="12301" max="12301" width="2.5" style="402" customWidth="1"/>
    <col min="12302" max="12314" width="0" style="402" hidden="1" customWidth="1"/>
    <col min="12315" max="12544" width="9.1640625" style="402"/>
    <col min="12545" max="12545" width="5.1640625" style="402" customWidth="1"/>
    <col min="12546" max="12546" width="2.5" style="402" customWidth="1"/>
    <col min="12547" max="12547" width="4.6640625" style="402" customWidth="1"/>
    <col min="12548" max="12548" width="16" style="402" customWidth="1"/>
    <col min="12549" max="12549" width="3" style="402" customWidth="1"/>
    <col min="12550" max="12550" width="23.6640625" style="402" customWidth="1"/>
    <col min="12551" max="12554" width="9.1640625" style="402"/>
    <col min="12555" max="12555" width="10.6640625" style="402" customWidth="1"/>
    <col min="12556" max="12556" width="9.1640625" style="402"/>
    <col min="12557" max="12557" width="2.5" style="402" customWidth="1"/>
    <col min="12558" max="12570" width="0" style="402" hidden="1" customWidth="1"/>
    <col min="12571" max="12800" width="9.1640625" style="402"/>
    <col min="12801" max="12801" width="5.1640625" style="402" customWidth="1"/>
    <col min="12802" max="12802" width="2.5" style="402" customWidth="1"/>
    <col min="12803" max="12803" width="4.6640625" style="402" customWidth="1"/>
    <col min="12804" max="12804" width="16" style="402" customWidth="1"/>
    <col min="12805" max="12805" width="3" style="402" customWidth="1"/>
    <col min="12806" max="12806" width="23.6640625" style="402" customWidth="1"/>
    <col min="12807" max="12810" width="9.1640625" style="402"/>
    <col min="12811" max="12811" width="10.6640625" style="402" customWidth="1"/>
    <col min="12812" max="12812" width="9.1640625" style="402"/>
    <col min="12813" max="12813" width="2.5" style="402" customWidth="1"/>
    <col min="12814" max="12826" width="0" style="402" hidden="1" customWidth="1"/>
    <col min="12827" max="13056" width="9.1640625" style="402"/>
    <col min="13057" max="13057" width="5.1640625" style="402" customWidth="1"/>
    <col min="13058" max="13058" width="2.5" style="402" customWidth="1"/>
    <col min="13059" max="13059" width="4.6640625" style="402" customWidth="1"/>
    <col min="13060" max="13060" width="16" style="402" customWidth="1"/>
    <col min="13061" max="13061" width="3" style="402" customWidth="1"/>
    <col min="13062" max="13062" width="23.6640625" style="402" customWidth="1"/>
    <col min="13063" max="13066" width="9.1640625" style="402"/>
    <col min="13067" max="13067" width="10.6640625" style="402" customWidth="1"/>
    <col min="13068" max="13068" width="9.1640625" style="402"/>
    <col min="13069" max="13069" width="2.5" style="402" customWidth="1"/>
    <col min="13070" max="13082" width="0" style="402" hidden="1" customWidth="1"/>
    <col min="13083" max="13312" width="9.1640625" style="402"/>
    <col min="13313" max="13313" width="5.1640625" style="402" customWidth="1"/>
    <col min="13314" max="13314" width="2.5" style="402" customWidth="1"/>
    <col min="13315" max="13315" width="4.6640625" style="402" customWidth="1"/>
    <col min="13316" max="13316" width="16" style="402" customWidth="1"/>
    <col min="13317" max="13317" width="3" style="402" customWidth="1"/>
    <col min="13318" max="13318" width="23.6640625" style="402" customWidth="1"/>
    <col min="13319" max="13322" width="9.1640625" style="402"/>
    <col min="13323" max="13323" width="10.6640625" style="402" customWidth="1"/>
    <col min="13324" max="13324" width="9.1640625" style="402"/>
    <col min="13325" max="13325" width="2.5" style="402" customWidth="1"/>
    <col min="13326" max="13338" width="0" style="402" hidden="1" customWidth="1"/>
    <col min="13339" max="13568" width="9.1640625" style="402"/>
    <col min="13569" max="13569" width="5.1640625" style="402" customWidth="1"/>
    <col min="13570" max="13570" width="2.5" style="402" customWidth="1"/>
    <col min="13571" max="13571" width="4.6640625" style="402" customWidth="1"/>
    <col min="13572" max="13572" width="16" style="402" customWidth="1"/>
    <col min="13573" max="13573" width="3" style="402" customWidth="1"/>
    <col min="13574" max="13574" width="23.6640625" style="402" customWidth="1"/>
    <col min="13575" max="13578" width="9.1640625" style="402"/>
    <col min="13579" max="13579" width="10.6640625" style="402" customWidth="1"/>
    <col min="13580" max="13580" width="9.1640625" style="402"/>
    <col min="13581" max="13581" width="2.5" style="402" customWidth="1"/>
    <col min="13582" max="13594" width="0" style="402" hidden="1" customWidth="1"/>
    <col min="13595" max="13824" width="9.1640625" style="402"/>
    <col min="13825" max="13825" width="5.1640625" style="402" customWidth="1"/>
    <col min="13826" max="13826" width="2.5" style="402" customWidth="1"/>
    <col min="13827" max="13827" width="4.6640625" style="402" customWidth="1"/>
    <col min="13828" max="13828" width="16" style="402" customWidth="1"/>
    <col min="13829" max="13829" width="3" style="402" customWidth="1"/>
    <col min="13830" max="13830" width="23.6640625" style="402" customWidth="1"/>
    <col min="13831" max="13834" width="9.1640625" style="402"/>
    <col min="13835" max="13835" width="10.6640625" style="402" customWidth="1"/>
    <col min="13836" max="13836" width="9.1640625" style="402"/>
    <col min="13837" max="13837" width="2.5" style="402" customWidth="1"/>
    <col min="13838" max="13850" width="0" style="402" hidden="1" customWidth="1"/>
    <col min="13851" max="14080" width="9.1640625" style="402"/>
    <col min="14081" max="14081" width="5.1640625" style="402" customWidth="1"/>
    <col min="14082" max="14082" width="2.5" style="402" customWidth="1"/>
    <col min="14083" max="14083" width="4.6640625" style="402" customWidth="1"/>
    <col min="14084" max="14084" width="16" style="402" customWidth="1"/>
    <col min="14085" max="14085" width="3" style="402" customWidth="1"/>
    <col min="14086" max="14086" width="23.6640625" style="402" customWidth="1"/>
    <col min="14087" max="14090" width="9.1640625" style="402"/>
    <col min="14091" max="14091" width="10.6640625" style="402" customWidth="1"/>
    <col min="14092" max="14092" width="9.1640625" style="402"/>
    <col min="14093" max="14093" width="2.5" style="402" customWidth="1"/>
    <col min="14094" max="14106" width="0" style="402" hidden="1" customWidth="1"/>
    <col min="14107" max="14336" width="9.1640625" style="402"/>
    <col min="14337" max="14337" width="5.1640625" style="402" customWidth="1"/>
    <col min="14338" max="14338" width="2.5" style="402" customWidth="1"/>
    <col min="14339" max="14339" width="4.6640625" style="402" customWidth="1"/>
    <col min="14340" max="14340" width="16" style="402" customWidth="1"/>
    <col min="14341" max="14341" width="3" style="402" customWidth="1"/>
    <col min="14342" max="14342" width="23.6640625" style="402" customWidth="1"/>
    <col min="14343" max="14346" width="9.1640625" style="402"/>
    <col min="14347" max="14347" width="10.6640625" style="402" customWidth="1"/>
    <col min="14348" max="14348" width="9.1640625" style="402"/>
    <col min="14349" max="14349" width="2.5" style="402" customWidth="1"/>
    <col min="14350" max="14362" width="0" style="402" hidden="1" customWidth="1"/>
    <col min="14363" max="14592" width="9.1640625" style="402"/>
    <col min="14593" max="14593" width="5.1640625" style="402" customWidth="1"/>
    <col min="14594" max="14594" width="2.5" style="402" customWidth="1"/>
    <col min="14595" max="14595" width="4.6640625" style="402" customWidth="1"/>
    <col min="14596" max="14596" width="16" style="402" customWidth="1"/>
    <col min="14597" max="14597" width="3" style="402" customWidth="1"/>
    <col min="14598" max="14598" width="23.6640625" style="402" customWidth="1"/>
    <col min="14599" max="14602" width="9.1640625" style="402"/>
    <col min="14603" max="14603" width="10.6640625" style="402" customWidth="1"/>
    <col min="14604" max="14604" width="9.1640625" style="402"/>
    <col min="14605" max="14605" width="2.5" style="402" customWidth="1"/>
    <col min="14606" max="14618" width="0" style="402" hidden="1" customWidth="1"/>
    <col min="14619" max="14848" width="9.1640625" style="402"/>
    <col min="14849" max="14849" width="5.1640625" style="402" customWidth="1"/>
    <col min="14850" max="14850" width="2.5" style="402" customWidth="1"/>
    <col min="14851" max="14851" width="4.6640625" style="402" customWidth="1"/>
    <col min="14852" max="14852" width="16" style="402" customWidth="1"/>
    <col min="14853" max="14853" width="3" style="402" customWidth="1"/>
    <col min="14854" max="14854" width="23.6640625" style="402" customWidth="1"/>
    <col min="14855" max="14858" width="9.1640625" style="402"/>
    <col min="14859" max="14859" width="10.6640625" style="402" customWidth="1"/>
    <col min="14860" max="14860" width="9.1640625" style="402"/>
    <col min="14861" max="14861" width="2.5" style="402" customWidth="1"/>
    <col min="14862" max="14874" width="0" style="402" hidden="1" customWidth="1"/>
    <col min="14875" max="15104" width="9.1640625" style="402"/>
    <col min="15105" max="15105" width="5.1640625" style="402" customWidth="1"/>
    <col min="15106" max="15106" width="2.5" style="402" customWidth="1"/>
    <col min="15107" max="15107" width="4.6640625" style="402" customWidth="1"/>
    <col min="15108" max="15108" width="16" style="402" customWidth="1"/>
    <col min="15109" max="15109" width="3" style="402" customWidth="1"/>
    <col min="15110" max="15110" width="23.6640625" style="402" customWidth="1"/>
    <col min="15111" max="15114" width="9.1640625" style="402"/>
    <col min="15115" max="15115" width="10.6640625" style="402" customWidth="1"/>
    <col min="15116" max="15116" width="9.1640625" style="402"/>
    <col min="15117" max="15117" width="2.5" style="402" customWidth="1"/>
    <col min="15118" max="15130" width="0" style="402" hidden="1" customWidth="1"/>
    <col min="15131" max="15360" width="9.1640625" style="402"/>
    <col min="15361" max="15361" width="5.1640625" style="402" customWidth="1"/>
    <col min="15362" max="15362" width="2.5" style="402" customWidth="1"/>
    <col min="15363" max="15363" width="4.6640625" style="402" customWidth="1"/>
    <col min="15364" max="15364" width="16" style="402" customWidth="1"/>
    <col min="15365" max="15365" width="3" style="402" customWidth="1"/>
    <col min="15366" max="15366" width="23.6640625" style="402" customWidth="1"/>
    <col min="15367" max="15370" width="9.1640625" style="402"/>
    <col min="15371" max="15371" width="10.6640625" style="402" customWidth="1"/>
    <col min="15372" max="15372" width="9.1640625" style="402"/>
    <col min="15373" max="15373" width="2.5" style="402" customWidth="1"/>
    <col min="15374" max="15386" width="0" style="402" hidden="1" customWidth="1"/>
    <col min="15387" max="15616" width="9.1640625" style="402"/>
    <col min="15617" max="15617" width="5.1640625" style="402" customWidth="1"/>
    <col min="15618" max="15618" width="2.5" style="402" customWidth="1"/>
    <col min="15619" max="15619" width="4.6640625" style="402" customWidth="1"/>
    <col min="15620" max="15620" width="16" style="402" customWidth="1"/>
    <col min="15621" max="15621" width="3" style="402" customWidth="1"/>
    <col min="15622" max="15622" width="23.6640625" style="402" customWidth="1"/>
    <col min="15623" max="15626" width="9.1640625" style="402"/>
    <col min="15627" max="15627" width="10.6640625" style="402" customWidth="1"/>
    <col min="15628" max="15628" width="9.1640625" style="402"/>
    <col min="15629" max="15629" width="2.5" style="402" customWidth="1"/>
    <col min="15630" max="15642" width="0" style="402" hidden="1" customWidth="1"/>
    <col min="15643" max="15872" width="9.1640625" style="402"/>
    <col min="15873" max="15873" width="5.1640625" style="402" customWidth="1"/>
    <col min="15874" max="15874" width="2.5" style="402" customWidth="1"/>
    <col min="15875" max="15875" width="4.6640625" style="402" customWidth="1"/>
    <col min="15876" max="15876" width="16" style="402" customWidth="1"/>
    <col min="15877" max="15877" width="3" style="402" customWidth="1"/>
    <col min="15878" max="15878" width="23.6640625" style="402" customWidth="1"/>
    <col min="15879" max="15882" width="9.1640625" style="402"/>
    <col min="15883" max="15883" width="10.6640625" style="402" customWidth="1"/>
    <col min="15884" max="15884" width="9.1640625" style="402"/>
    <col min="15885" max="15885" width="2.5" style="402" customWidth="1"/>
    <col min="15886" max="15898" width="0" style="402" hidden="1" customWidth="1"/>
    <col min="15899" max="16128" width="9.1640625" style="402"/>
    <col min="16129" max="16129" width="5.1640625" style="402" customWidth="1"/>
    <col min="16130" max="16130" width="2.5" style="402" customWidth="1"/>
    <col min="16131" max="16131" width="4.6640625" style="402" customWidth="1"/>
    <col min="16132" max="16132" width="16" style="402" customWidth="1"/>
    <col min="16133" max="16133" width="3" style="402" customWidth="1"/>
    <col min="16134" max="16134" width="23.6640625" style="402" customWidth="1"/>
    <col min="16135" max="16138" width="9.1640625" style="402"/>
    <col min="16139" max="16139" width="10.6640625" style="402" customWidth="1"/>
    <col min="16140" max="16140" width="9.1640625" style="402"/>
    <col min="16141" max="16141" width="2.5" style="402" customWidth="1"/>
    <col min="16142" max="16154" width="0" style="402" hidden="1" customWidth="1"/>
    <col min="16155" max="16384" width="9.1640625" style="402"/>
  </cols>
  <sheetData>
    <row r="1" spans="1:19" ht="9" customHeight="1" thickBot="1">
      <c r="A1" s="399"/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400"/>
      <c r="M1" s="399"/>
      <c r="N1" s="399"/>
      <c r="O1" s="399"/>
      <c r="P1" s="399"/>
      <c r="Q1" s="401"/>
      <c r="R1" s="399"/>
      <c r="S1" s="399"/>
    </row>
    <row r="2" spans="1:19">
      <c r="A2" s="399"/>
      <c r="B2" s="403"/>
      <c r="C2" s="404"/>
      <c r="D2" s="404"/>
      <c r="E2" s="404"/>
      <c r="F2" s="404"/>
      <c r="G2" s="404"/>
      <c r="H2" s="404"/>
      <c r="I2" s="404"/>
      <c r="J2" s="404"/>
      <c r="K2" s="404"/>
      <c r="L2" s="405"/>
      <c r="M2" s="406"/>
      <c r="N2" s="399"/>
      <c r="O2" s="399"/>
      <c r="P2" s="399"/>
      <c r="Q2" s="401"/>
      <c r="R2" s="399"/>
      <c r="S2" s="399"/>
    </row>
    <row r="3" spans="1:19">
      <c r="A3" s="399"/>
      <c r="B3" s="407"/>
      <c r="C3" s="399"/>
      <c r="D3" s="399"/>
      <c r="E3" s="399"/>
      <c r="F3" s="399"/>
      <c r="G3" s="399"/>
      <c r="H3" s="399"/>
      <c r="I3" s="399"/>
      <c r="J3" s="399"/>
      <c r="K3" s="399"/>
      <c r="L3" s="400"/>
      <c r="M3" s="408"/>
      <c r="N3" s="399"/>
      <c r="O3" s="399"/>
      <c r="P3" s="399"/>
      <c r="Q3" s="401"/>
      <c r="R3" s="399"/>
      <c r="S3" s="399"/>
    </row>
    <row r="4" spans="1:19">
      <c r="A4" s="399"/>
      <c r="B4" s="407"/>
      <c r="C4" s="399"/>
      <c r="D4" s="399"/>
      <c r="E4" s="399"/>
      <c r="F4" s="399"/>
      <c r="G4" s="399"/>
      <c r="H4" s="399"/>
      <c r="I4" s="399"/>
      <c r="J4" s="399"/>
      <c r="K4" s="399"/>
      <c r="L4" s="400"/>
      <c r="M4" s="408"/>
      <c r="N4" s="399"/>
      <c r="O4" s="399"/>
      <c r="P4" s="399"/>
      <c r="Q4" s="401"/>
      <c r="R4" s="399"/>
      <c r="S4" s="399"/>
    </row>
    <row r="5" spans="1:19" ht="10.5" customHeight="1" thickBot="1">
      <c r="A5" s="399"/>
      <c r="B5" s="407"/>
      <c r="C5" s="399"/>
      <c r="D5" s="399"/>
      <c r="E5" s="399"/>
      <c r="F5" s="399"/>
      <c r="G5" s="399"/>
      <c r="H5" s="399"/>
      <c r="I5" s="399"/>
      <c r="J5" s="399"/>
      <c r="K5" s="399"/>
      <c r="L5" s="400"/>
      <c r="M5" s="408"/>
      <c r="N5" s="399"/>
      <c r="O5" s="399"/>
      <c r="P5" s="399"/>
      <c r="Q5" s="401"/>
      <c r="R5" s="399"/>
      <c r="S5" s="399"/>
    </row>
    <row r="6" spans="1:19" ht="16" thickBot="1">
      <c r="A6" s="399"/>
      <c r="B6" s="407"/>
      <c r="C6" s="693" t="s">
        <v>89</v>
      </c>
      <c r="D6" s="694"/>
      <c r="E6" s="694"/>
      <c r="F6" s="694"/>
      <c r="G6" s="694"/>
      <c r="H6" s="694"/>
      <c r="I6" s="694"/>
      <c r="J6" s="694"/>
      <c r="K6" s="694"/>
      <c r="L6" s="695"/>
      <c r="M6" s="409"/>
      <c r="N6" s="410"/>
      <c r="O6" s="399"/>
      <c r="P6" s="399"/>
      <c r="Q6" s="401"/>
      <c r="R6" s="399"/>
      <c r="S6" s="399"/>
    </row>
    <row r="7" spans="1:19">
      <c r="A7" s="399"/>
      <c r="B7" s="407"/>
      <c r="C7" s="679" t="s">
        <v>52</v>
      </c>
      <c r="D7" s="680"/>
      <c r="E7" s="411" t="s">
        <v>16</v>
      </c>
      <c r="F7" s="412"/>
      <c r="G7" s="413"/>
      <c r="H7" s="414"/>
      <c r="I7" s="414"/>
      <c r="J7" s="414"/>
      <c r="K7" s="414"/>
      <c r="L7" s="415"/>
      <c r="M7" s="416"/>
      <c r="N7" s="414"/>
      <c r="O7" s="399"/>
      <c r="P7" s="399"/>
      <c r="Q7" s="401"/>
      <c r="R7" s="399"/>
      <c r="S7" s="399"/>
    </row>
    <row r="8" spans="1:19">
      <c r="A8" s="399"/>
      <c r="B8" s="407"/>
      <c r="C8" s="681" t="s">
        <v>44</v>
      </c>
      <c r="D8" s="682"/>
      <c r="E8" s="411" t="s">
        <v>16</v>
      </c>
      <c r="F8" s="417"/>
      <c r="G8" s="418"/>
      <c r="H8" s="414"/>
      <c r="I8" s="414"/>
      <c r="J8" s="414"/>
      <c r="K8" s="414"/>
      <c r="L8" s="415"/>
      <c r="M8" s="416"/>
      <c r="N8" s="414"/>
      <c r="O8" s="399"/>
      <c r="P8" s="399"/>
      <c r="Q8" s="401"/>
      <c r="R8" s="399"/>
      <c r="S8" s="399"/>
    </row>
    <row r="9" spans="1:19">
      <c r="A9" s="399"/>
      <c r="B9" s="407"/>
      <c r="C9" s="679" t="s">
        <v>90</v>
      </c>
      <c r="D9" s="680"/>
      <c r="E9" s="411" t="s">
        <v>16</v>
      </c>
      <c r="F9" s="417"/>
      <c r="G9" s="418"/>
      <c r="H9" s="414"/>
      <c r="I9" s="414"/>
      <c r="J9" s="414"/>
      <c r="K9" s="414"/>
      <c r="L9" s="415"/>
      <c r="M9" s="416"/>
      <c r="N9" s="414"/>
      <c r="O9" s="399"/>
      <c r="P9" s="399"/>
      <c r="Q9" s="401"/>
      <c r="R9" s="399"/>
      <c r="S9" s="399"/>
    </row>
    <row r="10" spans="1:19">
      <c r="A10" s="399"/>
      <c r="B10" s="407"/>
      <c r="C10" s="679" t="s">
        <v>91</v>
      </c>
      <c r="D10" s="680"/>
      <c r="E10" s="411" t="s">
        <v>16</v>
      </c>
      <c r="F10" s="417"/>
      <c r="G10" s="418"/>
      <c r="H10" s="414"/>
      <c r="I10" s="414"/>
      <c r="J10" s="414"/>
      <c r="K10" s="414"/>
      <c r="L10" s="415"/>
      <c r="M10" s="416"/>
      <c r="N10" s="414"/>
      <c r="O10" s="399"/>
      <c r="P10" s="399"/>
      <c r="Q10" s="401"/>
      <c r="R10" s="399"/>
      <c r="S10" s="399"/>
    </row>
    <row r="11" spans="1:19">
      <c r="A11" s="399"/>
      <c r="B11" s="407"/>
      <c r="C11" s="679" t="s">
        <v>17</v>
      </c>
      <c r="D11" s="680"/>
      <c r="E11" s="411" t="s">
        <v>16</v>
      </c>
      <c r="F11" s="417"/>
      <c r="G11" s="418"/>
      <c r="H11" s="414"/>
      <c r="I11" s="414"/>
      <c r="J11" s="414"/>
      <c r="K11" s="414"/>
      <c r="L11" s="415"/>
      <c r="M11" s="416"/>
      <c r="N11" s="414"/>
      <c r="O11" s="399"/>
      <c r="P11" s="399"/>
      <c r="Q11" s="401"/>
      <c r="R11" s="399"/>
      <c r="S11" s="399"/>
    </row>
    <row r="12" spans="1:19">
      <c r="A12" s="399"/>
      <c r="B12" s="407"/>
      <c r="C12" s="679" t="s">
        <v>18</v>
      </c>
      <c r="D12" s="680"/>
      <c r="E12" s="411" t="s">
        <v>16</v>
      </c>
      <c r="F12" s="417"/>
      <c r="G12" s="418"/>
      <c r="H12" s="414"/>
      <c r="I12" s="414"/>
      <c r="J12" s="414"/>
      <c r="K12" s="414"/>
      <c r="L12" s="415"/>
      <c r="M12" s="416"/>
      <c r="N12" s="414"/>
      <c r="O12" s="399"/>
      <c r="P12" s="399"/>
      <c r="Q12" s="401"/>
      <c r="R12" s="399"/>
      <c r="S12" s="399"/>
    </row>
    <row r="13" spans="1:19">
      <c r="A13" s="399"/>
      <c r="B13" s="407"/>
      <c r="C13" s="681" t="s">
        <v>92</v>
      </c>
      <c r="D13" s="682"/>
      <c r="E13" s="411" t="s">
        <v>16</v>
      </c>
      <c r="F13" s="417"/>
      <c r="G13" s="418"/>
      <c r="H13" s="414"/>
      <c r="I13" s="414"/>
      <c r="J13" s="414"/>
      <c r="K13" s="414"/>
      <c r="L13" s="415"/>
      <c r="M13" s="416"/>
      <c r="N13" s="414"/>
      <c r="O13" s="399"/>
      <c r="P13" s="399"/>
      <c r="Q13" s="401"/>
      <c r="R13" s="399"/>
      <c r="S13" s="399"/>
    </row>
    <row r="14" spans="1:19">
      <c r="A14" s="399"/>
      <c r="B14" s="407"/>
      <c r="C14" s="679" t="s">
        <v>19</v>
      </c>
      <c r="D14" s="680"/>
      <c r="E14" s="411" t="s">
        <v>16</v>
      </c>
      <c r="F14" s="417"/>
      <c r="G14" s="418"/>
      <c r="H14" s="414"/>
      <c r="I14" s="414"/>
      <c r="J14" s="414"/>
      <c r="K14" s="414"/>
      <c r="L14" s="415"/>
      <c r="M14" s="416"/>
      <c r="N14" s="414"/>
      <c r="O14" s="399"/>
      <c r="P14" s="399"/>
      <c r="Q14" s="401"/>
      <c r="R14" s="399"/>
      <c r="S14" s="399"/>
    </row>
    <row r="15" spans="1:19" ht="16" thickBot="1">
      <c r="A15" s="399"/>
      <c r="B15" s="407"/>
      <c r="C15" s="683" t="s">
        <v>93</v>
      </c>
      <c r="D15" s="684"/>
      <c r="E15" s="419" t="s">
        <v>16</v>
      </c>
      <c r="F15" s="420"/>
      <c r="G15" s="421"/>
      <c r="H15" s="422"/>
      <c r="I15" s="422"/>
      <c r="J15" s="422"/>
      <c r="K15" s="422"/>
      <c r="L15" s="423"/>
      <c r="M15" s="416"/>
      <c r="N15" s="414"/>
      <c r="O15" s="399"/>
      <c r="P15" s="399"/>
      <c r="Q15" s="401"/>
      <c r="R15" s="399"/>
      <c r="S15" s="399"/>
    </row>
    <row r="16" spans="1:19" ht="8.25" customHeight="1" thickBot="1">
      <c r="A16" s="399"/>
      <c r="B16" s="407"/>
      <c r="C16" s="424"/>
      <c r="D16" s="425"/>
      <c r="E16" s="425"/>
      <c r="F16" s="425"/>
      <c r="G16" s="425"/>
      <c r="H16" s="426"/>
      <c r="I16" s="426"/>
      <c r="J16" s="426"/>
      <c r="K16" s="426"/>
      <c r="L16" s="427"/>
      <c r="M16" s="416"/>
      <c r="N16" s="414"/>
      <c r="O16" s="399"/>
      <c r="P16" s="399"/>
      <c r="Q16" s="401"/>
      <c r="R16" s="399"/>
      <c r="S16" s="399"/>
    </row>
    <row r="17" spans="1:26" s="432" customFormat="1">
      <c r="A17" s="428"/>
      <c r="B17" s="429"/>
      <c r="C17" s="685" t="s">
        <v>34</v>
      </c>
      <c r="D17" s="687" t="s">
        <v>94</v>
      </c>
      <c r="E17" s="688"/>
      <c r="F17" s="689"/>
      <c r="G17" s="668" t="s">
        <v>95</v>
      </c>
      <c r="H17" s="668" t="s">
        <v>96</v>
      </c>
      <c r="I17" s="670" t="s">
        <v>97</v>
      </c>
      <c r="J17" s="671"/>
      <c r="K17" s="672" t="s">
        <v>98</v>
      </c>
      <c r="L17" s="674" t="s">
        <v>56</v>
      </c>
      <c r="M17" s="430"/>
      <c r="N17" s="428"/>
      <c r="O17" s="428"/>
      <c r="P17" s="428"/>
      <c r="Q17" s="431"/>
      <c r="R17" s="428"/>
      <c r="S17" s="428"/>
    </row>
    <row r="18" spans="1:26" s="432" customFormat="1">
      <c r="A18" s="428"/>
      <c r="B18" s="429"/>
      <c r="C18" s="686"/>
      <c r="D18" s="690"/>
      <c r="E18" s="691"/>
      <c r="F18" s="692"/>
      <c r="G18" s="669"/>
      <c r="H18" s="669"/>
      <c r="I18" s="433" t="s">
        <v>99</v>
      </c>
      <c r="J18" s="433" t="s">
        <v>100</v>
      </c>
      <c r="K18" s="673"/>
      <c r="L18" s="675"/>
      <c r="M18" s="430"/>
      <c r="N18" s="428"/>
      <c r="O18" s="428"/>
      <c r="P18" s="428"/>
      <c r="Q18" s="431"/>
      <c r="R18" s="428"/>
      <c r="S18" s="428"/>
    </row>
    <row r="19" spans="1:26">
      <c r="A19" s="399"/>
      <c r="B19" s="407"/>
      <c r="C19" s="434" t="s">
        <v>101</v>
      </c>
      <c r="D19" s="435" t="s">
        <v>102</v>
      </c>
      <c r="E19" s="436"/>
      <c r="F19" s="437"/>
      <c r="G19" s="438">
        <f>1/3</f>
        <v>0.33333333333333331</v>
      </c>
      <c r="H19" s="439" t="s">
        <v>103</v>
      </c>
      <c r="I19" s="440"/>
      <c r="J19" s="440"/>
      <c r="K19" s="440"/>
      <c r="L19" s="441"/>
      <c r="M19" s="408"/>
      <c r="N19" s="399"/>
      <c r="O19" s="399"/>
      <c r="P19" s="399"/>
      <c r="Q19" s="401"/>
      <c r="R19" s="399"/>
      <c r="S19" s="399"/>
    </row>
    <row r="20" spans="1:26">
      <c r="A20" s="399"/>
      <c r="B20" s="407"/>
      <c r="C20" s="442"/>
      <c r="D20" s="443" t="s">
        <v>104</v>
      </c>
      <c r="E20" s="444"/>
      <c r="F20" s="445"/>
      <c r="G20" s="446"/>
      <c r="H20" s="676"/>
      <c r="I20" s="447"/>
      <c r="J20" s="447"/>
      <c r="K20" s="448">
        <f>Z20</f>
        <v>0</v>
      </c>
      <c r="L20" s="449">
        <f>S20*K20</f>
        <v>0</v>
      </c>
      <c r="M20" s="450"/>
      <c r="N20" s="399" t="b">
        <v>0</v>
      </c>
      <c r="O20" s="399" t="b">
        <v>0</v>
      </c>
      <c r="P20" s="399" t="b">
        <v>1</v>
      </c>
      <c r="Q20" s="401">
        <f>N20*((1/3)-10%)</f>
        <v>0</v>
      </c>
      <c r="R20" s="401"/>
      <c r="S20" s="451">
        <f t="shared" ref="S20:S34" si="0">SUM(Q20:R20)</f>
        <v>0</v>
      </c>
      <c r="U20" s="402" t="b">
        <v>0</v>
      </c>
      <c r="V20" s="402" t="b">
        <v>0</v>
      </c>
      <c r="W20" s="452">
        <f>U20*80%</f>
        <v>0</v>
      </c>
      <c r="X20" s="452">
        <f>V20*100%</f>
        <v>0</v>
      </c>
      <c r="Y20" s="453">
        <f>SUM(W20:X20)</f>
        <v>0</v>
      </c>
      <c r="Z20" s="454">
        <f>IF(SUM(W20:X20)&gt;80%,100%,MAX(W20:X20))</f>
        <v>0</v>
      </c>
    </row>
    <row r="21" spans="1:26">
      <c r="A21" s="399"/>
      <c r="B21" s="407"/>
      <c r="C21" s="442"/>
      <c r="D21" s="443" t="s">
        <v>105</v>
      </c>
      <c r="E21" s="444"/>
      <c r="F21" s="445"/>
      <c r="G21" s="446"/>
      <c r="H21" s="677"/>
      <c r="I21" s="447"/>
      <c r="J21" s="447"/>
      <c r="K21" s="448">
        <f>Z21</f>
        <v>0</v>
      </c>
      <c r="L21" s="449">
        <f>S21*K21</f>
        <v>0</v>
      </c>
      <c r="M21" s="450"/>
      <c r="N21" s="399" t="b">
        <v>0</v>
      </c>
      <c r="O21" s="399" t="b">
        <v>0</v>
      </c>
      <c r="P21" s="399" t="b">
        <v>1</v>
      </c>
      <c r="Q21" s="401">
        <f>N21*5%</f>
        <v>0</v>
      </c>
      <c r="R21" s="401"/>
      <c r="S21" s="451">
        <f t="shared" si="0"/>
        <v>0</v>
      </c>
      <c r="U21" s="402" t="b">
        <v>0</v>
      </c>
      <c r="V21" s="402" t="b">
        <v>0</v>
      </c>
      <c r="W21" s="452">
        <f>U21*80%</f>
        <v>0</v>
      </c>
      <c r="X21" s="452">
        <f>V21*100%</f>
        <v>0</v>
      </c>
      <c r="Y21" s="453">
        <f>SUM(W21:X21)</f>
        <v>0</v>
      </c>
      <c r="Z21" s="454">
        <f>IF(SUM(W21:X21)&gt;80%,100%,MAX(W21:X21))</f>
        <v>0</v>
      </c>
    </row>
    <row r="22" spans="1:26">
      <c r="A22" s="399"/>
      <c r="B22" s="407"/>
      <c r="C22" s="442"/>
      <c r="D22" s="443" t="s">
        <v>106</v>
      </c>
      <c r="E22" s="444"/>
      <c r="F22" s="445"/>
      <c r="G22" s="446"/>
      <c r="H22" s="677"/>
      <c r="I22" s="447"/>
      <c r="J22" s="447"/>
      <c r="K22" s="448">
        <f>Z22</f>
        <v>0</v>
      </c>
      <c r="L22" s="449">
        <f>S22*K22</f>
        <v>0</v>
      </c>
      <c r="M22" s="450"/>
      <c r="N22" s="399" t="b">
        <v>0</v>
      </c>
      <c r="O22" s="399" t="b">
        <v>0</v>
      </c>
      <c r="P22" s="399" t="b">
        <v>1</v>
      </c>
      <c r="Q22" s="401">
        <f>N22*5%</f>
        <v>0</v>
      </c>
      <c r="R22" s="401"/>
      <c r="S22" s="451">
        <f t="shared" si="0"/>
        <v>0</v>
      </c>
      <c r="U22" s="402" t="b">
        <v>0</v>
      </c>
      <c r="V22" s="402" t="b">
        <v>0</v>
      </c>
      <c r="W22" s="452">
        <f>U22*80%</f>
        <v>0</v>
      </c>
      <c r="X22" s="452">
        <f>V22*100%</f>
        <v>0</v>
      </c>
      <c r="Y22" s="453">
        <f>SUM(W22:X22)</f>
        <v>0</v>
      </c>
      <c r="Z22" s="454">
        <f>IF(SUM(W22:X22)&gt;80%,100%,MAX(W22:X22))</f>
        <v>0</v>
      </c>
    </row>
    <row r="23" spans="1:26">
      <c r="A23" s="399"/>
      <c r="B23" s="407"/>
      <c r="C23" s="455"/>
      <c r="D23" s="456"/>
      <c r="E23" s="456"/>
      <c r="F23" s="456"/>
      <c r="G23" s="456"/>
      <c r="H23" s="678"/>
      <c r="I23" s="457"/>
      <c r="J23" s="457"/>
      <c r="K23" s="457"/>
      <c r="L23" s="458"/>
      <c r="M23" s="450"/>
      <c r="N23" s="399"/>
      <c r="O23" s="399"/>
      <c r="P23" s="399"/>
      <c r="Q23" s="401"/>
      <c r="R23" s="401"/>
      <c r="S23" s="451"/>
      <c r="W23" s="452"/>
      <c r="X23" s="452"/>
      <c r="Y23" s="453"/>
      <c r="Z23" s="454"/>
    </row>
    <row r="24" spans="1:26">
      <c r="A24" s="399"/>
      <c r="B24" s="407"/>
      <c r="C24" s="434" t="s">
        <v>107</v>
      </c>
      <c r="D24" s="435" t="s">
        <v>108</v>
      </c>
      <c r="E24" s="436"/>
      <c r="F24" s="437"/>
      <c r="G24" s="438">
        <v>0.33339999999999997</v>
      </c>
      <c r="H24" s="438">
        <v>0.5</v>
      </c>
      <c r="I24" s="459"/>
      <c r="J24" s="459"/>
      <c r="K24" s="459"/>
      <c r="L24" s="449"/>
      <c r="M24" s="450"/>
      <c r="N24" s="399"/>
      <c r="O24" s="399"/>
      <c r="P24" s="399"/>
      <c r="Q24" s="401"/>
      <c r="R24" s="401"/>
      <c r="S24" s="451"/>
      <c r="W24" s="452"/>
      <c r="X24" s="452"/>
      <c r="Y24" s="453"/>
      <c r="Z24" s="454"/>
    </row>
    <row r="25" spans="1:26">
      <c r="A25" s="399"/>
      <c r="B25" s="407"/>
      <c r="C25" s="442"/>
      <c r="D25" s="443" t="s">
        <v>109</v>
      </c>
      <c r="E25" s="444"/>
      <c r="F25" s="445"/>
      <c r="G25" s="446"/>
      <c r="H25" s="460"/>
      <c r="I25" s="461"/>
      <c r="J25" s="461"/>
      <c r="K25" s="448">
        <f>Z25</f>
        <v>0</v>
      </c>
      <c r="L25" s="449">
        <f>S25*K25</f>
        <v>0</v>
      </c>
      <c r="M25" s="450"/>
      <c r="N25" s="399" t="b">
        <v>0</v>
      </c>
      <c r="O25" s="399" t="b">
        <v>0</v>
      </c>
      <c r="P25" s="399" t="b">
        <v>0</v>
      </c>
      <c r="Q25" s="401">
        <f>N25*13.34%</f>
        <v>0</v>
      </c>
      <c r="R25" s="401">
        <f>P25*20%</f>
        <v>0</v>
      </c>
      <c r="S25" s="451">
        <f t="shared" si="0"/>
        <v>0</v>
      </c>
      <c r="U25" s="402" t="b">
        <v>0</v>
      </c>
      <c r="V25" s="402" t="b">
        <v>0</v>
      </c>
      <c r="W25" s="452">
        <f t="shared" ref="W25:W34" si="1">U25*80%</f>
        <v>0</v>
      </c>
      <c r="X25" s="452">
        <f t="shared" ref="X25:X34" si="2">V25*100%</f>
        <v>0</v>
      </c>
      <c r="Y25" s="453">
        <f t="shared" ref="Y25:Y34" si="3">SUM(W25:X25)</f>
        <v>0</v>
      </c>
      <c r="Z25" s="454">
        <f t="shared" ref="Z25:Z34" si="4">IF(SUM(W25:X25)&gt;80%,100%,MAX(W25:X25))</f>
        <v>0</v>
      </c>
    </row>
    <row r="26" spans="1:26">
      <c r="A26" s="399"/>
      <c r="B26" s="407"/>
      <c r="C26" s="442"/>
      <c r="D26" s="443" t="s">
        <v>110</v>
      </c>
      <c r="E26" s="444"/>
      <c r="F26" s="445"/>
      <c r="G26" s="446"/>
      <c r="H26" s="460"/>
      <c r="I26" s="461"/>
      <c r="J26" s="461"/>
      <c r="K26" s="448">
        <f>Z26</f>
        <v>0</v>
      </c>
      <c r="L26" s="449">
        <f>S26*K26</f>
        <v>0</v>
      </c>
      <c r="M26" s="450"/>
      <c r="N26" s="399" t="b">
        <v>0</v>
      </c>
      <c r="O26" s="399" t="b">
        <v>0</v>
      </c>
      <c r="P26" s="399" t="b">
        <v>0</v>
      </c>
      <c r="Q26" s="401">
        <f>N26*10%</f>
        <v>0</v>
      </c>
      <c r="R26" s="401">
        <f>P26*15%</f>
        <v>0</v>
      </c>
      <c r="S26" s="451">
        <f t="shared" si="0"/>
        <v>0</v>
      </c>
      <c r="U26" s="402" t="b">
        <v>0</v>
      </c>
      <c r="V26" s="402" t="b">
        <v>0</v>
      </c>
      <c r="W26" s="452">
        <f t="shared" si="1"/>
        <v>0</v>
      </c>
      <c r="X26" s="452">
        <f t="shared" si="2"/>
        <v>0</v>
      </c>
      <c r="Y26" s="453">
        <f t="shared" si="3"/>
        <v>0</v>
      </c>
      <c r="Z26" s="454">
        <f t="shared" si="4"/>
        <v>0</v>
      </c>
    </row>
    <row r="27" spans="1:26">
      <c r="A27" s="399"/>
      <c r="B27" s="407"/>
      <c r="C27" s="462"/>
      <c r="D27" s="463" t="s">
        <v>111</v>
      </c>
      <c r="E27" s="464"/>
      <c r="F27" s="465"/>
      <c r="G27" s="463"/>
      <c r="H27" s="466"/>
      <c r="I27" s="467"/>
      <c r="J27" s="467"/>
      <c r="K27" s="448">
        <f>Z27</f>
        <v>0</v>
      </c>
      <c r="L27" s="449">
        <f>S27*K27</f>
        <v>0</v>
      </c>
      <c r="M27" s="450"/>
      <c r="N27" s="399" t="b">
        <v>0</v>
      </c>
      <c r="O27" s="399" t="b">
        <v>1</v>
      </c>
      <c r="P27" s="399" t="b">
        <v>0</v>
      </c>
      <c r="Q27" s="401">
        <f>N27*10%</f>
        <v>0</v>
      </c>
      <c r="R27" s="401">
        <f>P27*15%</f>
        <v>0</v>
      </c>
      <c r="S27" s="451">
        <f t="shared" si="0"/>
        <v>0</v>
      </c>
      <c r="U27" s="402" t="b">
        <v>0</v>
      </c>
      <c r="V27" s="402" t="b">
        <v>0</v>
      </c>
      <c r="W27" s="452">
        <f t="shared" si="1"/>
        <v>0</v>
      </c>
      <c r="X27" s="452">
        <f t="shared" si="2"/>
        <v>0</v>
      </c>
      <c r="Y27" s="453">
        <f t="shared" si="3"/>
        <v>0</v>
      </c>
      <c r="Z27" s="454">
        <f t="shared" si="4"/>
        <v>0</v>
      </c>
    </row>
    <row r="28" spans="1:26">
      <c r="A28" s="399"/>
      <c r="B28" s="407"/>
      <c r="C28" s="656"/>
      <c r="D28" s="657"/>
      <c r="E28" s="657"/>
      <c r="F28" s="657"/>
      <c r="G28" s="657"/>
      <c r="H28" s="657"/>
      <c r="I28" s="658"/>
      <c r="J28" s="658"/>
      <c r="K28" s="658"/>
      <c r="L28" s="659"/>
      <c r="M28" s="450"/>
      <c r="N28" s="399"/>
      <c r="O28" s="399"/>
      <c r="P28" s="399"/>
      <c r="Q28" s="401"/>
      <c r="R28" s="401"/>
      <c r="S28" s="451"/>
      <c r="W28" s="452"/>
      <c r="X28" s="452"/>
      <c r="Y28" s="453"/>
      <c r="Z28" s="454"/>
    </row>
    <row r="29" spans="1:26">
      <c r="A29" s="399"/>
      <c r="B29" s="407"/>
      <c r="C29" s="434" t="s">
        <v>112</v>
      </c>
      <c r="D29" s="435" t="s">
        <v>113</v>
      </c>
      <c r="E29" s="436"/>
      <c r="F29" s="437"/>
      <c r="G29" s="438">
        <v>0.33329999999999999</v>
      </c>
      <c r="H29" s="438">
        <v>0.5</v>
      </c>
      <c r="I29" s="459"/>
      <c r="J29" s="459"/>
      <c r="K29" s="459"/>
      <c r="L29" s="449"/>
      <c r="M29" s="450"/>
      <c r="N29" s="399"/>
      <c r="O29" s="399"/>
      <c r="P29" s="399"/>
      <c r="Q29" s="401"/>
      <c r="R29" s="401"/>
      <c r="S29" s="451"/>
      <c r="W29" s="452"/>
      <c r="X29" s="452"/>
      <c r="Y29" s="453"/>
      <c r="Z29" s="454"/>
    </row>
    <row r="30" spans="1:26">
      <c r="A30" s="399"/>
      <c r="B30" s="407"/>
      <c r="C30" s="442"/>
      <c r="D30" s="443" t="s">
        <v>114</v>
      </c>
      <c r="E30" s="444"/>
      <c r="F30" s="445"/>
      <c r="G30" s="446"/>
      <c r="H30" s="460"/>
      <c r="I30" s="461"/>
      <c r="J30" s="461"/>
      <c r="K30" s="448">
        <f>Z30</f>
        <v>0</v>
      </c>
      <c r="L30" s="449">
        <f>S30*K30</f>
        <v>0</v>
      </c>
      <c r="M30" s="450"/>
      <c r="N30" s="399" t="b">
        <v>0</v>
      </c>
      <c r="O30" s="399" t="b">
        <v>0</v>
      </c>
      <c r="P30" s="399" t="b">
        <v>0</v>
      </c>
      <c r="Q30" s="401">
        <f>N30*8.33%</f>
        <v>0</v>
      </c>
      <c r="R30" s="401">
        <f>P30*10%</f>
        <v>0</v>
      </c>
      <c r="S30" s="451">
        <f t="shared" si="0"/>
        <v>0</v>
      </c>
      <c r="U30" s="402" t="b">
        <v>0</v>
      </c>
      <c r="V30" s="402" t="b">
        <v>0</v>
      </c>
      <c r="W30" s="452">
        <f t="shared" si="1"/>
        <v>0</v>
      </c>
      <c r="X30" s="452">
        <f t="shared" si="2"/>
        <v>0</v>
      </c>
      <c r="Y30" s="453">
        <f t="shared" si="3"/>
        <v>0</v>
      </c>
      <c r="Z30" s="454">
        <f t="shared" si="4"/>
        <v>0</v>
      </c>
    </row>
    <row r="31" spans="1:26">
      <c r="A31" s="399"/>
      <c r="B31" s="407"/>
      <c r="C31" s="442"/>
      <c r="D31" s="443" t="s">
        <v>115</v>
      </c>
      <c r="E31" s="444"/>
      <c r="F31" s="445"/>
      <c r="G31" s="446"/>
      <c r="H31" s="460"/>
      <c r="I31" s="461"/>
      <c r="J31" s="461"/>
      <c r="K31" s="448">
        <f>Z31</f>
        <v>0</v>
      </c>
      <c r="L31" s="449">
        <f>S31*K31</f>
        <v>0</v>
      </c>
      <c r="M31" s="450"/>
      <c r="N31" s="399" t="b">
        <v>0</v>
      </c>
      <c r="O31" s="399" t="b">
        <v>0</v>
      </c>
      <c r="P31" s="399" t="b">
        <v>0</v>
      </c>
      <c r="Q31" s="401">
        <f>N31*5%</f>
        <v>0</v>
      </c>
      <c r="R31" s="401">
        <f>P31*10%</f>
        <v>0</v>
      </c>
      <c r="S31" s="451">
        <f t="shared" si="0"/>
        <v>0</v>
      </c>
      <c r="U31" s="402" t="b">
        <v>0</v>
      </c>
      <c r="V31" s="402" t="b">
        <v>0</v>
      </c>
      <c r="W31" s="452">
        <f t="shared" si="1"/>
        <v>0</v>
      </c>
      <c r="X31" s="452">
        <f t="shared" si="2"/>
        <v>0</v>
      </c>
      <c r="Y31" s="453">
        <f t="shared" si="3"/>
        <v>0</v>
      </c>
      <c r="Z31" s="454">
        <f t="shared" si="4"/>
        <v>0</v>
      </c>
    </row>
    <row r="32" spans="1:26">
      <c r="A32" s="399"/>
      <c r="B32" s="407"/>
      <c r="C32" s="442"/>
      <c r="D32" s="443" t="s">
        <v>116</v>
      </c>
      <c r="E32" s="444"/>
      <c r="F32" s="445"/>
      <c r="G32" s="446"/>
      <c r="H32" s="460"/>
      <c r="I32" s="461"/>
      <c r="J32" s="461"/>
      <c r="K32" s="448">
        <f>Z32</f>
        <v>0</v>
      </c>
      <c r="L32" s="449">
        <f>S32*K32</f>
        <v>0</v>
      </c>
      <c r="M32" s="450"/>
      <c r="N32" s="399" t="b">
        <v>0</v>
      </c>
      <c r="O32" s="399" t="b">
        <v>0</v>
      </c>
      <c r="P32" s="399" t="b">
        <v>0</v>
      </c>
      <c r="Q32" s="401">
        <f>N32*10%</f>
        <v>0</v>
      </c>
      <c r="R32" s="401">
        <f>P32*10%</f>
        <v>0</v>
      </c>
      <c r="S32" s="451">
        <f t="shared" si="0"/>
        <v>0</v>
      </c>
      <c r="U32" s="402" t="b">
        <v>0</v>
      </c>
      <c r="V32" s="402" t="b">
        <v>0</v>
      </c>
      <c r="W32" s="452">
        <f t="shared" si="1"/>
        <v>0</v>
      </c>
      <c r="X32" s="452">
        <f t="shared" si="2"/>
        <v>0</v>
      </c>
      <c r="Y32" s="453">
        <f t="shared" si="3"/>
        <v>0</v>
      </c>
      <c r="Z32" s="454">
        <f t="shared" si="4"/>
        <v>0</v>
      </c>
    </row>
    <row r="33" spans="1:26">
      <c r="A33" s="399"/>
      <c r="B33" s="407"/>
      <c r="C33" s="442"/>
      <c r="D33" s="443" t="s">
        <v>117</v>
      </c>
      <c r="E33" s="444"/>
      <c r="F33" s="445"/>
      <c r="G33" s="446"/>
      <c r="H33" s="460"/>
      <c r="I33" s="461"/>
      <c r="J33" s="461"/>
      <c r="K33" s="448">
        <f>Z33</f>
        <v>0</v>
      </c>
      <c r="L33" s="449">
        <f>S33*K33</f>
        <v>0</v>
      </c>
      <c r="M33" s="450"/>
      <c r="N33" s="399" t="b">
        <v>0</v>
      </c>
      <c r="O33" s="399" t="b">
        <v>0</v>
      </c>
      <c r="P33" s="399" t="b">
        <v>0</v>
      </c>
      <c r="Q33" s="401">
        <f>N33*5%</f>
        <v>0</v>
      </c>
      <c r="R33" s="401">
        <f>P33*10%</f>
        <v>0</v>
      </c>
      <c r="S33" s="451">
        <f t="shared" si="0"/>
        <v>0</v>
      </c>
      <c r="U33" s="402" t="b">
        <v>0</v>
      </c>
      <c r="V33" s="402" t="b">
        <v>0</v>
      </c>
      <c r="W33" s="452">
        <f t="shared" si="1"/>
        <v>0</v>
      </c>
      <c r="X33" s="452">
        <f t="shared" si="2"/>
        <v>0</v>
      </c>
      <c r="Y33" s="453">
        <f t="shared" si="3"/>
        <v>0</v>
      </c>
      <c r="Z33" s="454">
        <f t="shared" si="4"/>
        <v>0</v>
      </c>
    </row>
    <row r="34" spans="1:26" ht="16" thickBot="1">
      <c r="A34" s="399"/>
      <c r="B34" s="407"/>
      <c r="C34" s="462"/>
      <c r="D34" s="463" t="s">
        <v>118</v>
      </c>
      <c r="E34" s="464"/>
      <c r="F34" s="465"/>
      <c r="G34" s="468"/>
      <c r="H34" s="466"/>
      <c r="I34" s="467"/>
      <c r="J34" s="467"/>
      <c r="K34" s="448">
        <f>Z34</f>
        <v>0</v>
      </c>
      <c r="L34" s="449">
        <f>S34*K34</f>
        <v>0</v>
      </c>
      <c r="M34" s="450"/>
      <c r="N34" s="399" t="b">
        <v>0</v>
      </c>
      <c r="O34" s="399" t="b">
        <v>0</v>
      </c>
      <c r="P34" s="399" t="b">
        <v>0</v>
      </c>
      <c r="Q34" s="401">
        <f>N34*5%</f>
        <v>0</v>
      </c>
      <c r="R34" s="401">
        <f>P34*10%</f>
        <v>0</v>
      </c>
      <c r="S34" s="451">
        <f t="shared" si="0"/>
        <v>0</v>
      </c>
      <c r="U34" s="402" t="b">
        <v>0</v>
      </c>
      <c r="V34" s="402" t="b">
        <v>0</v>
      </c>
      <c r="W34" s="452">
        <f t="shared" si="1"/>
        <v>0</v>
      </c>
      <c r="X34" s="452">
        <f t="shared" si="2"/>
        <v>0</v>
      </c>
      <c r="Y34" s="453">
        <f t="shared" si="3"/>
        <v>0</v>
      </c>
      <c r="Z34" s="454">
        <f t="shared" si="4"/>
        <v>0</v>
      </c>
    </row>
    <row r="35" spans="1:26">
      <c r="A35" s="399"/>
      <c r="B35" s="407"/>
      <c r="C35" s="660" t="s">
        <v>119</v>
      </c>
      <c r="D35" s="661"/>
      <c r="E35" s="661"/>
      <c r="F35" s="661"/>
      <c r="G35" s="661"/>
      <c r="H35" s="661"/>
      <c r="I35" s="661"/>
      <c r="J35" s="661"/>
      <c r="K35" s="662"/>
      <c r="L35" s="666">
        <f>SUM(L20:L34)</f>
        <v>0</v>
      </c>
      <c r="M35" s="469"/>
      <c r="N35" s="399"/>
      <c r="O35" s="399"/>
      <c r="P35" s="399"/>
      <c r="Q35" s="401"/>
      <c r="R35" s="399"/>
      <c r="S35" s="451"/>
    </row>
    <row r="36" spans="1:26" ht="16" thickBot="1">
      <c r="A36" s="399"/>
      <c r="B36" s="407"/>
      <c r="C36" s="663"/>
      <c r="D36" s="664"/>
      <c r="E36" s="664"/>
      <c r="F36" s="664"/>
      <c r="G36" s="664"/>
      <c r="H36" s="664"/>
      <c r="I36" s="664"/>
      <c r="J36" s="664"/>
      <c r="K36" s="665"/>
      <c r="L36" s="667"/>
      <c r="M36" s="470"/>
      <c r="N36" s="399"/>
      <c r="O36" s="399"/>
      <c r="P36" s="399"/>
      <c r="Q36" s="401"/>
      <c r="R36" s="399"/>
      <c r="S36" s="399"/>
    </row>
    <row r="37" spans="1:26" ht="16" thickBot="1">
      <c r="A37" s="399"/>
      <c r="B37" s="471"/>
      <c r="C37" s="472"/>
      <c r="D37" s="472"/>
      <c r="E37" s="472"/>
      <c r="F37" s="472"/>
      <c r="G37" s="472"/>
      <c r="H37" s="472"/>
      <c r="I37" s="472"/>
      <c r="J37" s="472"/>
      <c r="K37" s="472"/>
      <c r="L37" s="473"/>
      <c r="M37" s="474"/>
      <c r="N37" s="399"/>
      <c r="O37" s="399"/>
      <c r="P37" s="399"/>
      <c r="Q37" s="401"/>
      <c r="R37" s="399"/>
      <c r="S37" s="399"/>
    </row>
    <row r="38" spans="1:26">
      <c r="A38" s="399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400"/>
      <c r="M38" s="399"/>
      <c r="N38" s="399"/>
      <c r="O38" s="399"/>
      <c r="P38" s="399"/>
      <c r="Q38" s="401"/>
      <c r="R38" s="399"/>
      <c r="S38" s="399"/>
    </row>
  </sheetData>
  <sheetProtection formatCells="0" formatColumns="0" selectLockedCells="1" selectUnlockedCells="1"/>
  <mergeCells count="21">
    <mergeCell ref="C11:D11"/>
    <mergeCell ref="C6:L6"/>
    <mergeCell ref="C7:D7"/>
    <mergeCell ref="C8:D8"/>
    <mergeCell ref="C9:D9"/>
    <mergeCell ref="C10:D10"/>
    <mergeCell ref="C12:D12"/>
    <mergeCell ref="C13:D13"/>
    <mergeCell ref="C14:D14"/>
    <mergeCell ref="C15:D15"/>
    <mergeCell ref="C17:C18"/>
    <mergeCell ref="D17:F18"/>
    <mergeCell ref="C28:L28"/>
    <mergeCell ref="C35:K36"/>
    <mergeCell ref="L35:L36"/>
    <mergeCell ref="G17:G18"/>
    <mergeCell ref="H17:H18"/>
    <mergeCell ref="I17:J17"/>
    <mergeCell ref="K17:K18"/>
    <mergeCell ref="L17:L18"/>
    <mergeCell ref="H20:H23"/>
  </mergeCells>
  <pageMargins left="0.7" right="0.7" top="0.75" bottom="0.75" header="0.3" footer="0.3"/>
  <pageSetup scale="96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3" name="Check Box 1">
              <controlPr defaultSize="0" autoFill="0" autoLine="0" autoPict="0">
                <anchor moveWithCells="1">
                  <from>
                    <xdr:col>6</xdr:col>
                    <xdr:colOff>228600</xdr:colOff>
                    <xdr:row>19</xdr:row>
                    <xdr:rowOff>0</xdr:rowOff>
                  </from>
                  <to>
                    <xdr:col>6</xdr:col>
                    <xdr:colOff>469900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4" name="Check Box 2">
              <controlPr defaultSize="0" autoFill="0" autoLine="0" autoPict="0">
                <anchor moveWithCells="1">
                  <from>
                    <xdr:col>6</xdr:col>
                    <xdr:colOff>228600</xdr:colOff>
                    <xdr:row>20</xdr:row>
                    <xdr:rowOff>12700</xdr:rowOff>
                  </from>
                  <to>
                    <xdr:col>6</xdr:col>
                    <xdr:colOff>469900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5" name="Check Box 3">
              <controlPr defaultSize="0" autoFill="0" autoLine="0" autoPict="0">
                <anchor moveWithCells="1">
                  <from>
                    <xdr:col>6</xdr:col>
                    <xdr:colOff>228600</xdr:colOff>
                    <xdr:row>25</xdr:row>
                    <xdr:rowOff>0</xdr:rowOff>
                  </from>
                  <to>
                    <xdr:col>6</xdr:col>
                    <xdr:colOff>469900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6" name="Check Box 4">
              <controlPr defaultSize="0" autoFill="0" autoLine="0" autoPict="0">
                <anchor moveWithCells="1">
                  <from>
                    <xdr:col>6</xdr:col>
                    <xdr:colOff>241300</xdr:colOff>
                    <xdr:row>29</xdr:row>
                    <xdr:rowOff>0</xdr:rowOff>
                  </from>
                  <to>
                    <xdr:col>6</xdr:col>
                    <xdr:colOff>482600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7" name="Check Box 5">
              <controlPr defaultSize="0" autoFill="0" autoLine="0" autoPict="0">
                <anchor moveWithCells="1">
                  <from>
                    <xdr:col>6</xdr:col>
                    <xdr:colOff>241300</xdr:colOff>
                    <xdr:row>30</xdr:row>
                    <xdr:rowOff>0</xdr:rowOff>
                  </from>
                  <to>
                    <xdr:col>6</xdr:col>
                    <xdr:colOff>482600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8" name="Check Box 6">
              <controlPr defaultSize="0" autoFill="0" autoLine="0" autoPict="0">
                <anchor moveWithCells="1">
                  <from>
                    <xdr:col>6</xdr:col>
                    <xdr:colOff>241300</xdr:colOff>
                    <xdr:row>31</xdr:row>
                    <xdr:rowOff>0</xdr:rowOff>
                  </from>
                  <to>
                    <xdr:col>6</xdr:col>
                    <xdr:colOff>482600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9" name="Check Box 7">
              <controlPr defaultSize="0" autoFill="0" autoLine="0" autoPict="0">
                <anchor moveWithCells="1">
                  <from>
                    <xdr:col>6</xdr:col>
                    <xdr:colOff>241300</xdr:colOff>
                    <xdr:row>31</xdr:row>
                    <xdr:rowOff>177800</xdr:rowOff>
                  </from>
                  <to>
                    <xdr:col>6</xdr:col>
                    <xdr:colOff>482600</xdr:colOff>
                    <xdr:row>32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0" name="Check Box 8">
              <controlPr defaultSize="0" autoFill="0" autoLine="0" autoPict="0">
                <anchor moveWithCells="1">
                  <from>
                    <xdr:col>6</xdr:col>
                    <xdr:colOff>241300</xdr:colOff>
                    <xdr:row>32</xdr:row>
                    <xdr:rowOff>177800</xdr:rowOff>
                  </from>
                  <to>
                    <xdr:col>6</xdr:col>
                    <xdr:colOff>482600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11" name="Check Box 9">
              <controlPr defaultSize="0" autoFill="0" autoLine="0" autoPict="0">
                <anchor moveWithCells="1">
                  <from>
                    <xdr:col>6</xdr:col>
                    <xdr:colOff>241300</xdr:colOff>
                    <xdr:row>21</xdr:row>
                    <xdr:rowOff>12700</xdr:rowOff>
                  </from>
                  <to>
                    <xdr:col>6</xdr:col>
                    <xdr:colOff>482600</xdr:colOff>
                    <xdr:row>22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2" name="Check Box 10">
              <controlPr defaultSize="0" autoFill="0" autoLine="0" autoPict="0">
                <anchor moveWithCells="1">
                  <from>
                    <xdr:col>6</xdr:col>
                    <xdr:colOff>228600</xdr:colOff>
                    <xdr:row>23</xdr:row>
                    <xdr:rowOff>177800</xdr:rowOff>
                  </from>
                  <to>
                    <xdr:col>6</xdr:col>
                    <xdr:colOff>469900</xdr:colOff>
                    <xdr:row>24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3" name="Check Box 11">
              <controlPr defaultSize="0" autoFill="0" autoLine="0" autoPict="0">
                <anchor moveWithCells="1">
                  <from>
                    <xdr:col>7</xdr:col>
                    <xdr:colOff>177800</xdr:colOff>
                    <xdr:row>25</xdr:row>
                    <xdr:rowOff>0</xdr:rowOff>
                  </from>
                  <to>
                    <xdr:col>7</xdr:col>
                    <xdr:colOff>419100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4" name="Check Box 12">
              <controlPr defaultSize="0" autoFill="0" autoLine="0" autoPict="0">
                <anchor moveWithCells="1">
                  <from>
                    <xdr:col>7</xdr:col>
                    <xdr:colOff>177800</xdr:colOff>
                    <xdr:row>26</xdr:row>
                    <xdr:rowOff>0</xdr:rowOff>
                  </from>
                  <to>
                    <xdr:col>7</xdr:col>
                    <xdr:colOff>419100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5" name="Check Box 13">
              <controlPr defaultSize="0" autoFill="0" autoLine="0" autoPict="0">
                <anchor moveWithCells="1">
                  <from>
                    <xdr:col>7</xdr:col>
                    <xdr:colOff>190500</xdr:colOff>
                    <xdr:row>29</xdr:row>
                    <xdr:rowOff>0</xdr:rowOff>
                  </from>
                  <to>
                    <xdr:col>7</xdr:col>
                    <xdr:colOff>431800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16" name="Check Box 14">
              <controlPr defaultSize="0" autoFill="0" autoLine="0" autoPict="0">
                <anchor moveWithCells="1">
                  <from>
                    <xdr:col>7</xdr:col>
                    <xdr:colOff>190500</xdr:colOff>
                    <xdr:row>30</xdr:row>
                    <xdr:rowOff>0</xdr:rowOff>
                  </from>
                  <to>
                    <xdr:col>7</xdr:col>
                    <xdr:colOff>431800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7" name="Check Box 15">
              <controlPr defaultSize="0" autoFill="0" autoLine="0" autoPict="0">
                <anchor moveWithCells="1">
                  <from>
                    <xdr:col>7</xdr:col>
                    <xdr:colOff>190500</xdr:colOff>
                    <xdr:row>32</xdr:row>
                    <xdr:rowOff>0</xdr:rowOff>
                  </from>
                  <to>
                    <xdr:col>7</xdr:col>
                    <xdr:colOff>431800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4" r:id="rId18" name="Check Box 16">
              <controlPr defaultSize="0" autoFill="0" autoLine="0" autoPict="0">
                <anchor moveWithCells="1">
                  <from>
                    <xdr:col>7</xdr:col>
                    <xdr:colOff>190500</xdr:colOff>
                    <xdr:row>33</xdr:row>
                    <xdr:rowOff>0</xdr:rowOff>
                  </from>
                  <to>
                    <xdr:col>7</xdr:col>
                    <xdr:colOff>431800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5" r:id="rId19" name="Check Box 17">
              <controlPr defaultSize="0" autoFill="0" autoLine="0" autoPict="0">
                <anchor moveWithCells="1">
                  <from>
                    <xdr:col>7</xdr:col>
                    <xdr:colOff>177800</xdr:colOff>
                    <xdr:row>23</xdr:row>
                    <xdr:rowOff>177800</xdr:rowOff>
                  </from>
                  <to>
                    <xdr:col>7</xdr:col>
                    <xdr:colOff>419100</xdr:colOff>
                    <xdr:row>24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6" r:id="rId20" name="Check Box 18">
              <controlPr defaultSize="0" autoFill="0" autoLine="0" autoPict="0">
                <anchor moveWithCells="1">
                  <from>
                    <xdr:col>7</xdr:col>
                    <xdr:colOff>190500</xdr:colOff>
                    <xdr:row>30</xdr:row>
                    <xdr:rowOff>177800</xdr:rowOff>
                  </from>
                  <to>
                    <xdr:col>7</xdr:col>
                    <xdr:colOff>431800</xdr:colOff>
                    <xdr:row>31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7" r:id="rId21" name="Check Box 19">
              <controlPr defaultSize="0" autoFill="0" autoLine="0" autoPict="0">
                <anchor moveWithCells="1">
                  <from>
                    <xdr:col>6</xdr:col>
                    <xdr:colOff>228600</xdr:colOff>
                    <xdr:row>26</xdr:row>
                    <xdr:rowOff>0</xdr:rowOff>
                  </from>
                  <to>
                    <xdr:col>6</xdr:col>
                    <xdr:colOff>469900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8" r:id="rId22" name="Check Box 20">
              <controlPr defaultSize="0" autoFill="0" autoLine="0" autoPict="0">
                <anchor moveWithCells="1">
                  <from>
                    <xdr:col>8</xdr:col>
                    <xdr:colOff>228600</xdr:colOff>
                    <xdr:row>19</xdr:row>
                    <xdr:rowOff>0</xdr:rowOff>
                  </from>
                  <to>
                    <xdr:col>8</xdr:col>
                    <xdr:colOff>469900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9" r:id="rId23" name="Check Box 21">
              <controlPr defaultSize="0" autoFill="0" autoLine="0" autoPict="0">
                <anchor moveWithCells="1">
                  <from>
                    <xdr:col>8</xdr:col>
                    <xdr:colOff>228600</xdr:colOff>
                    <xdr:row>20</xdr:row>
                    <xdr:rowOff>12700</xdr:rowOff>
                  </from>
                  <to>
                    <xdr:col>8</xdr:col>
                    <xdr:colOff>469900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0" r:id="rId24" name="Check Box 22">
              <controlPr defaultSize="0" autoFill="0" autoLine="0" autoPict="0">
                <anchor moveWithCells="1">
                  <from>
                    <xdr:col>8</xdr:col>
                    <xdr:colOff>228600</xdr:colOff>
                    <xdr:row>21</xdr:row>
                    <xdr:rowOff>12700</xdr:rowOff>
                  </from>
                  <to>
                    <xdr:col>8</xdr:col>
                    <xdr:colOff>469900</xdr:colOff>
                    <xdr:row>22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1" r:id="rId25" name="Check Box 23">
              <controlPr defaultSize="0" autoFill="0" autoLine="0" autoPict="0">
                <anchor moveWithCells="1">
                  <from>
                    <xdr:col>9</xdr:col>
                    <xdr:colOff>241300</xdr:colOff>
                    <xdr:row>19</xdr:row>
                    <xdr:rowOff>0</xdr:rowOff>
                  </from>
                  <to>
                    <xdr:col>9</xdr:col>
                    <xdr:colOff>482600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2" r:id="rId26" name="Check Box 24">
              <controlPr defaultSize="0" autoFill="0" autoLine="0" autoPict="0">
                <anchor moveWithCells="1">
                  <from>
                    <xdr:col>9</xdr:col>
                    <xdr:colOff>241300</xdr:colOff>
                    <xdr:row>20</xdr:row>
                    <xdr:rowOff>12700</xdr:rowOff>
                  </from>
                  <to>
                    <xdr:col>9</xdr:col>
                    <xdr:colOff>482600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3" r:id="rId27" name="Check Box 25">
              <controlPr defaultSize="0" autoFill="0" autoLine="0" autoPict="0">
                <anchor moveWithCells="1">
                  <from>
                    <xdr:col>9</xdr:col>
                    <xdr:colOff>241300</xdr:colOff>
                    <xdr:row>21</xdr:row>
                    <xdr:rowOff>12700</xdr:rowOff>
                  </from>
                  <to>
                    <xdr:col>9</xdr:col>
                    <xdr:colOff>482600</xdr:colOff>
                    <xdr:row>22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4" r:id="rId28" name="Check Box 26">
              <controlPr defaultSize="0" autoFill="0" autoLine="0" autoPict="0">
                <anchor moveWithCells="1">
                  <from>
                    <xdr:col>8</xdr:col>
                    <xdr:colOff>215900</xdr:colOff>
                    <xdr:row>24</xdr:row>
                    <xdr:rowOff>0</xdr:rowOff>
                  </from>
                  <to>
                    <xdr:col>8</xdr:col>
                    <xdr:colOff>457200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5" r:id="rId29" name="Check Box 27">
              <controlPr defaultSize="0" autoFill="0" autoLine="0" autoPict="0">
                <anchor moveWithCells="1">
                  <from>
                    <xdr:col>8</xdr:col>
                    <xdr:colOff>215900</xdr:colOff>
                    <xdr:row>25</xdr:row>
                    <xdr:rowOff>12700</xdr:rowOff>
                  </from>
                  <to>
                    <xdr:col>8</xdr:col>
                    <xdr:colOff>457200</xdr:colOff>
                    <xdr:row>26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6" r:id="rId30" name="Check Box 28">
              <controlPr defaultSize="0" autoFill="0" autoLine="0" autoPict="0">
                <anchor moveWithCells="1">
                  <from>
                    <xdr:col>8</xdr:col>
                    <xdr:colOff>215900</xdr:colOff>
                    <xdr:row>26</xdr:row>
                    <xdr:rowOff>12700</xdr:rowOff>
                  </from>
                  <to>
                    <xdr:col>8</xdr:col>
                    <xdr:colOff>457200</xdr:colOff>
                    <xdr:row>27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7" r:id="rId31" name="Check Box 29">
              <controlPr defaultSize="0" autoFill="0" autoLine="0" autoPict="0">
                <anchor moveWithCells="1">
                  <from>
                    <xdr:col>9</xdr:col>
                    <xdr:colOff>228600</xdr:colOff>
                    <xdr:row>24</xdr:row>
                    <xdr:rowOff>0</xdr:rowOff>
                  </from>
                  <to>
                    <xdr:col>9</xdr:col>
                    <xdr:colOff>469900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8" r:id="rId32" name="Check Box 30">
              <controlPr defaultSize="0" autoFill="0" autoLine="0" autoPict="0">
                <anchor moveWithCells="1">
                  <from>
                    <xdr:col>9</xdr:col>
                    <xdr:colOff>228600</xdr:colOff>
                    <xdr:row>25</xdr:row>
                    <xdr:rowOff>12700</xdr:rowOff>
                  </from>
                  <to>
                    <xdr:col>9</xdr:col>
                    <xdr:colOff>469900</xdr:colOff>
                    <xdr:row>26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9" r:id="rId33" name="Check Box 31">
              <controlPr defaultSize="0" autoFill="0" autoLine="0" autoPict="0">
                <anchor moveWithCells="1">
                  <from>
                    <xdr:col>9</xdr:col>
                    <xdr:colOff>228600</xdr:colOff>
                    <xdr:row>26</xdr:row>
                    <xdr:rowOff>12700</xdr:rowOff>
                  </from>
                  <to>
                    <xdr:col>9</xdr:col>
                    <xdr:colOff>469900</xdr:colOff>
                    <xdr:row>27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0" r:id="rId34" name="Check Box 32">
              <controlPr defaultSize="0" autoFill="0" autoLine="0" autoPict="0">
                <anchor moveWithCells="1">
                  <from>
                    <xdr:col>8</xdr:col>
                    <xdr:colOff>215900</xdr:colOff>
                    <xdr:row>29</xdr:row>
                    <xdr:rowOff>12700</xdr:rowOff>
                  </from>
                  <to>
                    <xdr:col>8</xdr:col>
                    <xdr:colOff>457200</xdr:colOff>
                    <xdr:row>30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1" r:id="rId35" name="Check Box 33">
              <controlPr defaultSize="0" autoFill="0" autoLine="0" autoPict="0">
                <anchor moveWithCells="1">
                  <from>
                    <xdr:col>8</xdr:col>
                    <xdr:colOff>215900</xdr:colOff>
                    <xdr:row>30</xdr:row>
                    <xdr:rowOff>25400</xdr:rowOff>
                  </from>
                  <to>
                    <xdr:col>8</xdr:col>
                    <xdr:colOff>457200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2" r:id="rId36" name="Check Box 34">
              <controlPr defaultSize="0" autoFill="0" autoLine="0" autoPict="0">
                <anchor moveWithCells="1">
                  <from>
                    <xdr:col>8</xdr:col>
                    <xdr:colOff>215900</xdr:colOff>
                    <xdr:row>31</xdr:row>
                    <xdr:rowOff>25400</xdr:rowOff>
                  </from>
                  <to>
                    <xdr:col>8</xdr:col>
                    <xdr:colOff>457200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3" r:id="rId37" name="Check Box 35">
              <controlPr defaultSize="0" autoFill="0" autoLine="0" autoPict="0">
                <anchor moveWithCells="1">
                  <from>
                    <xdr:col>9</xdr:col>
                    <xdr:colOff>228600</xdr:colOff>
                    <xdr:row>29</xdr:row>
                    <xdr:rowOff>12700</xdr:rowOff>
                  </from>
                  <to>
                    <xdr:col>9</xdr:col>
                    <xdr:colOff>469900</xdr:colOff>
                    <xdr:row>30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4" r:id="rId38" name="Check Box 36">
              <controlPr defaultSize="0" autoFill="0" autoLine="0" autoPict="0">
                <anchor moveWithCells="1">
                  <from>
                    <xdr:col>9</xdr:col>
                    <xdr:colOff>228600</xdr:colOff>
                    <xdr:row>30</xdr:row>
                    <xdr:rowOff>25400</xdr:rowOff>
                  </from>
                  <to>
                    <xdr:col>9</xdr:col>
                    <xdr:colOff>469900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5" r:id="rId39" name="Check Box 37">
              <controlPr defaultSize="0" autoFill="0" autoLine="0" autoPict="0">
                <anchor moveWithCells="1">
                  <from>
                    <xdr:col>9</xdr:col>
                    <xdr:colOff>228600</xdr:colOff>
                    <xdr:row>31</xdr:row>
                    <xdr:rowOff>25400</xdr:rowOff>
                  </from>
                  <to>
                    <xdr:col>9</xdr:col>
                    <xdr:colOff>469900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6" r:id="rId40" name="Check Box 38">
              <controlPr defaultSize="0" autoFill="0" autoLine="0" autoPict="0">
                <anchor moveWithCells="1">
                  <from>
                    <xdr:col>8</xdr:col>
                    <xdr:colOff>215900</xdr:colOff>
                    <xdr:row>32</xdr:row>
                    <xdr:rowOff>12700</xdr:rowOff>
                  </from>
                  <to>
                    <xdr:col>8</xdr:col>
                    <xdr:colOff>457200</xdr:colOff>
                    <xdr:row>33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7" r:id="rId41" name="Check Box 39">
              <controlPr defaultSize="0" autoFill="0" autoLine="0" autoPict="0">
                <anchor moveWithCells="1">
                  <from>
                    <xdr:col>8</xdr:col>
                    <xdr:colOff>215900</xdr:colOff>
                    <xdr:row>33</xdr:row>
                    <xdr:rowOff>12700</xdr:rowOff>
                  </from>
                  <to>
                    <xdr:col>8</xdr:col>
                    <xdr:colOff>457200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8" r:id="rId42" name="Check Box 40">
              <controlPr defaultSize="0" autoFill="0" autoLine="0" autoPict="0">
                <anchor moveWithCells="1">
                  <from>
                    <xdr:col>9</xdr:col>
                    <xdr:colOff>228600</xdr:colOff>
                    <xdr:row>32</xdr:row>
                    <xdr:rowOff>12700</xdr:rowOff>
                  </from>
                  <to>
                    <xdr:col>9</xdr:col>
                    <xdr:colOff>469900</xdr:colOff>
                    <xdr:row>33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9" r:id="rId43" name="Check Box 41">
              <controlPr defaultSize="0" autoFill="0" autoLine="0" autoPict="0">
                <anchor moveWithCells="1">
                  <from>
                    <xdr:col>9</xdr:col>
                    <xdr:colOff>228600</xdr:colOff>
                    <xdr:row>33</xdr:row>
                    <xdr:rowOff>12700</xdr:rowOff>
                  </from>
                  <to>
                    <xdr:col>9</xdr:col>
                    <xdr:colOff>469900</xdr:colOff>
                    <xdr:row>34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EA954-CD17-254D-AE7D-1CF6CC66C503}">
  <dimension ref="B1:K32"/>
  <sheetViews>
    <sheetView zoomScaleNormal="100" workbookViewId="0">
      <selection activeCell="F7" sqref="F7:J7"/>
    </sheetView>
  </sheetViews>
  <sheetFormatPr baseColWidth="10" defaultRowHeight="13"/>
  <cols>
    <col min="1" max="1" width="3.5" customWidth="1"/>
    <col min="2" max="2" width="2.83203125" customWidth="1"/>
    <col min="3" max="3" width="3.83203125" customWidth="1"/>
    <col min="4" max="4" width="33" customWidth="1"/>
    <col min="5" max="5" width="1.83203125" customWidth="1"/>
    <col min="6" max="6" width="8.83203125" customWidth="1"/>
    <col min="7" max="7" width="10.83203125" customWidth="1"/>
    <col min="8" max="8" width="8.83203125" customWidth="1"/>
    <col min="9" max="9" width="11" customWidth="1"/>
    <col min="10" max="10" width="16.5" customWidth="1"/>
    <col min="11" max="11" width="2.83203125" customWidth="1"/>
    <col min="12" max="256" width="8.83203125" customWidth="1"/>
    <col min="257" max="257" width="3.5" customWidth="1"/>
    <col min="258" max="258" width="2.83203125" customWidth="1"/>
    <col min="259" max="259" width="3.83203125" customWidth="1"/>
    <col min="260" max="260" width="33" customWidth="1"/>
    <col min="261" max="261" width="1.83203125" customWidth="1"/>
    <col min="262" max="262" width="8.83203125" customWidth="1"/>
    <col min="264" max="264" width="8.83203125" customWidth="1"/>
    <col min="265" max="265" width="11" customWidth="1"/>
    <col min="266" max="266" width="16.5" customWidth="1"/>
    <col min="267" max="267" width="2.83203125" customWidth="1"/>
    <col min="268" max="512" width="8.83203125" customWidth="1"/>
    <col min="513" max="513" width="3.5" customWidth="1"/>
    <col min="514" max="514" width="2.83203125" customWidth="1"/>
    <col min="515" max="515" width="3.83203125" customWidth="1"/>
    <col min="516" max="516" width="33" customWidth="1"/>
    <col min="517" max="517" width="1.83203125" customWidth="1"/>
    <col min="518" max="518" width="8.83203125" customWidth="1"/>
    <col min="520" max="520" width="8.83203125" customWidth="1"/>
    <col min="521" max="521" width="11" customWidth="1"/>
    <col min="522" max="522" width="16.5" customWidth="1"/>
    <col min="523" max="523" width="2.83203125" customWidth="1"/>
    <col min="524" max="768" width="8.83203125" customWidth="1"/>
    <col min="769" max="769" width="3.5" customWidth="1"/>
    <col min="770" max="770" width="2.83203125" customWidth="1"/>
    <col min="771" max="771" width="3.83203125" customWidth="1"/>
    <col min="772" max="772" width="33" customWidth="1"/>
    <col min="773" max="773" width="1.83203125" customWidth="1"/>
    <col min="774" max="774" width="8.83203125" customWidth="1"/>
    <col min="776" max="776" width="8.83203125" customWidth="1"/>
    <col min="777" max="777" width="11" customWidth="1"/>
    <col min="778" max="778" width="16.5" customWidth="1"/>
    <col min="779" max="779" width="2.83203125" customWidth="1"/>
    <col min="780" max="1024" width="8.83203125" customWidth="1"/>
    <col min="1025" max="1025" width="3.5" customWidth="1"/>
    <col min="1026" max="1026" width="2.83203125" customWidth="1"/>
    <col min="1027" max="1027" width="3.83203125" customWidth="1"/>
    <col min="1028" max="1028" width="33" customWidth="1"/>
    <col min="1029" max="1029" width="1.83203125" customWidth="1"/>
    <col min="1030" max="1030" width="8.83203125" customWidth="1"/>
    <col min="1032" max="1032" width="8.83203125" customWidth="1"/>
    <col min="1033" max="1033" width="11" customWidth="1"/>
    <col min="1034" max="1034" width="16.5" customWidth="1"/>
    <col min="1035" max="1035" width="2.83203125" customWidth="1"/>
    <col min="1036" max="1280" width="8.83203125" customWidth="1"/>
    <col min="1281" max="1281" width="3.5" customWidth="1"/>
    <col min="1282" max="1282" width="2.83203125" customWidth="1"/>
    <col min="1283" max="1283" width="3.83203125" customWidth="1"/>
    <col min="1284" max="1284" width="33" customWidth="1"/>
    <col min="1285" max="1285" width="1.83203125" customWidth="1"/>
    <col min="1286" max="1286" width="8.83203125" customWidth="1"/>
    <col min="1288" max="1288" width="8.83203125" customWidth="1"/>
    <col min="1289" max="1289" width="11" customWidth="1"/>
    <col min="1290" max="1290" width="16.5" customWidth="1"/>
    <col min="1291" max="1291" width="2.83203125" customWidth="1"/>
    <col min="1292" max="1536" width="8.83203125" customWidth="1"/>
    <col min="1537" max="1537" width="3.5" customWidth="1"/>
    <col min="1538" max="1538" width="2.83203125" customWidth="1"/>
    <col min="1539" max="1539" width="3.83203125" customWidth="1"/>
    <col min="1540" max="1540" width="33" customWidth="1"/>
    <col min="1541" max="1541" width="1.83203125" customWidth="1"/>
    <col min="1542" max="1542" width="8.83203125" customWidth="1"/>
    <col min="1544" max="1544" width="8.83203125" customWidth="1"/>
    <col min="1545" max="1545" width="11" customWidth="1"/>
    <col min="1546" max="1546" width="16.5" customWidth="1"/>
    <col min="1547" max="1547" width="2.83203125" customWidth="1"/>
    <col min="1548" max="1792" width="8.83203125" customWidth="1"/>
    <col min="1793" max="1793" width="3.5" customWidth="1"/>
    <col min="1794" max="1794" width="2.83203125" customWidth="1"/>
    <col min="1795" max="1795" width="3.83203125" customWidth="1"/>
    <col min="1796" max="1796" width="33" customWidth="1"/>
    <col min="1797" max="1797" width="1.83203125" customWidth="1"/>
    <col min="1798" max="1798" width="8.83203125" customWidth="1"/>
    <col min="1800" max="1800" width="8.83203125" customWidth="1"/>
    <col min="1801" max="1801" width="11" customWidth="1"/>
    <col min="1802" max="1802" width="16.5" customWidth="1"/>
    <col min="1803" max="1803" width="2.83203125" customWidth="1"/>
    <col min="1804" max="2048" width="8.83203125" customWidth="1"/>
    <col min="2049" max="2049" width="3.5" customWidth="1"/>
    <col min="2050" max="2050" width="2.83203125" customWidth="1"/>
    <col min="2051" max="2051" width="3.83203125" customWidth="1"/>
    <col min="2052" max="2052" width="33" customWidth="1"/>
    <col min="2053" max="2053" width="1.83203125" customWidth="1"/>
    <col min="2054" max="2054" width="8.83203125" customWidth="1"/>
    <col min="2056" max="2056" width="8.83203125" customWidth="1"/>
    <col min="2057" max="2057" width="11" customWidth="1"/>
    <col min="2058" max="2058" width="16.5" customWidth="1"/>
    <col min="2059" max="2059" width="2.83203125" customWidth="1"/>
    <col min="2060" max="2304" width="8.83203125" customWidth="1"/>
    <col min="2305" max="2305" width="3.5" customWidth="1"/>
    <col min="2306" max="2306" width="2.83203125" customWidth="1"/>
    <col min="2307" max="2307" width="3.83203125" customWidth="1"/>
    <col min="2308" max="2308" width="33" customWidth="1"/>
    <col min="2309" max="2309" width="1.83203125" customWidth="1"/>
    <col min="2310" max="2310" width="8.83203125" customWidth="1"/>
    <col min="2312" max="2312" width="8.83203125" customWidth="1"/>
    <col min="2313" max="2313" width="11" customWidth="1"/>
    <col min="2314" max="2314" width="16.5" customWidth="1"/>
    <col min="2315" max="2315" width="2.83203125" customWidth="1"/>
    <col min="2316" max="2560" width="8.83203125" customWidth="1"/>
    <col min="2561" max="2561" width="3.5" customWidth="1"/>
    <col min="2562" max="2562" width="2.83203125" customWidth="1"/>
    <col min="2563" max="2563" width="3.83203125" customWidth="1"/>
    <col min="2564" max="2564" width="33" customWidth="1"/>
    <col min="2565" max="2565" width="1.83203125" customWidth="1"/>
    <col min="2566" max="2566" width="8.83203125" customWidth="1"/>
    <col min="2568" max="2568" width="8.83203125" customWidth="1"/>
    <col min="2569" max="2569" width="11" customWidth="1"/>
    <col min="2570" max="2570" width="16.5" customWidth="1"/>
    <col min="2571" max="2571" width="2.83203125" customWidth="1"/>
    <col min="2572" max="2816" width="8.83203125" customWidth="1"/>
    <col min="2817" max="2817" width="3.5" customWidth="1"/>
    <col min="2818" max="2818" width="2.83203125" customWidth="1"/>
    <col min="2819" max="2819" width="3.83203125" customWidth="1"/>
    <col min="2820" max="2820" width="33" customWidth="1"/>
    <col min="2821" max="2821" width="1.83203125" customWidth="1"/>
    <col min="2822" max="2822" width="8.83203125" customWidth="1"/>
    <col min="2824" max="2824" width="8.83203125" customWidth="1"/>
    <col min="2825" max="2825" width="11" customWidth="1"/>
    <col min="2826" max="2826" width="16.5" customWidth="1"/>
    <col min="2827" max="2827" width="2.83203125" customWidth="1"/>
    <col min="2828" max="3072" width="8.83203125" customWidth="1"/>
    <col min="3073" max="3073" width="3.5" customWidth="1"/>
    <col min="3074" max="3074" width="2.83203125" customWidth="1"/>
    <col min="3075" max="3075" width="3.83203125" customWidth="1"/>
    <col min="3076" max="3076" width="33" customWidth="1"/>
    <col min="3077" max="3077" width="1.83203125" customWidth="1"/>
    <col min="3078" max="3078" width="8.83203125" customWidth="1"/>
    <col min="3080" max="3080" width="8.83203125" customWidth="1"/>
    <col min="3081" max="3081" width="11" customWidth="1"/>
    <col min="3082" max="3082" width="16.5" customWidth="1"/>
    <col min="3083" max="3083" width="2.83203125" customWidth="1"/>
    <col min="3084" max="3328" width="8.83203125" customWidth="1"/>
    <col min="3329" max="3329" width="3.5" customWidth="1"/>
    <col min="3330" max="3330" width="2.83203125" customWidth="1"/>
    <col min="3331" max="3331" width="3.83203125" customWidth="1"/>
    <col min="3332" max="3332" width="33" customWidth="1"/>
    <col min="3333" max="3333" width="1.83203125" customWidth="1"/>
    <col min="3334" max="3334" width="8.83203125" customWidth="1"/>
    <col min="3336" max="3336" width="8.83203125" customWidth="1"/>
    <col min="3337" max="3337" width="11" customWidth="1"/>
    <col min="3338" max="3338" width="16.5" customWidth="1"/>
    <col min="3339" max="3339" width="2.83203125" customWidth="1"/>
    <col min="3340" max="3584" width="8.83203125" customWidth="1"/>
    <col min="3585" max="3585" width="3.5" customWidth="1"/>
    <col min="3586" max="3586" width="2.83203125" customWidth="1"/>
    <col min="3587" max="3587" width="3.83203125" customWidth="1"/>
    <col min="3588" max="3588" width="33" customWidth="1"/>
    <col min="3589" max="3589" width="1.83203125" customWidth="1"/>
    <col min="3590" max="3590" width="8.83203125" customWidth="1"/>
    <col min="3592" max="3592" width="8.83203125" customWidth="1"/>
    <col min="3593" max="3593" width="11" customWidth="1"/>
    <col min="3594" max="3594" width="16.5" customWidth="1"/>
    <col min="3595" max="3595" width="2.83203125" customWidth="1"/>
    <col min="3596" max="3840" width="8.83203125" customWidth="1"/>
    <col min="3841" max="3841" width="3.5" customWidth="1"/>
    <col min="3842" max="3842" width="2.83203125" customWidth="1"/>
    <col min="3843" max="3843" width="3.83203125" customWidth="1"/>
    <col min="3844" max="3844" width="33" customWidth="1"/>
    <col min="3845" max="3845" width="1.83203125" customWidth="1"/>
    <col min="3846" max="3846" width="8.83203125" customWidth="1"/>
    <col min="3848" max="3848" width="8.83203125" customWidth="1"/>
    <col min="3849" max="3849" width="11" customWidth="1"/>
    <col min="3850" max="3850" width="16.5" customWidth="1"/>
    <col min="3851" max="3851" width="2.83203125" customWidth="1"/>
    <col min="3852" max="4096" width="8.83203125" customWidth="1"/>
    <col min="4097" max="4097" width="3.5" customWidth="1"/>
    <col min="4098" max="4098" width="2.83203125" customWidth="1"/>
    <col min="4099" max="4099" width="3.83203125" customWidth="1"/>
    <col min="4100" max="4100" width="33" customWidth="1"/>
    <col min="4101" max="4101" width="1.83203125" customWidth="1"/>
    <col min="4102" max="4102" width="8.83203125" customWidth="1"/>
    <col min="4104" max="4104" width="8.83203125" customWidth="1"/>
    <col min="4105" max="4105" width="11" customWidth="1"/>
    <col min="4106" max="4106" width="16.5" customWidth="1"/>
    <col min="4107" max="4107" width="2.83203125" customWidth="1"/>
    <col min="4108" max="4352" width="8.83203125" customWidth="1"/>
    <col min="4353" max="4353" width="3.5" customWidth="1"/>
    <col min="4354" max="4354" width="2.83203125" customWidth="1"/>
    <col min="4355" max="4355" width="3.83203125" customWidth="1"/>
    <col min="4356" max="4356" width="33" customWidth="1"/>
    <col min="4357" max="4357" width="1.83203125" customWidth="1"/>
    <col min="4358" max="4358" width="8.83203125" customWidth="1"/>
    <col min="4360" max="4360" width="8.83203125" customWidth="1"/>
    <col min="4361" max="4361" width="11" customWidth="1"/>
    <col min="4362" max="4362" width="16.5" customWidth="1"/>
    <col min="4363" max="4363" width="2.83203125" customWidth="1"/>
    <col min="4364" max="4608" width="8.83203125" customWidth="1"/>
    <col min="4609" max="4609" width="3.5" customWidth="1"/>
    <col min="4610" max="4610" width="2.83203125" customWidth="1"/>
    <col min="4611" max="4611" width="3.83203125" customWidth="1"/>
    <col min="4612" max="4612" width="33" customWidth="1"/>
    <col min="4613" max="4613" width="1.83203125" customWidth="1"/>
    <col min="4614" max="4614" width="8.83203125" customWidth="1"/>
    <col min="4616" max="4616" width="8.83203125" customWidth="1"/>
    <col min="4617" max="4617" width="11" customWidth="1"/>
    <col min="4618" max="4618" width="16.5" customWidth="1"/>
    <col min="4619" max="4619" width="2.83203125" customWidth="1"/>
    <col min="4620" max="4864" width="8.83203125" customWidth="1"/>
    <col min="4865" max="4865" width="3.5" customWidth="1"/>
    <col min="4866" max="4866" width="2.83203125" customWidth="1"/>
    <col min="4867" max="4867" width="3.83203125" customWidth="1"/>
    <col min="4868" max="4868" width="33" customWidth="1"/>
    <col min="4869" max="4869" width="1.83203125" customWidth="1"/>
    <col min="4870" max="4870" width="8.83203125" customWidth="1"/>
    <col min="4872" max="4872" width="8.83203125" customWidth="1"/>
    <col min="4873" max="4873" width="11" customWidth="1"/>
    <col min="4874" max="4874" width="16.5" customWidth="1"/>
    <col min="4875" max="4875" width="2.83203125" customWidth="1"/>
    <col min="4876" max="5120" width="8.83203125" customWidth="1"/>
    <col min="5121" max="5121" width="3.5" customWidth="1"/>
    <col min="5122" max="5122" width="2.83203125" customWidth="1"/>
    <col min="5123" max="5123" width="3.83203125" customWidth="1"/>
    <col min="5124" max="5124" width="33" customWidth="1"/>
    <col min="5125" max="5125" width="1.83203125" customWidth="1"/>
    <col min="5126" max="5126" width="8.83203125" customWidth="1"/>
    <col min="5128" max="5128" width="8.83203125" customWidth="1"/>
    <col min="5129" max="5129" width="11" customWidth="1"/>
    <col min="5130" max="5130" width="16.5" customWidth="1"/>
    <col min="5131" max="5131" width="2.83203125" customWidth="1"/>
    <col min="5132" max="5376" width="8.83203125" customWidth="1"/>
    <col min="5377" max="5377" width="3.5" customWidth="1"/>
    <col min="5378" max="5378" width="2.83203125" customWidth="1"/>
    <col min="5379" max="5379" width="3.83203125" customWidth="1"/>
    <col min="5380" max="5380" width="33" customWidth="1"/>
    <col min="5381" max="5381" width="1.83203125" customWidth="1"/>
    <col min="5382" max="5382" width="8.83203125" customWidth="1"/>
    <col min="5384" max="5384" width="8.83203125" customWidth="1"/>
    <col min="5385" max="5385" width="11" customWidth="1"/>
    <col min="5386" max="5386" width="16.5" customWidth="1"/>
    <col min="5387" max="5387" width="2.83203125" customWidth="1"/>
    <col min="5388" max="5632" width="8.83203125" customWidth="1"/>
    <col min="5633" max="5633" width="3.5" customWidth="1"/>
    <col min="5634" max="5634" width="2.83203125" customWidth="1"/>
    <col min="5635" max="5635" width="3.83203125" customWidth="1"/>
    <col min="5636" max="5636" width="33" customWidth="1"/>
    <col min="5637" max="5637" width="1.83203125" customWidth="1"/>
    <col min="5638" max="5638" width="8.83203125" customWidth="1"/>
    <col min="5640" max="5640" width="8.83203125" customWidth="1"/>
    <col min="5641" max="5641" width="11" customWidth="1"/>
    <col min="5642" max="5642" width="16.5" customWidth="1"/>
    <col min="5643" max="5643" width="2.83203125" customWidth="1"/>
    <col min="5644" max="5888" width="8.83203125" customWidth="1"/>
    <col min="5889" max="5889" width="3.5" customWidth="1"/>
    <col min="5890" max="5890" width="2.83203125" customWidth="1"/>
    <col min="5891" max="5891" width="3.83203125" customWidth="1"/>
    <col min="5892" max="5892" width="33" customWidth="1"/>
    <col min="5893" max="5893" width="1.83203125" customWidth="1"/>
    <col min="5894" max="5894" width="8.83203125" customWidth="1"/>
    <col min="5896" max="5896" width="8.83203125" customWidth="1"/>
    <col min="5897" max="5897" width="11" customWidth="1"/>
    <col min="5898" max="5898" width="16.5" customWidth="1"/>
    <col min="5899" max="5899" width="2.83203125" customWidth="1"/>
    <col min="5900" max="6144" width="8.83203125" customWidth="1"/>
    <col min="6145" max="6145" width="3.5" customWidth="1"/>
    <col min="6146" max="6146" width="2.83203125" customWidth="1"/>
    <col min="6147" max="6147" width="3.83203125" customWidth="1"/>
    <col min="6148" max="6148" width="33" customWidth="1"/>
    <col min="6149" max="6149" width="1.83203125" customWidth="1"/>
    <col min="6150" max="6150" width="8.83203125" customWidth="1"/>
    <col min="6152" max="6152" width="8.83203125" customWidth="1"/>
    <col min="6153" max="6153" width="11" customWidth="1"/>
    <col min="6154" max="6154" width="16.5" customWidth="1"/>
    <col min="6155" max="6155" width="2.83203125" customWidth="1"/>
    <col min="6156" max="6400" width="8.83203125" customWidth="1"/>
    <col min="6401" max="6401" width="3.5" customWidth="1"/>
    <col min="6402" max="6402" width="2.83203125" customWidth="1"/>
    <col min="6403" max="6403" width="3.83203125" customWidth="1"/>
    <col min="6404" max="6404" width="33" customWidth="1"/>
    <col min="6405" max="6405" width="1.83203125" customWidth="1"/>
    <col min="6406" max="6406" width="8.83203125" customWidth="1"/>
    <col min="6408" max="6408" width="8.83203125" customWidth="1"/>
    <col min="6409" max="6409" width="11" customWidth="1"/>
    <col min="6410" max="6410" width="16.5" customWidth="1"/>
    <col min="6411" max="6411" width="2.83203125" customWidth="1"/>
    <col min="6412" max="6656" width="8.83203125" customWidth="1"/>
    <col min="6657" max="6657" width="3.5" customWidth="1"/>
    <col min="6658" max="6658" width="2.83203125" customWidth="1"/>
    <col min="6659" max="6659" width="3.83203125" customWidth="1"/>
    <col min="6660" max="6660" width="33" customWidth="1"/>
    <col min="6661" max="6661" width="1.83203125" customWidth="1"/>
    <col min="6662" max="6662" width="8.83203125" customWidth="1"/>
    <col min="6664" max="6664" width="8.83203125" customWidth="1"/>
    <col min="6665" max="6665" width="11" customWidth="1"/>
    <col min="6666" max="6666" width="16.5" customWidth="1"/>
    <col min="6667" max="6667" width="2.83203125" customWidth="1"/>
    <col min="6668" max="6912" width="8.83203125" customWidth="1"/>
    <col min="6913" max="6913" width="3.5" customWidth="1"/>
    <col min="6914" max="6914" width="2.83203125" customWidth="1"/>
    <col min="6915" max="6915" width="3.83203125" customWidth="1"/>
    <col min="6916" max="6916" width="33" customWidth="1"/>
    <col min="6917" max="6917" width="1.83203125" customWidth="1"/>
    <col min="6918" max="6918" width="8.83203125" customWidth="1"/>
    <col min="6920" max="6920" width="8.83203125" customWidth="1"/>
    <col min="6921" max="6921" width="11" customWidth="1"/>
    <col min="6922" max="6922" width="16.5" customWidth="1"/>
    <col min="6923" max="6923" width="2.83203125" customWidth="1"/>
    <col min="6924" max="7168" width="8.83203125" customWidth="1"/>
    <col min="7169" max="7169" width="3.5" customWidth="1"/>
    <col min="7170" max="7170" width="2.83203125" customWidth="1"/>
    <col min="7171" max="7171" width="3.83203125" customWidth="1"/>
    <col min="7172" max="7172" width="33" customWidth="1"/>
    <col min="7173" max="7173" width="1.83203125" customWidth="1"/>
    <col min="7174" max="7174" width="8.83203125" customWidth="1"/>
    <col min="7176" max="7176" width="8.83203125" customWidth="1"/>
    <col min="7177" max="7177" width="11" customWidth="1"/>
    <col min="7178" max="7178" width="16.5" customWidth="1"/>
    <col min="7179" max="7179" width="2.83203125" customWidth="1"/>
    <col min="7180" max="7424" width="8.83203125" customWidth="1"/>
    <col min="7425" max="7425" width="3.5" customWidth="1"/>
    <col min="7426" max="7426" width="2.83203125" customWidth="1"/>
    <col min="7427" max="7427" width="3.83203125" customWidth="1"/>
    <col min="7428" max="7428" width="33" customWidth="1"/>
    <col min="7429" max="7429" width="1.83203125" customWidth="1"/>
    <col min="7430" max="7430" width="8.83203125" customWidth="1"/>
    <col min="7432" max="7432" width="8.83203125" customWidth="1"/>
    <col min="7433" max="7433" width="11" customWidth="1"/>
    <col min="7434" max="7434" width="16.5" customWidth="1"/>
    <col min="7435" max="7435" width="2.83203125" customWidth="1"/>
    <col min="7436" max="7680" width="8.83203125" customWidth="1"/>
    <col min="7681" max="7681" width="3.5" customWidth="1"/>
    <col min="7682" max="7682" width="2.83203125" customWidth="1"/>
    <col min="7683" max="7683" width="3.83203125" customWidth="1"/>
    <col min="7684" max="7684" width="33" customWidth="1"/>
    <col min="7685" max="7685" width="1.83203125" customWidth="1"/>
    <col min="7686" max="7686" width="8.83203125" customWidth="1"/>
    <col min="7688" max="7688" width="8.83203125" customWidth="1"/>
    <col min="7689" max="7689" width="11" customWidth="1"/>
    <col min="7690" max="7690" width="16.5" customWidth="1"/>
    <col min="7691" max="7691" width="2.83203125" customWidth="1"/>
    <col min="7692" max="7936" width="8.83203125" customWidth="1"/>
    <col min="7937" max="7937" width="3.5" customWidth="1"/>
    <col min="7938" max="7938" width="2.83203125" customWidth="1"/>
    <col min="7939" max="7939" width="3.83203125" customWidth="1"/>
    <col min="7940" max="7940" width="33" customWidth="1"/>
    <col min="7941" max="7941" width="1.83203125" customWidth="1"/>
    <col min="7942" max="7942" width="8.83203125" customWidth="1"/>
    <col min="7944" max="7944" width="8.83203125" customWidth="1"/>
    <col min="7945" max="7945" width="11" customWidth="1"/>
    <col min="7946" max="7946" width="16.5" customWidth="1"/>
    <col min="7947" max="7947" width="2.83203125" customWidth="1"/>
    <col min="7948" max="8192" width="8.83203125" customWidth="1"/>
    <col min="8193" max="8193" width="3.5" customWidth="1"/>
    <col min="8194" max="8194" width="2.83203125" customWidth="1"/>
    <col min="8195" max="8195" width="3.83203125" customWidth="1"/>
    <col min="8196" max="8196" width="33" customWidth="1"/>
    <col min="8197" max="8197" width="1.83203125" customWidth="1"/>
    <col min="8198" max="8198" width="8.83203125" customWidth="1"/>
    <col min="8200" max="8200" width="8.83203125" customWidth="1"/>
    <col min="8201" max="8201" width="11" customWidth="1"/>
    <col min="8202" max="8202" width="16.5" customWidth="1"/>
    <col min="8203" max="8203" width="2.83203125" customWidth="1"/>
    <col min="8204" max="8448" width="8.83203125" customWidth="1"/>
    <col min="8449" max="8449" width="3.5" customWidth="1"/>
    <col min="8450" max="8450" width="2.83203125" customWidth="1"/>
    <col min="8451" max="8451" width="3.83203125" customWidth="1"/>
    <col min="8452" max="8452" width="33" customWidth="1"/>
    <col min="8453" max="8453" width="1.83203125" customWidth="1"/>
    <col min="8454" max="8454" width="8.83203125" customWidth="1"/>
    <col min="8456" max="8456" width="8.83203125" customWidth="1"/>
    <col min="8457" max="8457" width="11" customWidth="1"/>
    <col min="8458" max="8458" width="16.5" customWidth="1"/>
    <col min="8459" max="8459" width="2.83203125" customWidth="1"/>
    <col min="8460" max="8704" width="8.83203125" customWidth="1"/>
    <col min="8705" max="8705" width="3.5" customWidth="1"/>
    <col min="8706" max="8706" width="2.83203125" customWidth="1"/>
    <col min="8707" max="8707" width="3.83203125" customWidth="1"/>
    <col min="8708" max="8708" width="33" customWidth="1"/>
    <col min="8709" max="8709" width="1.83203125" customWidth="1"/>
    <col min="8710" max="8710" width="8.83203125" customWidth="1"/>
    <col min="8712" max="8712" width="8.83203125" customWidth="1"/>
    <col min="8713" max="8713" width="11" customWidth="1"/>
    <col min="8714" max="8714" width="16.5" customWidth="1"/>
    <col min="8715" max="8715" width="2.83203125" customWidth="1"/>
    <col min="8716" max="8960" width="8.83203125" customWidth="1"/>
    <col min="8961" max="8961" width="3.5" customWidth="1"/>
    <col min="8962" max="8962" width="2.83203125" customWidth="1"/>
    <col min="8963" max="8963" width="3.83203125" customWidth="1"/>
    <col min="8964" max="8964" width="33" customWidth="1"/>
    <col min="8965" max="8965" width="1.83203125" customWidth="1"/>
    <col min="8966" max="8966" width="8.83203125" customWidth="1"/>
    <col min="8968" max="8968" width="8.83203125" customWidth="1"/>
    <col min="8969" max="8969" width="11" customWidth="1"/>
    <col min="8970" max="8970" width="16.5" customWidth="1"/>
    <col min="8971" max="8971" width="2.83203125" customWidth="1"/>
    <col min="8972" max="9216" width="8.83203125" customWidth="1"/>
    <col min="9217" max="9217" width="3.5" customWidth="1"/>
    <col min="9218" max="9218" width="2.83203125" customWidth="1"/>
    <col min="9219" max="9219" width="3.83203125" customWidth="1"/>
    <col min="9220" max="9220" width="33" customWidth="1"/>
    <col min="9221" max="9221" width="1.83203125" customWidth="1"/>
    <col min="9222" max="9222" width="8.83203125" customWidth="1"/>
    <col min="9224" max="9224" width="8.83203125" customWidth="1"/>
    <col min="9225" max="9225" width="11" customWidth="1"/>
    <col min="9226" max="9226" width="16.5" customWidth="1"/>
    <col min="9227" max="9227" width="2.83203125" customWidth="1"/>
    <col min="9228" max="9472" width="8.83203125" customWidth="1"/>
    <col min="9473" max="9473" width="3.5" customWidth="1"/>
    <col min="9474" max="9474" width="2.83203125" customWidth="1"/>
    <col min="9475" max="9475" width="3.83203125" customWidth="1"/>
    <col min="9476" max="9476" width="33" customWidth="1"/>
    <col min="9477" max="9477" width="1.83203125" customWidth="1"/>
    <col min="9478" max="9478" width="8.83203125" customWidth="1"/>
    <col min="9480" max="9480" width="8.83203125" customWidth="1"/>
    <col min="9481" max="9481" width="11" customWidth="1"/>
    <col min="9482" max="9482" width="16.5" customWidth="1"/>
    <col min="9483" max="9483" width="2.83203125" customWidth="1"/>
    <col min="9484" max="9728" width="8.83203125" customWidth="1"/>
    <col min="9729" max="9729" width="3.5" customWidth="1"/>
    <col min="9730" max="9730" width="2.83203125" customWidth="1"/>
    <col min="9731" max="9731" width="3.83203125" customWidth="1"/>
    <col min="9732" max="9732" width="33" customWidth="1"/>
    <col min="9733" max="9733" width="1.83203125" customWidth="1"/>
    <col min="9734" max="9734" width="8.83203125" customWidth="1"/>
    <col min="9736" max="9736" width="8.83203125" customWidth="1"/>
    <col min="9737" max="9737" width="11" customWidth="1"/>
    <col min="9738" max="9738" width="16.5" customWidth="1"/>
    <col min="9739" max="9739" width="2.83203125" customWidth="1"/>
    <col min="9740" max="9984" width="8.83203125" customWidth="1"/>
    <col min="9985" max="9985" width="3.5" customWidth="1"/>
    <col min="9986" max="9986" width="2.83203125" customWidth="1"/>
    <col min="9987" max="9987" width="3.83203125" customWidth="1"/>
    <col min="9988" max="9988" width="33" customWidth="1"/>
    <col min="9989" max="9989" width="1.83203125" customWidth="1"/>
    <col min="9990" max="9990" width="8.83203125" customWidth="1"/>
    <col min="9992" max="9992" width="8.83203125" customWidth="1"/>
    <col min="9993" max="9993" width="11" customWidth="1"/>
    <col min="9994" max="9994" width="16.5" customWidth="1"/>
    <col min="9995" max="9995" width="2.83203125" customWidth="1"/>
    <col min="9996" max="10240" width="8.83203125" customWidth="1"/>
    <col min="10241" max="10241" width="3.5" customWidth="1"/>
    <col min="10242" max="10242" width="2.83203125" customWidth="1"/>
    <col min="10243" max="10243" width="3.83203125" customWidth="1"/>
    <col min="10244" max="10244" width="33" customWidth="1"/>
    <col min="10245" max="10245" width="1.83203125" customWidth="1"/>
    <col min="10246" max="10246" width="8.83203125" customWidth="1"/>
    <col min="10248" max="10248" width="8.83203125" customWidth="1"/>
    <col min="10249" max="10249" width="11" customWidth="1"/>
    <col min="10250" max="10250" width="16.5" customWidth="1"/>
    <col min="10251" max="10251" width="2.83203125" customWidth="1"/>
    <col min="10252" max="10496" width="8.83203125" customWidth="1"/>
    <col min="10497" max="10497" width="3.5" customWidth="1"/>
    <col min="10498" max="10498" width="2.83203125" customWidth="1"/>
    <col min="10499" max="10499" width="3.83203125" customWidth="1"/>
    <col min="10500" max="10500" width="33" customWidth="1"/>
    <col min="10501" max="10501" width="1.83203125" customWidth="1"/>
    <col min="10502" max="10502" width="8.83203125" customWidth="1"/>
    <col min="10504" max="10504" width="8.83203125" customWidth="1"/>
    <col min="10505" max="10505" width="11" customWidth="1"/>
    <col min="10506" max="10506" width="16.5" customWidth="1"/>
    <col min="10507" max="10507" width="2.83203125" customWidth="1"/>
    <col min="10508" max="10752" width="8.83203125" customWidth="1"/>
    <col min="10753" max="10753" width="3.5" customWidth="1"/>
    <col min="10754" max="10754" width="2.83203125" customWidth="1"/>
    <col min="10755" max="10755" width="3.83203125" customWidth="1"/>
    <col min="10756" max="10756" width="33" customWidth="1"/>
    <col min="10757" max="10757" width="1.83203125" customWidth="1"/>
    <col min="10758" max="10758" width="8.83203125" customWidth="1"/>
    <col min="10760" max="10760" width="8.83203125" customWidth="1"/>
    <col min="10761" max="10761" width="11" customWidth="1"/>
    <col min="10762" max="10762" width="16.5" customWidth="1"/>
    <col min="10763" max="10763" width="2.83203125" customWidth="1"/>
    <col min="10764" max="11008" width="8.83203125" customWidth="1"/>
    <col min="11009" max="11009" width="3.5" customWidth="1"/>
    <col min="11010" max="11010" width="2.83203125" customWidth="1"/>
    <col min="11011" max="11011" width="3.83203125" customWidth="1"/>
    <col min="11012" max="11012" width="33" customWidth="1"/>
    <col min="11013" max="11013" width="1.83203125" customWidth="1"/>
    <col min="11014" max="11014" width="8.83203125" customWidth="1"/>
    <col min="11016" max="11016" width="8.83203125" customWidth="1"/>
    <col min="11017" max="11017" width="11" customWidth="1"/>
    <col min="11018" max="11018" width="16.5" customWidth="1"/>
    <col min="11019" max="11019" width="2.83203125" customWidth="1"/>
    <col min="11020" max="11264" width="8.83203125" customWidth="1"/>
    <col min="11265" max="11265" width="3.5" customWidth="1"/>
    <col min="11266" max="11266" width="2.83203125" customWidth="1"/>
    <col min="11267" max="11267" width="3.83203125" customWidth="1"/>
    <col min="11268" max="11268" width="33" customWidth="1"/>
    <col min="11269" max="11269" width="1.83203125" customWidth="1"/>
    <col min="11270" max="11270" width="8.83203125" customWidth="1"/>
    <col min="11272" max="11272" width="8.83203125" customWidth="1"/>
    <col min="11273" max="11273" width="11" customWidth="1"/>
    <col min="11274" max="11274" width="16.5" customWidth="1"/>
    <col min="11275" max="11275" width="2.83203125" customWidth="1"/>
    <col min="11276" max="11520" width="8.83203125" customWidth="1"/>
    <col min="11521" max="11521" width="3.5" customWidth="1"/>
    <col min="11522" max="11522" width="2.83203125" customWidth="1"/>
    <col min="11523" max="11523" width="3.83203125" customWidth="1"/>
    <col min="11524" max="11524" width="33" customWidth="1"/>
    <col min="11525" max="11525" width="1.83203125" customWidth="1"/>
    <col min="11526" max="11526" width="8.83203125" customWidth="1"/>
    <col min="11528" max="11528" width="8.83203125" customWidth="1"/>
    <col min="11529" max="11529" width="11" customWidth="1"/>
    <col min="11530" max="11530" width="16.5" customWidth="1"/>
    <col min="11531" max="11531" width="2.83203125" customWidth="1"/>
    <col min="11532" max="11776" width="8.83203125" customWidth="1"/>
    <col min="11777" max="11777" width="3.5" customWidth="1"/>
    <col min="11778" max="11778" width="2.83203125" customWidth="1"/>
    <col min="11779" max="11779" width="3.83203125" customWidth="1"/>
    <col min="11780" max="11780" width="33" customWidth="1"/>
    <col min="11781" max="11781" width="1.83203125" customWidth="1"/>
    <col min="11782" max="11782" width="8.83203125" customWidth="1"/>
    <col min="11784" max="11784" width="8.83203125" customWidth="1"/>
    <col min="11785" max="11785" width="11" customWidth="1"/>
    <col min="11786" max="11786" width="16.5" customWidth="1"/>
    <col min="11787" max="11787" width="2.83203125" customWidth="1"/>
    <col min="11788" max="12032" width="8.83203125" customWidth="1"/>
    <col min="12033" max="12033" width="3.5" customWidth="1"/>
    <col min="12034" max="12034" width="2.83203125" customWidth="1"/>
    <col min="12035" max="12035" width="3.83203125" customWidth="1"/>
    <col min="12036" max="12036" width="33" customWidth="1"/>
    <col min="12037" max="12037" width="1.83203125" customWidth="1"/>
    <col min="12038" max="12038" width="8.83203125" customWidth="1"/>
    <col min="12040" max="12040" width="8.83203125" customWidth="1"/>
    <col min="12041" max="12041" width="11" customWidth="1"/>
    <col min="12042" max="12042" width="16.5" customWidth="1"/>
    <col min="12043" max="12043" width="2.83203125" customWidth="1"/>
    <col min="12044" max="12288" width="8.83203125" customWidth="1"/>
    <col min="12289" max="12289" width="3.5" customWidth="1"/>
    <col min="12290" max="12290" width="2.83203125" customWidth="1"/>
    <col min="12291" max="12291" width="3.83203125" customWidth="1"/>
    <col min="12292" max="12292" width="33" customWidth="1"/>
    <col min="12293" max="12293" width="1.83203125" customWidth="1"/>
    <col min="12294" max="12294" width="8.83203125" customWidth="1"/>
    <col min="12296" max="12296" width="8.83203125" customWidth="1"/>
    <col min="12297" max="12297" width="11" customWidth="1"/>
    <col min="12298" max="12298" width="16.5" customWidth="1"/>
    <col min="12299" max="12299" width="2.83203125" customWidth="1"/>
    <col min="12300" max="12544" width="8.83203125" customWidth="1"/>
    <col min="12545" max="12545" width="3.5" customWidth="1"/>
    <col min="12546" max="12546" width="2.83203125" customWidth="1"/>
    <col min="12547" max="12547" width="3.83203125" customWidth="1"/>
    <col min="12548" max="12548" width="33" customWidth="1"/>
    <col min="12549" max="12549" width="1.83203125" customWidth="1"/>
    <col min="12550" max="12550" width="8.83203125" customWidth="1"/>
    <col min="12552" max="12552" width="8.83203125" customWidth="1"/>
    <col min="12553" max="12553" width="11" customWidth="1"/>
    <col min="12554" max="12554" width="16.5" customWidth="1"/>
    <col min="12555" max="12555" width="2.83203125" customWidth="1"/>
    <col min="12556" max="12800" width="8.83203125" customWidth="1"/>
    <col min="12801" max="12801" width="3.5" customWidth="1"/>
    <col min="12802" max="12802" width="2.83203125" customWidth="1"/>
    <col min="12803" max="12803" width="3.83203125" customWidth="1"/>
    <col min="12804" max="12804" width="33" customWidth="1"/>
    <col min="12805" max="12805" width="1.83203125" customWidth="1"/>
    <col min="12806" max="12806" width="8.83203125" customWidth="1"/>
    <col min="12808" max="12808" width="8.83203125" customWidth="1"/>
    <col min="12809" max="12809" width="11" customWidth="1"/>
    <col min="12810" max="12810" width="16.5" customWidth="1"/>
    <col min="12811" max="12811" width="2.83203125" customWidth="1"/>
    <col min="12812" max="13056" width="8.83203125" customWidth="1"/>
    <col min="13057" max="13057" width="3.5" customWidth="1"/>
    <col min="13058" max="13058" width="2.83203125" customWidth="1"/>
    <col min="13059" max="13059" width="3.83203125" customWidth="1"/>
    <col min="13060" max="13060" width="33" customWidth="1"/>
    <col min="13061" max="13061" width="1.83203125" customWidth="1"/>
    <col min="13062" max="13062" width="8.83203125" customWidth="1"/>
    <col min="13064" max="13064" width="8.83203125" customWidth="1"/>
    <col min="13065" max="13065" width="11" customWidth="1"/>
    <col min="13066" max="13066" width="16.5" customWidth="1"/>
    <col min="13067" max="13067" width="2.83203125" customWidth="1"/>
    <col min="13068" max="13312" width="8.83203125" customWidth="1"/>
    <col min="13313" max="13313" width="3.5" customWidth="1"/>
    <col min="13314" max="13314" width="2.83203125" customWidth="1"/>
    <col min="13315" max="13315" width="3.83203125" customWidth="1"/>
    <col min="13316" max="13316" width="33" customWidth="1"/>
    <col min="13317" max="13317" width="1.83203125" customWidth="1"/>
    <col min="13318" max="13318" width="8.83203125" customWidth="1"/>
    <col min="13320" max="13320" width="8.83203125" customWidth="1"/>
    <col min="13321" max="13321" width="11" customWidth="1"/>
    <col min="13322" max="13322" width="16.5" customWidth="1"/>
    <col min="13323" max="13323" width="2.83203125" customWidth="1"/>
    <col min="13324" max="13568" width="8.83203125" customWidth="1"/>
    <col min="13569" max="13569" width="3.5" customWidth="1"/>
    <col min="13570" max="13570" width="2.83203125" customWidth="1"/>
    <col min="13571" max="13571" width="3.83203125" customWidth="1"/>
    <col min="13572" max="13572" width="33" customWidth="1"/>
    <col min="13573" max="13573" width="1.83203125" customWidth="1"/>
    <col min="13574" max="13574" width="8.83203125" customWidth="1"/>
    <col min="13576" max="13576" width="8.83203125" customWidth="1"/>
    <col min="13577" max="13577" width="11" customWidth="1"/>
    <col min="13578" max="13578" width="16.5" customWidth="1"/>
    <col min="13579" max="13579" width="2.83203125" customWidth="1"/>
    <col min="13580" max="13824" width="8.83203125" customWidth="1"/>
    <col min="13825" max="13825" width="3.5" customWidth="1"/>
    <col min="13826" max="13826" width="2.83203125" customWidth="1"/>
    <col min="13827" max="13827" width="3.83203125" customWidth="1"/>
    <col min="13828" max="13828" width="33" customWidth="1"/>
    <col min="13829" max="13829" width="1.83203125" customWidth="1"/>
    <col min="13830" max="13830" width="8.83203125" customWidth="1"/>
    <col min="13832" max="13832" width="8.83203125" customWidth="1"/>
    <col min="13833" max="13833" width="11" customWidth="1"/>
    <col min="13834" max="13834" width="16.5" customWidth="1"/>
    <col min="13835" max="13835" width="2.83203125" customWidth="1"/>
    <col min="13836" max="14080" width="8.83203125" customWidth="1"/>
    <col min="14081" max="14081" width="3.5" customWidth="1"/>
    <col min="14082" max="14082" width="2.83203125" customWidth="1"/>
    <col min="14083" max="14083" width="3.83203125" customWidth="1"/>
    <col min="14084" max="14084" width="33" customWidth="1"/>
    <col min="14085" max="14085" width="1.83203125" customWidth="1"/>
    <col min="14086" max="14086" width="8.83203125" customWidth="1"/>
    <col min="14088" max="14088" width="8.83203125" customWidth="1"/>
    <col min="14089" max="14089" width="11" customWidth="1"/>
    <col min="14090" max="14090" width="16.5" customWidth="1"/>
    <col min="14091" max="14091" width="2.83203125" customWidth="1"/>
    <col min="14092" max="14336" width="8.83203125" customWidth="1"/>
    <col min="14337" max="14337" width="3.5" customWidth="1"/>
    <col min="14338" max="14338" width="2.83203125" customWidth="1"/>
    <col min="14339" max="14339" width="3.83203125" customWidth="1"/>
    <col min="14340" max="14340" width="33" customWidth="1"/>
    <col min="14341" max="14341" width="1.83203125" customWidth="1"/>
    <col min="14342" max="14342" width="8.83203125" customWidth="1"/>
    <col min="14344" max="14344" width="8.83203125" customWidth="1"/>
    <col min="14345" max="14345" width="11" customWidth="1"/>
    <col min="14346" max="14346" width="16.5" customWidth="1"/>
    <col min="14347" max="14347" width="2.83203125" customWidth="1"/>
    <col min="14348" max="14592" width="8.83203125" customWidth="1"/>
    <col min="14593" max="14593" width="3.5" customWidth="1"/>
    <col min="14594" max="14594" width="2.83203125" customWidth="1"/>
    <col min="14595" max="14595" width="3.83203125" customWidth="1"/>
    <col min="14596" max="14596" width="33" customWidth="1"/>
    <col min="14597" max="14597" width="1.83203125" customWidth="1"/>
    <col min="14598" max="14598" width="8.83203125" customWidth="1"/>
    <col min="14600" max="14600" width="8.83203125" customWidth="1"/>
    <col min="14601" max="14601" width="11" customWidth="1"/>
    <col min="14602" max="14602" width="16.5" customWidth="1"/>
    <col min="14603" max="14603" width="2.83203125" customWidth="1"/>
    <col min="14604" max="14848" width="8.83203125" customWidth="1"/>
    <col min="14849" max="14849" width="3.5" customWidth="1"/>
    <col min="14850" max="14850" width="2.83203125" customWidth="1"/>
    <col min="14851" max="14851" width="3.83203125" customWidth="1"/>
    <col min="14852" max="14852" width="33" customWidth="1"/>
    <col min="14853" max="14853" width="1.83203125" customWidth="1"/>
    <col min="14854" max="14854" width="8.83203125" customWidth="1"/>
    <col min="14856" max="14856" width="8.83203125" customWidth="1"/>
    <col min="14857" max="14857" width="11" customWidth="1"/>
    <col min="14858" max="14858" width="16.5" customWidth="1"/>
    <col min="14859" max="14859" width="2.83203125" customWidth="1"/>
    <col min="14860" max="15104" width="8.83203125" customWidth="1"/>
    <col min="15105" max="15105" width="3.5" customWidth="1"/>
    <col min="15106" max="15106" width="2.83203125" customWidth="1"/>
    <col min="15107" max="15107" width="3.83203125" customWidth="1"/>
    <col min="15108" max="15108" width="33" customWidth="1"/>
    <col min="15109" max="15109" width="1.83203125" customWidth="1"/>
    <col min="15110" max="15110" width="8.83203125" customWidth="1"/>
    <col min="15112" max="15112" width="8.83203125" customWidth="1"/>
    <col min="15113" max="15113" width="11" customWidth="1"/>
    <col min="15114" max="15114" width="16.5" customWidth="1"/>
    <col min="15115" max="15115" width="2.83203125" customWidth="1"/>
    <col min="15116" max="15360" width="8.83203125" customWidth="1"/>
    <col min="15361" max="15361" width="3.5" customWidth="1"/>
    <col min="15362" max="15362" width="2.83203125" customWidth="1"/>
    <col min="15363" max="15363" width="3.83203125" customWidth="1"/>
    <col min="15364" max="15364" width="33" customWidth="1"/>
    <col min="15365" max="15365" width="1.83203125" customWidth="1"/>
    <col min="15366" max="15366" width="8.83203125" customWidth="1"/>
    <col min="15368" max="15368" width="8.83203125" customWidth="1"/>
    <col min="15369" max="15369" width="11" customWidth="1"/>
    <col min="15370" max="15370" width="16.5" customWidth="1"/>
    <col min="15371" max="15371" width="2.83203125" customWidth="1"/>
    <col min="15372" max="15616" width="8.83203125" customWidth="1"/>
    <col min="15617" max="15617" width="3.5" customWidth="1"/>
    <col min="15618" max="15618" width="2.83203125" customWidth="1"/>
    <col min="15619" max="15619" width="3.83203125" customWidth="1"/>
    <col min="15620" max="15620" width="33" customWidth="1"/>
    <col min="15621" max="15621" width="1.83203125" customWidth="1"/>
    <col min="15622" max="15622" width="8.83203125" customWidth="1"/>
    <col min="15624" max="15624" width="8.83203125" customWidth="1"/>
    <col min="15625" max="15625" width="11" customWidth="1"/>
    <col min="15626" max="15626" width="16.5" customWidth="1"/>
    <col min="15627" max="15627" width="2.83203125" customWidth="1"/>
    <col min="15628" max="15872" width="8.83203125" customWidth="1"/>
    <col min="15873" max="15873" width="3.5" customWidth="1"/>
    <col min="15874" max="15874" width="2.83203125" customWidth="1"/>
    <col min="15875" max="15875" width="3.83203125" customWidth="1"/>
    <col min="15876" max="15876" width="33" customWidth="1"/>
    <col min="15877" max="15877" width="1.83203125" customWidth="1"/>
    <col min="15878" max="15878" width="8.83203125" customWidth="1"/>
    <col min="15880" max="15880" width="8.83203125" customWidth="1"/>
    <col min="15881" max="15881" width="11" customWidth="1"/>
    <col min="15882" max="15882" width="16.5" customWidth="1"/>
    <col min="15883" max="15883" width="2.83203125" customWidth="1"/>
    <col min="15884" max="16128" width="8.83203125" customWidth="1"/>
    <col min="16129" max="16129" width="3.5" customWidth="1"/>
    <col min="16130" max="16130" width="2.83203125" customWidth="1"/>
    <col min="16131" max="16131" width="3.83203125" customWidth="1"/>
    <col min="16132" max="16132" width="33" customWidth="1"/>
    <col min="16133" max="16133" width="1.83203125" customWidth="1"/>
    <col min="16134" max="16134" width="8.83203125" customWidth="1"/>
    <col min="16136" max="16136" width="8.83203125" customWidth="1"/>
    <col min="16137" max="16137" width="11" customWidth="1"/>
    <col min="16138" max="16138" width="16.5" customWidth="1"/>
    <col min="16139" max="16139" width="2.83203125" customWidth="1"/>
    <col min="16140" max="16384" width="8.83203125" customWidth="1"/>
  </cols>
  <sheetData>
    <row r="1" spans="2:11" ht="16" thickBot="1">
      <c r="B1" s="402"/>
      <c r="C1" s="402"/>
      <c r="D1" s="402"/>
      <c r="E1" s="402"/>
      <c r="F1" s="402"/>
      <c r="G1" s="402"/>
      <c r="H1" s="402"/>
      <c r="I1" s="402"/>
      <c r="J1" s="402"/>
      <c r="K1" s="402"/>
    </row>
    <row r="2" spans="2:11" ht="10.5" customHeight="1">
      <c r="B2" s="475"/>
      <c r="C2" s="476"/>
      <c r="D2" s="476"/>
      <c r="E2" s="476"/>
      <c r="F2" s="476"/>
      <c r="G2" s="476"/>
      <c r="H2" s="476"/>
      <c r="I2" s="476"/>
      <c r="J2" s="476"/>
      <c r="K2" s="477"/>
    </row>
    <row r="3" spans="2:11" ht="15">
      <c r="B3" s="478"/>
      <c r="C3" s="726" t="s">
        <v>120</v>
      </c>
      <c r="D3" s="726"/>
      <c r="E3" s="726"/>
      <c r="F3" s="726"/>
      <c r="G3" s="726"/>
      <c r="H3" s="726"/>
      <c r="I3" s="726"/>
      <c r="J3" s="726"/>
      <c r="K3" s="479"/>
    </row>
    <row r="4" spans="2:11" ht="15">
      <c r="B4" s="478"/>
      <c r="C4" s="726" t="s">
        <v>121</v>
      </c>
      <c r="D4" s="726"/>
      <c r="E4" s="726"/>
      <c r="F4" s="726"/>
      <c r="G4" s="726"/>
      <c r="H4" s="726"/>
      <c r="I4" s="726"/>
      <c r="J4" s="726"/>
      <c r="K4" s="479"/>
    </row>
    <row r="5" spans="2:11" ht="16" thickBot="1">
      <c r="B5" s="478"/>
      <c r="C5" s="480"/>
      <c r="D5" s="480"/>
      <c r="E5" s="480"/>
      <c r="F5" s="480"/>
      <c r="G5" s="480"/>
      <c r="H5" s="480"/>
      <c r="I5" s="481"/>
      <c r="J5" s="480"/>
      <c r="K5" s="479"/>
    </row>
    <row r="6" spans="2:11" ht="15">
      <c r="B6" s="478"/>
      <c r="C6" s="482" t="s">
        <v>52</v>
      </c>
      <c r="D6" s="483"/>
      <c r="E6" s="484" t="s">
        <v>16</v>
      </c>
      <c r="F6" s="485"/>
      <c r="G6" s="485"/>
      <c r="H6" s="486"/>
      <c r="I6" s="487"/>
      <c r="J6" s="488"/>
      <c r="K6" s="479"/>
    </row>
    <row r="7" spans="2:11" ht="15" customHeight="1">
      <c r="B7" s="478"/>
      <c r="C7" s="727" t="s">
        <v>44</v>
      </c>
      <c r="D7" s="728"/>
      <c r="E7" s="489" t="s">
        <v>16</v>
      </c>
      <c r="F7" s="729"/>
      <c r="G7" s="729"/>
      <c r="H7" s="729"/>
      <c r="I7" s="729"/>
      <c r="J7" s="730"/>
      <c r="K7" s="490"/>
    </row>
    <row r="8" spans="2:11" ht="15">
      <c r="B8" s="478"/>
      <c r="C8" s="491" t="s">
        <v>90</v>
      </c>
      <c r="D8" s="492"/>
      <c r="E8" s="489" t="s">
        <v>16</v>
      </c>
      <c r="F8" s="731"/>
      <c r="G8" s="731"/>
      <c r="H8" s="731"/>
      <c r="I8" s="731"/>
      <c r="J8" s="732"/>
      <c r="K8" s="479"/>
    </row>
    <row r="9" spans="2:11" ht="15">
      <c r="B9" s="478"/>
      <c r="C9" s="491" t="str">
        <f>[1]Pengembangan!A7</f>
        <v>Didesain Oleh</v>
      </c>
      <c r="D9" s="492"/>
      <c r="E9" s="489" t="s">
        <v>16</v>
      </c>
      <c r="F9" s="731"/>
      <c r="G9" s="731"/>
      <c r="H9" s="731"/>
      <c r="I9" s="731"/>
      <c r="J9" s="732"/>
      <c r="K9" s="479"/>
    </row>
    <row r="10" spans="2:11" ht="15">
      <c r="B10" s="478"/>
      <c r="C10" s="491" t="s">
        <v>17</v>
      </c>
      <c r="D10" s="493"/>
      <c r="E10" s="489" t="s">
        <v>16</v>
      </c>
      <c r="F10" s="494"/>
      <c r="G10" s="494"/>
      <c r="H10" s="413"/>
      <c r="I10" s="495"/>
      <c r="J10" s="496"/>
      <c r="K10" s="479"/>
    </row>
    <row r="11" spans="2:11" ht="15">
      <c r="B11" s="478"/>
      <c r="C11" s="491" t="s">
        <v>18</v>
      </c>
      <c r="D11" s="493"/>
      <c r="E11" s="489" t="s">
        <v>16</v>
      </c>
      <c r="F11" s="494"/>
      <c r="G11" s="494"/>
      <c r="H11" s="413"/>
      <c r="I11" s="495"/>
      <c r="J11" s="496"/>
      <c r="K11" s="479"/>
    </row>
    <row r="12" spans="2:11" ht="15">
      <c r="B12" s="478"/>
      <c r="C12" s="491" t="s">
        <v>92</v>
      </c>
      <c r="D12" s="493"/>
      <c r="E12" s="489" t="s">
        <v>16</v>
      </c>
      <c r="F12" s="494"/>
      <c r="G12" s="494"/>
      <c r="H12" s="413"/>
      <c r="I12" s="495"/>
      <c r="J12" s="496"/>
      <c r="K12" s="479"/>
    </row>
    <row r="13" spans="2:11" ht="15">
      <c r="B13" s="478"/>
      <c r="C13" s="491" t="s">
        <v>19</v>
      </c>
      <c r="D13" s="493"/>
      <c r="E13" s="489" t="s">
        <v>16</v>
      </c>
      <c r="F13" s="497"/>
      <c r="G13" s="497"/>
      <c r="H13" s="497"/>
      <c r="I13" s="497"/>
      <c r="J13" s="498"/>
      <c r="K13" s="479"/>
    </row>
    <row r="14" spans="2:11" ht="15">
      <c r="B14" s="478"/>
      <c r="C14" s="491"/>
      <c r="D14" s="493"/>
      <c r="E14" s="489"/>
      <c r="F14" s="497"/>
      <c r="G14" s="497"/>
      <c r="H14" s="497"/>
      <c r="I14" s="497"/>
      <c r="J14" s="498"/>
      <c r="K14" s="479"/>
    </row>
    <row r="15" spans="2:11" ht="15">
      <c r="B15" s="478"/>
      <c r="C15" s="491"/>
      <c r="D15" s="493"/>
      <c r="E15" s="489"/>
      <c r="F15" s="497"/>
      <c r="G15" s="497"/>
      <c r="H15" s="497"/>
      <c r="I15" s="497"/>
      <c r="J15" s="498"/>
      <c r="K15" s="479"/>
    </row>
    <row r="16" spans="2:11" ht="15">
      <c r="B16" s="478"/>
      <c r="C16" s="491" t="s">
        <v>93</v>
      </c>
      <c r="D16" s="493"/>
      <c r="E16" s="489" t="s">
        <v>16</v>
      </c>
      <c r="F16" s="494"/>
      <c r="G16" s="494"/>
      <c r="H16" s="413"/>
      <c r="I16" s="495"/>
      <c r="J16" s="496"/>
      <c r="K16" s="479"/>
    </row>
    <row r="17" spans="2:11" ht="16" thickBot="1">
      <c r="B17" s="478"/>
      <c r="C17" s="499"/>
      <c r="D17" s="500"/>
      <c r="E17" s="500"/>
      <c r="F17" s="500"/>
      <c r="G17" s="500"/>
      <c r="H17" s="500"/>
      <c r="I17" s="501"/>
      <c r="J17" s="502"/>
      <c r="K17" s="479"/>
    </row>
    <row r="18" spans="2:11" ht="15" customHeight="1">
      <c r="B18" s="478"/>
      <c r="C18" s="705" t="s">
        <v>122</v>
      </c>
      <c r="D18" s="706"/>
      <c r="E18" s="711" t="s">
        <v>123</v>
      </c>
      <c r="F18" s="712"/>
      <c r="G18" s="713"/>
      <c r="H18" s="714" t="s">
        <v>31</v>
      </c>
      <c r="I18" s="715"/>
      <c r="J18" s="716" t="s">
        <v>124</v>
      </c>
      <c r="K18" s="479"/>
    </row>
    <row r="19" spans="2:11" ht="15">
      <c r="B19" s="478"/>
      <c r="C19" s="707"/>
      <c r="D19" s="708"/>
      <c r="E19" s="719" t="s">
        <v>95</v>
      </c>
      <c r="F19" s="719"/>
      <c r="G19" s="503" t="s">
        <v>96</v>
      </c>
      <c r="H19" s="720" t="s">
        <v>25</v>
      </c>
      <c r="I19" s="722" t="s">
        <v>26</v>
      </c>
      <c r="J19" s="717"/>
      <c r="K19" s="479"/>
    </row>
    <row r="20" spans="2:11" ht="15">
      <c r="B20" s="478"/>
      <c r="C20" s="709"/>
      <c r="D20" s="710"/>
      <c r="E20" s="724"/>
      <c r="F20" s="725"/>
      <c r="G20" s="504"/>
      <c r="H20" s="721"/>
      <c r="I20" s="723"/>
      <c r="J20" s="718"/>
      <c r="K20" s="479"/>
    </row>
    <row r="21" spans="2:11" ht="15.75" customHeight="1" thickBot="1">
      <c r="B21" s="478"/>
      <c r="C21" s="505"/>
      <c r="D21" s="506" t="s">
        <v>3</v>
      </c>
      <c r="E21" s="696" t="s">
        <v>4</v>
      </c>
      <c r="F21" s="697"/>
      <c r="G21" s="698"/>
      <c r="H21" s="507" t="s">
        <v>11</v>
      </c>
      <c r="I21" s="508" t="s">
        <v>125</v>
      </c>
      <c r="J21" s="509" t="s">
        <v>126</v>
      </c>
      <c r="K21" s="479"/>
    </row>
    <row r="22" spans="2:11" ht="15">
      <c r="B22" s="478"/>
      <c r="C22" s="510" t="s">
        <v>127</v>
      </c>
      <c r="D22" s="511" t="s">
        <v>128</v>
      </c>
      <c r="E22" s="699">
        <f>F29</f>
        <v>0</v>
      </c>
      <c r="F22" s="700"/>
      <c r="G22" s="512">
        <f>G29</f>
        <v>0</v>
      </c>
      <c r="H22" s="513" t="e">
        <f>#REF!</f>
        <v>#REF!</v>
      </c>
      <c r="I22" s="513" t="e">
        <f>100%-H22</f>
        <v>#REF!</v>
      </c>
      <c r="J22" s="514" t="e">
        <f>H29*H22</f>
        <v>#REF!</v>
      </c>
      <c r="K22" s="479"/>
    </row>
    <row r="23" spans="2:11" ht="16" thickBot="1">
      <c r="B23" s="478"/>
      <c r="C23" s="515" t="s">
        <v>129</v>
      </c>
      <c r="D23" s="516" t="s">
        <v>130</v>
      </c>
      <c r="E23" s="701">
        <f>F30</f>
        <v>0</v>
      </c>
      <c r="F23" s="702"/>
      <c r="G23" s="517">
        <f>G30</f>
        <v>0</v>
      </c>
      <c r="H23" s="518">
        <f>Pengembangan!L35</f>
        <v>0</v>
      </c>
      <c r="I23" s="518">
        <f>100%-H23</f>
        <v>1</v>
      </c>
      <c r="J23" s="519">
        <f>H30*H23</f>
        <v>0</v>
      </c>
      <c r="K23" s="479"/>
    </row>
    <row r="24" spans="2:11" ht="16" thickBot="1">
      <c r="B24" s="478"/>
      <c r="C24" s="703" t="s">
        <v>131</v>
      </c>
      <c r="D24" s="704"/>
      <c r="E24" s="704"/>
      <c r="F24" s="704"/>
      <c r="G24" s="704"/>
      <c r="H24" s="704"/>
      <c r="I24" s="704"/>
      <c r="J24" s="520" t="e">
        <f>SUM(J22:J23)</f>
        <v>#REF!</v>
      </c>
      <c r="K24" s="479"/>
    </row>
    <row r="25" spans="2:11" ht="16" thickBot="1">
      <c r="B25" s="521"/>
      <c r="C25" s="522"/>
      <c r="D25" s="522"/>
      <c r="E25" s="522"/>
      <c r="F25" s="522"/>
      <c r="G25" s="522"/>
      <c r="H25" s="522"/>
      <c r="I25" s="522"/>
      <c r="J25" s="522"/>
      <c r="K25" s="523"/>
    </row>
    <row r="27" spans="2:11" ht="15" hidden="1">
      <c r="B27" s="402"/>
      <c r="C27" s="402"/>
      <c r="D27" s="402"/>
      <c r="E27" s="402"/>
      <c r="F27" s="402" t="b">
        <v>0</v>
      </c>
      <c r="G27" s="402" t="b">
        <v>0</v>
      </c>
      <c r="H27" s="402"/>
      <c r="I27" s="402"/>
      <c r="J27" s="402"/>
      <c r="K27" s="402"/>
    </row>
    <row r="28" spans="2:11" ht="15" hidden="1">
      <c r="C28" s="402"/>
      <c r="D28" s="402"/>
      <c r="E28" s="402"/>
      <c r="F28" s="402"/>
      <c r="G28" s="402"/>
      <c r="H28" s="402"/>
      <c r="I28" s="402"/>
      <c r="J28" s="402"/>
      <c r="K28" s="402"/>
    </row>
    <row r="29" spans="2:11" ht="15" hidden="1">
      <c r="B29" s="402"/>
      <c r="C29" s="402"/>
      <c r="D29" s="402"/>
      <c r="E29" s="402"/>
      <c r="F29" s="452">
        <f>F27*70%</f>
        <v>0</v>
      </c>
      <c r="G29" s="452">
        <f>G27*80%</f>
        <v>0</v>
      </c>
      <c r="H29" s="453">
        <f>SUM(F29:G29)</f>
        <v>0</v>
      </c>
      <c r="I29" s="402"/>
      <c r="J29" s="402"/>
      <c r="K29" s="402"/>
    </row>
    <row r="30" spans="2:11" ht="15" hidden="1">
      <c r="B30" s="402"/>
      <c r="C30" s="402"/>
      <c r="D30" s="402"/>
      <c r="E30" s="402"/>
      <c r="F30" s="453">
        <f>IF(F29&lt;1%,0%,30%)</f>
        <v>0</v>
      </c>
      <c r="G30" s="453">
        <f>IF(G29&lt;1%,0%,20%)</f>
        <v>0</v>
      </c>
      <c r="H30" s="453">
        <f>SUM(F30:G30)</f>
        <v>0</v>
      </c>
      <c r="I30" s="402"/>
      <c r="J30" s="402"/>
      <c r="K30" s="402"/>
    </row>
    <row r="31" spans="2:11" ht="15" hidden="1">
      <c r="B31" s="402"/>
      <c r="C31" s="402"/>
      <c r="D31" s="402"/>
      <c r="E31" s="402"/>
      <c r="F31" s="402"/>
      <c r="G31" s="402"/>
      <c r="H31" s="402"/>
      <c r="I31" s="402"/>
      <c r="J31" s="402"/>
      <c r="K31" s="402"/>
    </row>
    <row r="32" spans="2:11" ht="15">
      <c r="B32" s="402"/>
      <c r="C32" s="402"/>
      <c r="D32" s="402"/>
      <c r="E32" s="402"/>
      <c r="F32" s="402"/>
      <c r="G32" s="402"/>
      <c r="H32" s="402"/>
      <c r="I32" s="402"/>
      <c r="J32" s="402"/>
      <c r="K32" s="402"/>
    </row>
  </sheetData>
  <sheetProtection selectLockedCells="1" selectUnlockedCells="1"/>
  <mergeCells count="18">
    <mergeCell ref="F9:J9"/>
    <mergeCell ref="C3:J3"/>
    <mergeCell ref="C4:J4"/>
    <mergeCell ref="C7:D7"/>
    <mergeCell ref="F7:J7"/>
    <mergeCell ref="F8:J8"/>
    <mergeCell ref="J18:J20"/>
    <mergeCell ref="E19:F19"/>
    <mergeCell ref="H19:H20"/>
    <mergeCell ref="I19:I20"/>
    <mergeCell ref="E20:F20"/>
    <mergeCell ref="E21:G21"/>
    <mergeCell ref="E22:F22"/>
    <mergeCell ref="E23:F23"/>
    <mergeCell ref="C24:I24"/>
    <mergeCell ref="C18:D20"/>
    <mergeCell ref="E18:G18"/>
    <mergeCell ref="H18:I18"/>
  </mergeCells>
  <pageMargins left="0.7" right="0.7" top="0.75" bottom="0.75" header="0.3" footer="0.3"/>
  <pageSetup orientation="portrait" horizont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3" name="Check Box 1">
              <controlPr defaultSize="0" autoFill="0" autoLine="0" autoPict="0">
                <anchor moveWithCells="1">
                  <from>
                    <xdr:col>5</xdr:col>
                    <xdr:colOff>152400</xdr:colOff>
                    <xdr:row>19</xdr:row>
                    <xdr:rowOff>0</xdr:rowOff>
                  </from>
                  <to>
                    <xdr:col>5</xdr:col>
                    <xdr:colOff>381000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4" name="Check Box 2">
              <controlPr defaultSize="0" autoFill="0" autoLine="0" autoPict="0">
                <anchor moveWithCells="1">
                  <from>
                    <xdr:col>6</xdr:col>
                    <xdr:colOff>292100</xdr:colOff>
                    <xdr:row>19</xdr:row>
                    <xdr:rowOff>0</xdr:rowOff>
                  </from>
                  <to>
                    <xdr:col>6</xdr:col>
                    <xdr:colOff>533400</xdr:colOff>
                    <xdr:row>20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76"/>
  <sheetViews>
    <sheetView showGridLines="0" zoomScale="136" zoomScaleSheetLayoutView="100" workbookViewId="0">
      <selection activeCell="B51" sqref="B51:C51"/>
    </sheetView>
  </sheetViews>
  <sheetFormatPr baseColWidth="10" defaultColWidth="9.1640625" defaultRowHeight="15" customHeight="1"/>
  <cols>
    <col min="1" max="1" width="4.83203125" style="5" customWidth="1"/>
    <col min="2" max="2" width="32.6640625" style="34" customWidth="1"/>
    <col min="3" max="3" width="2" style="34" customWidth="1"/>
    <col min="4" max="4" width="14.5" style="1" customWidth="1"/>
    <col min="5" max="6" width="8.33203125" style="5" customWidth="1"/>
    <col min="7" max="7" width="10.83203125" style="5" customWidth="1"/>
    <col min="8" max="8" width="12.6640625" style="34" bestFit="1" customWidth="1"/>
    <col min="9" max="9" width="12.83203125" style="9" customWidth="1"/>
    <col min="10" max="10" width="12.6640625" style="9" customWidth="1"/>
    <col min="11" max="11" width="13.83203125" style="9" customWidth="1"/>
    <col min="12" max="16384" width="9.1640625" style="34"/>
  </cols>
  <sheetData>
    <row r="1" spans="1:16" s="1" customFormat="1" ht="15" customHeight="1">
      <c r="A1" s="534"/>
      <c r="B1" s="534"/>
      <c r="E1" s="5"/>
      <c r="F1" s="5"/>
      <c r="G1" s="5"/>
      <c r="H1" s="5"/>
      <c r="I1" s="549" t="e">
        <f>#REF!</f>
        <v>#REF!</v>
      </c>
      <c r="J1" s="549"/>
      <c r="K1" s="549"/>
      <c r="L1" s="9"/>
      <c r="P1" s="10"/>
    </row>
    <row r="2" spans="1:16" s="1" customFormat="1" ht="15" customHeight="1">
      <c r="A2" s="96"/>
      <c r="B2" s="96"/>
      <c r="E2" s="5"/>
      <c r="F2" s="5"/>
      <c r="G2" s="5"/>
      <c r="H2" s="5"/>
      <c r="I2" s="9"/>
      <c r="J2" s="95"/>
      <c r="K2" s="95"/>
      <c r="L2" s="9"/>
      <c r="P2" s="10"/>
    </row>
    <row r="3" spans="1:16" s="1" customFormat="1" ht="18" customHeight="1">
      <c r="A3" s="538" t="s">
        <v>63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12"/>
      <c r="M3" s="12"/>
      <c r="N3" s="12"/>
      <c r="O3" s="12"/>
      <c r="P3" s="12"/>
    </row>
    <row r="4" spans="1:16" s="1" customFormat="1" ht="18" customHeight="1">
      <c r="A4" s="553"/>
      <c r="B4" s="553"/>
      <c r="C4" s="553"/>
      <c r="D4" s="553"/>
      <c r="E4" s="553"/>
      <c r="F4" s="553"/>
      <c r="G4" s="553"/>
      <c r="H4" s="553"/>
      <c r="I4" s="90"/>
      <c r="J4" s="90"/>
      <c r="K4" s="90"/>
      <c r="L4" s="12"/>
      <c r="M4" s="12"/>
      <c r="N4" s="12"/>
      <c r="O4" s="12"/>
      <c r="P4" s="12"/>
    </row>
    <row r="5" spans="1:16" s="1" customFormat="1" ht="18" customHeight="1" thickBot="1">
      <c r="A5" s="4"/>
      <c r="B5" s="11"/>
      <c r="C5" s="11"/>
      <c r="D5" s="11"/>
      <c r="E5" s="58"/>
      <c r="F5" s="58"/>
      <c r="G5" s="58"/>
      <c r="H5" s="58"/>
      <c r="I5" s="11"/>
      <c r="J5" s="346"/>
      <c r="K5" s="346"/>
      <c r="L5" s="12"/>
      <c r="M5" s="12"/>
      <c r="N5" s="12"/>
      <c r="O5" s="12"/>
      <c r="P5" s="12"/>
    </row>
    <row r="6" spans="1:16" s="1" customFormat="1" ht="18" customHeight="1">
      <c r="A6" s="76" t="s">
        <v>52</v>
      </c>
      <c r="B6" s="62"/>
      <c r="C6" s="14" t="s">
        <v>16</v>
      </c>
      <c r="D6" s="63"/>
      <c r="E6" s="60"/>
      <c r="F6" s="60"/>
      <c r="G6" s="59"/>
      <c r="H6" s="59"/>
      <c r="I6" s="59"/>
      <c r="J6" s="59"/>
      <c r="K6" s="64"/>
    </row>
    <row r="7" spans="1:16" s="1" customFormat="1" ht="18" customHeight="1">
      <c r="A7" s="77" t="s">
        <v>17</v>
      </c>
      <c r="B7" s="65"/>
      <c r="C7" s="17" t="s">
        <v>16</v>
      </c>
      <c r="D7" s="66"/>
      <c r="E7" s="5"/>
      <c r="F7" s="5"/>
      <c r="K7" s="67"/>
    </row>
    <row r="8" spans="1:16" s="1" customFormat="1" ht="18" customHeight="1">
      <c r="A8" s="77" t="s">
        <v>18</v>
      </c>
      <c r="B8" s="65"/>
      <c r="C8" s="17" t="s">
        <v>16</v>
      </c>
      <c r="D8" s="68"/>
      <c r="E8" s="5"/>
      <c r="F8" s="5"/>
      <c r="K8" s="67"/>
    </row>
    <row r="9" spans="1:16" s="1" customFormat="1" ht="18" customHeight="1">
      <c r="A9" s="77" t="s">
        <v>19</v>
      </c>
      <c r="B9" s="65"/>
      <c r="C9" s="17" t="s">
        <v>16</v>
      </c>
      <c r="D9" s="68"/>
      <c r="E9" s="5"/>
      <c r="F9" s="5"/>
      <c r="K9" s="67"/>
    </row>
    <row r="10" spans="1:16" s="1" customFormat="1" ht="18" customHeight="1">
      <c r="A10" s="77" t="s">
        <v>20</v>
      </c>
      <c r="B10" s="65"/>
      <c r="C10" s="17" t="s">
        <v>16</v>
      </c>
      <c r="D10" s="68"/>
      <c r="E10" s="5"/>
      <c r="F10" s="5"/>
      <c r="K10" s="67"/>
    </row>
    <row r="11" spans="1:16" ht="15" customHeight="1" thickBot="1">
      <c r="A11" s="69"/>
      <c r="B11" s="78"/>
      <c r="C11" s="78"/>
      <c r="D11" s="70"/>
      <c r="E11" s="79"/>
      <c r="F11" s="79"/>
      <c r="G11" s="79"/>
      <c r="H11" s="78"/>
      <c r="I11" s="71"/>
      <c r="J11" s="71"/>
      <c r="K11" s="80"/>
    </row>
    <row r="12" spans="1:16" s="1" customFormat="1" ht="15" customHeight="1">
      <c r="A12" s="220"/>
      <c r="B12" s="222"/>
      <c r="C12" s="223"/>
      <c r="D12" s="15"/>
      <c r="E12" s="215"/>
      <c r="F12" s="215"/>
      <c r="G12" s="215"/>
      <c r="H12" s="15" t="s">
        <v>82</v>
      </c>
      <c r="I12" s="540" t="s">
        <v>60</v>
      </c>
      <c r="J12" s="541"/>
      <c r="K12" s="542"/>
    </row>
    <row r="13" spans="1:16" s="1" customFormat="1" ht="15" customHeight="1">
      <c r="A13" s="188" t="s">
        <v>21</v>
      </c>
      <c r="B13" s="547" t="s">
        <v>0</v>
      </c>
      <c r="C13" s="548"/>
      <c r="D13" s="18" t="s">
        <v>46</v>
      </c>
      <c r="E13" s="18" t="s">
        <v>56</v>
      </c>
      <c r="F13" s="18" t="s">
        <v>29</v>
      </c>
      <c r="G13" s="18" t="s">
        <v>57</v>
      </c>
      <c r="H13" s="18" t="s">
        <v>81</v>
      </c>
      <c r="I13" s="528" t="s">
        <v>55</v>
      </c>
      <c r="J13" s="529"/>
      <c r="K13" s="530"/>
    </row>
    <row r="14" spans="1:16" s="1" customFormat="1" ht="15" customHeight="1">
      <c r="A14" s="221"/>
      <c r="B14" s="224"/>
      <c r="C14" s="219"/>
      <c r="D14" s="18" t="s">
        <v>45</v>
      </c>
      <c r="E14" s="18" t="s">
        <v>31</v>
      </c>
      <c r="F14" s="216"/>
      <c r="G14" s="158" t="s">
        <v>55</v>
      </c>
      <c r="H14" s="18" t="s">
        <v>31</v>
      </c>
      <c r="I14" s="35" t="s">
        <v>25</v>
      </c>
      <c r="J14" s="35" t="s">
        <v>26</v>
      </c>
      <c r="K14" s="36" t="s">
        <v>27</v>
      </c>
    </row>
    <row r="15" spans="1:16" s="1" customFormat="1" ht="15" customHeight="1" thickBot="1">
      <c r="A15" s="21" t="s">
        <v>3</v>
      </c>
      <c r="B15" s="23" t="s">
        <v>4</v>
      </c>
      <c r="C15" s="22"/>
      <c r="D15" s="154" t="s">
        <v>11</v>
      </c>
      <c r="E15" s="154" t="s">
        <v>5</v>
      </c>
      <c r="F15" s="154" t="s">
        <v>7</v>
      </c>
      <c r="G15" s="154" t="s">
        <v>8</v>
      </c>
      <c r="H15" s="24" t="s">
        <v>6</v>
      </c>
      <c r="I15" s="550" t="s">
        <v>9</v>
      </c>
      <c r="J15" s="551"/>
      <c r="K15" s="552"/>
    </row>
    <row r="16" spans="1:16" ht="20" customHeight="1">
      <c r="A16" s="27"/>
      <c r="B16" s="554"/>
      <c r="C16" s="555"/>
      <c r="D16" s="276"/>
      <c r="E16" s="270"/>
      <c r="F16" s="273"/>
      <c r="G16" s="271"/>
      <c r="H16" s="272"/>
      <c r="I16" s="269"/>
      <c r="J16" s="269"/>
      <c r="K16" s="277"/>
      <c r="L16" s="336"/>
    </row>
    <row r="17" spans="1:12" ht="20" customHeight="1">
      <c r="A17" s="27"/>
      <c r="B17" s="543"/>
      <c r="C17" s="544"/>
      <c r="D17" s="374"/>
      <c r="E17" s="270"/>
      <c r="F17" s="273"/>
      <c r="G17" s="271"/>
      <c r="H17" s="272"/>
      <c r="I17" s="269"/>
      <c r="J17" s="269"/>
      <c r="K17" s="277"/>
      <c r="L17" s="336"/>
    </row>
    <row r="18" spans="1:12" ht="20" customHeight="1">
      <c r="A18" s="27"/>
      <c r="B18" s="543"/>
      <c r="C18" s="544"/>
      <c r="D18" s="374"/>
      <c r="E18" s="270"/>
      <c r="F18" s="273"/>
      <c r="G18" s="271"/>
      <c r="H18" s="272"/>
      <c r="I18" s="269"/>
      <c r="J18" s="269"/>
      <c r="K18" s="277"/>
      <c r="L18" s="336"/>
    </row>
    <row r="19" spans="1:12" ht="20" customHeight="1">
      <c r="A19" s="27"/>
      <c r="B19" s="543"/>
      <c r="C19" s="544"/>
      <c r="D19" s="374"/>
      <c r="E19" s="270"/>
      <c r="F19" s="273"/>
      <c r="G19" s="271"/>
      <c r="H19" s="272"/>
      <c r="I19" s="269"/>
      <c r="J19" s="269"/>
      <c r="K19" s="277"/>
      <c r="L19" s="336"/>
    </row>
    <row r="20" spans="1:12" ht="20" customHeight="1">
      <c r="A20" s="27"/>
      <c r="B20" s="543"/>
      <c r="C20" s="544"/>
      <c r="D20" s="374"/>
      <c r="E20" s="270"/>
      <c r="F20" s="273"/>
      <c r="G20" s="271"/>
      <c r="H20" s="272"/>
      <c r="I20" s="269"/>
      <c r="J20" s="269"/>
      <c r="K20" s="277"/>
      <c r="L20" s="336"/>
    </row>
    <row r="21" spans="1:12" ht="20" customHeight="1">
      <c r="A21" s="27"/>
      <c r="B21" s="543"/>
      <c r="C21" s="544"/>
      <c r="D21" s="374"/>
      <c r="E21" s="270"/>
      <c r="F21" s="273"/>
      <c r="G21" s="271"/>
      <c r="H21" s="272"/>
      <c r="I21" s="269"/>
      <c r="J21" s="269"/>
      <c r="K21" s="277"/>
      <c r="L21" s="336"/>
    </row>
    <row r="22" spans="1:12" ht="20" customHeight="1">
      <c r="A22" s="27"/>
      <c r="B22" s="543"/>
      <c r="C22" s="544"/>
      <c r="D22" s="374"/>
      <c r="E22" s="270"/>
      <c r="F22" s="273"/>
      <c r="G22" s="271"/>
      <c r="H22" s="272"/>
      <c r="I22" s="269"/>
      <c r="J22" s="269"/>
      <c r="K22" s="277"/>
      <c r="L22" s="336"/>
    </row>
    <row r="23" spans="1:12" ht="20" customHeight="1">
      <c r="A23" s="27"/>
      <c r="B23" s="543"/>
      <c r="C23" s="544"/>
      <c r="D23" s="374"/>
      <c r="E23" s="270"/>
      <c r="F23" s="273"/>
      <c r="G23" s="271"/>
      <c r="H23" s="272"/>
      <c r="I23" s="269"/>
      <c r="J23" s="269"/>
      <c r="K23" s="277"/>
      <c r="L23" s="336"/>
    </row>
    <row r="24" spans="1:12" ht="20" customHeight="1">
      <c r="A24" s="27"/>
      <c r="B24" s="543"/>
      <c r="C24" s="544"/>
      <c r="D24" s="374"/>
      <c r="E24" s="270"/>
      <c r="F24" s="273"/>
      <c r="G24" s="271"/>
      <c r="H24" s="272"/>
      <c r="I24" s="269"/>
      <c r="J24" s="269"/>
      <c r="K24" s="277"/>
      <c r="L24" s="336"/>
    </row>
    <row r="25" spans="1:12" ht="20" customHeight="1">
      <c r="A25" s="27"/>
      <c r="B25" s="543"/>
      <c r="C25" s="544"/>
      <c r="D25" s="374"/>
      <c r="E25" s="270"/>
      <c r="F25" s="273"/>
      <c r="G25" s="271"/>
      <c r="H25" s="272"/>
      <c r="I25" s="269"/>
      <c r="J25" s="269"/>
      <c r="K25" s="277"/>
      <c r="L25" s="336"/>
    </row>
    <row r="26" spans="1:12" ht="20" customHeight="1">
      <c r="A26" s="27"/>
      <c r="B26" s="543"/>
      <c r="C26" s="544"/>
      <c r="D26" s="374"/>
      <c r="E26" s="270"/>
      <c r="F26" s="273"/>
      <c r="G26" s="271"/>
      <c r="H26" s="272"/>
      <c r="I26" s="269"/>
      <c r="J26" s="269"/>
      <c r="K26" s="277"/>
      <c r="L26" s="336"/>
    </row>
    <row r="27" spans="1:12" ht="20" customHeight="1">
      <c r="A27" s="27"/>
      <c r="B27" s="543"/>
      <c r="C27" s="544"/>
      <c r="D27" s="374"/>
      <c r="E27" s="270"/>
      <c r="F27" s="273"/>
      <c r="G27" s="271"/>
      <c r="H27" s="272"/>
      <c r="I27" s="269"/>
      <c r="J27" s="269"/>
      <c r="K27" s="277"/>
      <c r="L27" s="336"/>
    </row>
    <row r="28" spans="1:12" ht="20" customHeight="1">
      <c r="A28" s="27"/>
      <c r="B28" s="543"/>
      <c r="C28" s="544"/>
      <c r="D28" s="374"/>
      <c r="E28" s="270"/>
      <c r="F28" s="273"/>
      <c r="G28" s="271"/>
      <c r="H28" s="272"/>
      <c r="I28" s="269"/>
      <c r="J28" s="269"/>
      <c r="K28" s="277"/>
      <c r="L28" s="336"/>
    </row>
    <row r="29" spans="1:12" ht="20" customHeight="1">
      <c r="A29" s="27"/>
      <c r="B29" s="543"/>
      <c r="C29" s="544"/>
      <c r="D29" s="374"/>
      <c r="E29" s="270"/>
      <c r="F29" s="273"/>
      <c r="G29" s="271"/>
      <c r="H29" s="272"/>
      <c r="I29" s="269"/>
      <c r="J29" s="269"/>
      <c r="K29" s="277"/>
      <c r="L29" s="336"/>
    </row>
    <row r="30" spans="1:12" ht="20" customHeight="1">
      <c r="A30" s="27"/>
      <c r="B30" s="543"/>
      <c r="C30" s="544"/>
      <c r="D30" s="374"/>
      <c r="E30" s="270"/>
      <c r="F30" s="273"/>
      <c r="G30" s="271"/>
      <c r="H30" s="272"/>
      <c r="I30" s="269"/>
      <c r="J30" s="269"/>
      <c r="K30" s="277"/>
      <c r="L30" s="336"/>
    </row>
    <row r="31" spans="1:12" ht="20" customHeight="1">
      <c r="A31" s="27"/>
      <c r="B31" s="543"/>
      <c r="C31" s="544"/>
      <c r="D31" s="374"/>
      <c r="E31" s="270"/>
      <c r="F31" s="273"/>
      <c r="G31" s="271"/>
      <c r="H31" s="272"/>
      <c r="I31" s="269"/>
      <c r="J31" s="269"/>
      <c r="K31" s="277"/>
      <c r="L31" s="336"/>
    </row>
    <row r="32" spans="1:12" ht="20" customHeight="1">
      <c r="A32" s="27"/>
      <c r="B32" s="543"/>
      <c r="C32" s="544"/>
      <c r="D32" s="374"/>
      <c r="E32" s="270"/>
      <c r="F32" s="273"/>
      <c r="G32" s="271"/>
      <c r="H32" s="272"/>
      <c r="I32" s="269"/>
      <c r="J32" s="269"/>
      <c r="K32" s="277"/>
      <c r="L32" s="336"/>
    </row>
    <row r="33" spans="1:12" ht="20" customHeight="1">
      <c r="A33" s="27"/>
      <c r="B33" s="543"/>
      <c r="C33" s="544"/>
      <c r="D33" s="374"/>
      <c r="E33" s="270"/>
      <c r="F33" s="273"/>
      <c r="G33" s="271"/>
      <c r="H33" s="272"/>
      <c r="I33" s="269"/>
      <c r="J33" s="269"/>
      <c r="K33" s="277"/>
      <c r="L33" s="336"/>
    </row>
    <row r="34" spans="1:12" ht="20" customHeight="1">
      <c r="A34" s="27"/>
      <c r="B34" s="543"/>
      <c r="C34" s="544"/>
      <c r="D34" s="374"/>
      <c r="E34" s="270"/>
      <c r="F34" s="273"/>
      <c r="G34" s="271"/>
      <c r="H34" s="272"/>
      <c r="I34" s="269"/>
      <c r="J34" s="269"/>
      <c r="K34" s="277"/>
      <c r="L34" s="336"/>
    </row>
    <row r="35" spans="1:12" ht="20" customHeight="1">
      <c r="A35" s="27"/>
      <c r="B35" s="543"/>
      <c r="C35" s="544"/>
      <c r="D35" s="374"/>
      <c r="E35" s="270"/>
      <c r="F35" s="273"/>
      <c r="G35" s="271"/>
      <c r="H35" s="272"/>
      <c r="I35" s="269"/>
      <c r="J35" s="269"/>
      <c r="K35" s="277"/>
      <c r="L35" s="336"/>
    </row>
    <row r="36" spans="1:12" ht="20" customHeight="1">
      <c r="A36" s="27"/>
      <c r="B36" s="543"/>
      <c r="C36" s="544"/>
      <c r="D36" s="374"/>
      <c r="E36" s="270"/>
      <c r="F36" s="273"/>
      <c r="G36" s="271"/>
      <c r="H36" s="272"/>
      <c r="I36" s="269"/>
      <c r="J36" s="269"/>
      <c r="K36" s="277"/>
      <c r="L36" s="336"/>
    </row>
    <row r="37" spans="1:12" ht="20" customHeight="1">
      <c r="A37" s="27"/>
      <c r="B37" s="543"/>
      <c r="C37" s="544"/>
      <c r="D37" s="374"/>
      <c r="E37" s="270"/>
      <c r="F37" s="273"/>
      <c r="G37" s="271"/>
      <c r="H37" s="272"/>
      <c r="I37" s="269"/>
      <c r="J37" s="269"/>
      <c r="K37" s="277"/>
      <c r="L37" s="336"/>
    </row>
    <row r="38" spans="1:12" ht="20" customHeight="1">
      <c r="A38" s="27"/>
      <c r="B38" s="543"/>
      <c r="C38" s="544"/>
      <c r="D38" s="374"/>
      <c r="E38" s="270"/>
      <c r="F38" s="273"/>
      <c r="G38" s="271"/>
      <c r="H38" s="272"/>
      <c r="I38" s="269"/>
      <c r="J38" s="269"/>
      <c r="K38" s="277"/>
      <c r="L38" s="336"/>
    </row>
    <row r="39" spans="1:12" ht="20" customHeight="1">
      <c r="A39" s="27"/>
      <c r="B39" s="543"/>
      <c r="C39" s="544"/>
      <c r="D39" s="374"/>
      <c r="E39" s="270"/>
      <c r="F39" s="273"/>
      <c r="G39" s="271"/>
      <c r="H39" s="272"/>
      <c r="I39" s="269"/>
      <c r="J39" s="269"/>
      <c r="K39" s="277"/>
      <c r="L39" s="336"/>
    </row>
    <row r="40" spans="1:12" ht="20" customHeight="1">
      <c r="A40" s="27"/>
      <c r="B40" s="543"/>
      <c r="C40" s="544"/>
      <c r="D40" s="374"/>
      <c r="E40" s="270"/>
      <c r="F40" s="273"/>
      <c r="G40" s="271"/>
      <c r="H40" s="272"/>
      <c r="I40" s="269"/>
      <c r="J40" s="269"/>
      <c r="K40" s="277"/>
      <c r="L40" s="336"/>
    </row>
    <row r="41" spans="1:12" ht="20" customHeight="1">
      <c r="A41" s="27"/>
      <c r="B41" s="543"/>
      <c r="C41" s="544"/>
      <c r="D41" s="374"/>
      <c r="E41" s="270"/>
      <c r="F41" s="273"/>
      <c r="G41" s="271"/>
      <c r="H41" s="272"/>
      <c r="I41" s="269"/>
      <c r="J41" s="269"/>
      <c r="K41" s="277"/>
      <c r="L41" s="336"/>
    </row>
    <row r="42" spans="1:12" ht="20" customHeight="1">
      <c r="A42" s="27"/>
      <c r="B42" s="543"/>
      <c r="C42" s="544"/>
      <c r="D42" s="374"/>
      <c r="E42" s="270"/>
      <c r="F42" s="273"/>
      <c r="G42" s="271"/>
      <c r="H42" s="272"/>
      <c r="I42" s="269"/>
      <c r="J42" s="269"/>
      <c r="K42" s="277"/>
      <c r="L42" s="336"/>
    </row>
    <row r="43" spans="1:12" ht="20" customHeight="1">
      <c r="A43" s="27"/>
      <c r="B43" s="543"/>
      <c r="C43" s="544"/>
      <c r="D43" s="374"/>
      <c r="E43" s="270"/>
      <c r="F43" s="273"/>
      <c r="G43" s="271"/>
      <c r="H43" s="272"/>
      <c r="I43" s="269"/>
      <c r="J43" s="269"/>
      <c r="K43" s="277"/>
      <c r="L43" s="336"/>
    </row>
    <row r="44" spans="1:12" ht="20" customHeight="1">
      <c r="A44" s="27"/>
      <c r="B44" s="543"/>
      <c r="C44" s="544"/>
      <c r="D44" s="374"/>
      <c r="E44" s="270"/>
      <c r="F44" s="273"/>
      <c r="G44" s="271"/>
      <c r="H44" s="272"/>
      <c r="I44" s="269"/>
      <c r="J44" s="269"/>
      <c r="K44" s="277"/>
      <c r="L44" s="336"/>
    </row>
    <row r="45" spans="1:12" ht="20" customHeight="1">
      <c r="A45" s="27"/>
      <c r="B45" s="543"/>
      <c r="C45" s="544"/>
      <c r="D45" s="276"/>
      <c r="E45" s="270"/>
      <c r="F45" s="273"/>
      <c r="G45" s="271"/>
      <c r="H45" s="272"/>
      <c r="I45" s="269"/>
      <c r="J45" s="269"/>
      <c r="K45" s="277"/>
      <c r="L45" s="336"/>
    </row>
    <row r="46" spans="1:12" ht="20" customHeight="1">
      <c r="A46" s="27"/>
      <c r="B46" s="543"/>
      <c r="C46" s="544"/>
      <c r="D46" s="276"/>
      <c r="E46" s="270"/>
      <c r="F46" s="273"/>
      <c r="G46" s="271"/>
      <c r="H46" s="272"/>
      <c r="I46" s="269"/>
      <c r="J46" s="269"/>
      <c r="K46" s="277"/>
      <c r="L46" s="336"/>
    </row>
    <row r="47" spans="1:12" ht="20" customHeight="1">
      <c r="A47" s="27"/>
      <c r="B47" s="543"/>
      <c r="C47" s="544"/>
      <c r="D47" s="276"/>
      <c r="E47" s="270"/>
      <c r="F47" s="273"/>
      <c r="G47" s="271"/>
      <c r="H47" s="272"/>
      <c r="I47" s="269"/>
      <c r="J47" s="269"/>
      <c r="K47" s="277"/>
      <c r="L47" s="336"/>
    </row>
    <row r="48" spans="1:12" ht="20" customHeight="1">
      <c r="A48" s="27"/>
      <c r="B48" s="543"/>
      <c r="C48" s="544"/>
      <c r="D48" s="276"/>
      <c r="E48" s="270"/>
      <c r="F48" s="273"/>
      <c r="G48" s="271"/>
      <c r="H48" s="272"/>
      <c r="I48" s="269"/>
      <c r="J48" s="269"/>
      <c r="K48" s="277"/>
      <c r="L48" s="336"/>
    </row>
    <row r="49" spans="1:12" ht="20" customHeight="1">
      <c r="A49" s="27"/>
      <c r="B49" s="543"/>
      <c r="C49" s="544"/>
      <c r="D49" s="276"/>
      <c r="E49" s="270"/>
      <c r="F49" s="273"/>
      <c r="G49" s="271"/>
      <c r="H49" s="272"/>
      <c r="I49" s="269"/>
      <c r="J49" s="269"/>
      <c r="K49" s="277"/>
      <c r="L49" s="336"/>
    </row>
    <row r="50" spans="1:12" ht="20" customHeight="1" thickBot="1">
      <c r="A50" s="27"/>
      <c r="B50" s="543"/>
      <c r="C50" s="544"/>
      <c r="D50" s="276"/>
      <c r="E50" s="270"/>
      <c r="F50" s="273"/>
      <c r="G50" s="271"/>
      <c r="H50" s="272"/>
      <c r="I50" s="269"/>
      <c r="J50" s="269"/>
      <c r="K50" s="277"/>
      <c r="L50" s="336"/>
    </row>
    <row r="51" spans="1:12" ht="20" customHeight="1" thickBot="1">
      <c r="A51" s="106"/>
      <c r="B51" s="545" t="s">
        <v>28</v>
      </c>
      <c r="C51" s="546"/>
      <c r="D51" s="47"/>
      <c r="E51" s="105"/>
      <c r="F51" s="105"/>
      <c r="G51" s="48"/>
      <c r="H51" s="48"/>
      <c r="I51" s="266">
        <f>SUM(I16:I50)</f>
        <v>0</v>
      </c>
      <c r="J51" s="266">
        <f>SUM(J16:J50)</f>
        <v>0</v>
      </c>
      <c r="K51" s="267">
        <f>I51+J51</f>
        <v>0</v>
      </c>
    </row>
    <row r="52" spans="1:12" ht="15" customHeight="1">
      <c r="B52" s="1"/>
      <c r="C52" s="1"/>
    </row>
    <row r="53" spans="1:12" ht="15" customHeight="1">
      <c r="A53" s="136"/>
      <c r="B53" s="339"/>
      <c r="C53" s="1"/>
    </row>
    <row r="54" spans="1:12" ht="15" customHeight="1">
      <c r="A54" s="97"/>
      <c r="B54" s="339"/>
      <c r="C54" s="1"/>
    </row>
    <row r="55" spans="1:12" ht="15" customHeight="1">
      <c r="A55" s="97"/>
      <c r="B55" s="337"/>
      <c r="C55" s="1"/>
    </row>
    <row r="56" spans="1:12" ht="15" customHeight="1">
      <c r="B56" s="1"/>
      <c r="C56" s="1"/>
    </row>
    <row r="57" spans="1:12" ht="15" customHeight="1">
      <c r="B57" s="1"/>
      <c r="C57" s="1"/>
    </row>
    <row r="58" spans="1:12" ht="15" customHeight="1">
      <c r="B58" s="1"/>
      <c r="C58" s="1"/>
    </row>
    <row r="59" spans="1:12" ht="15" customHeight="1">
      <c r="B59" s="1"/>
      <c r="C59" s="1"/>
    </row>
    <row r="60" spans="1:12" ht="15" customHeight="1">
      <c r="B60" s="1"/>
      <c r="C60" s="1"/>
    </row>
    <row r="61" spans="1:12" ht="15" customHeight="1">
      <c r="B61" s="1"/>
      <c r="C61" s="1"/>
    </row>
    <row r="62" spans="1:12" ht="15" customHeight="1">
      <c r="B62" s="1"/>
      <c r="C62" s="1"/>
    </row>
    <row r="63" spans="1:12" ht="15" customHeight="1">
      <c r="B63" s="1"/>
      <c r="C63" s="1"/>
    </row>
    <row r="64" spans="1:12" ht="15" customHeight="1">
      <c r="B64" s="1"/>
      <c r="C64" s="1"/>
      <c r="G64" s="159"/>
    </row>
    <row r="65" spans="2:7" ht="15" customHeight="1">
      <c r="B65" s="1"/>
      <c r="C65" s="1"/>
      <c r="G65" s="159"/>
    </row>
    <row r="66" spans="2:7" ht="15" customHeight="1">
      <c r="B66" s="1"/>
      <c r="C66" s="1"/>
    </row>
    <row r="67" spans="2:7" ht="15" customHeight="1">
      <c r="B67" s="1"/>
      <c r="C67" s="1"/>
      <c r="G67" s="159"/>
    </row>
    <row r="68" spans="2:7" ht="15" customHeight="1">
      <c r="B68" s="1"/>
      <c r="C68" s="1"/>
    </row>
    <row r="69" spans="2:7" ht="15" customHeight="1">
      <c r="B69" s="1"/>
      <c r="C69" s="1"/>
    </row>
    <row r="70" spans="2:7" ht="15" customHeight="1">
      <c r="B70" s="1"/>
      <c r="C70" s="1"/>
    </row>
    <row r="71" spans="2:7" ht="15" customHeight="1">
      <c r="B71" s="1"/>
      <c r="C71" s="1"/>
    </row>
    <row r="72" spans="2:7" ht="15" customHeight="1">
      <c r="B72" s="1"/>
      <c r="C72" s="1"/>
    </row>
    <row r="73" spans="2:7" ht="15" customHeight="1">
      <c r="B73" s="1"/>
      <c r="C73" s="1"/>
    </row>
    <row r="74" spans="2:7" ht="15" customHeight="1">
      <c r="B74" s="1"/>
      <c r="C74" s="1"/>
    </row>
    <row r="75" spans="2:7" ht="15" customHeight="1">
      <c r="B75" s="1"/>
      <c r="C75" s="1"/>
    </row>
    <row r="76" spans="2:7" ht="15" customHeight="1">
      <c r="B76" s="1"/>
      <c r="C76" s="1"/>
    </row>
  </sheetData>
  <mergeCells count="44">
    <mergeCell ref="B51:C51"/>
    <mergeCell ref="B13:C13"/>
    <mergeCell ref="A1:B1"/>
    <mergeCell ref="I1:K1"/>
    <mergeCell ref="I13:K13"/>
    <mergeCell ref="A3:K3"/>
    <mergeCell ref="I15:K15"/>
    <mergeCell ref="A4:H4"/>
    <mergeCell ref="I12:K12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8:C48"/>
    <mergeCell ref="B49:C49"/>
    <mergeCell ref="B50:C50"/>
    <mergeCell ref="B43:C43"/>
    <mergeCell ref="B44:C44"/>
    <mergeCell ref="B45:C45"/>
    <mergeCell ref="B46:C46"/>
    <mergeCell ref="B47:C47"/>
  </mergeCells>
  <phoneticPr fontId="0" type="noConversion"/>
  <printOptions horizontalCentered="1"/>
  <pageMargins left="0.39370078740157483" right="0.39370078740157483" top="0.98425196850393704" bottom="0.59055118110236227" header="0.51181102362204722" footer="0.39370078740157483"/>
  <pageSetup paperSize="9" orientation="landscape"/>
  <headerFooter alignWithMargins="0">
    <oddFooter>&amp;C&amp;"Arial,Italic"Halaman &amp;P dari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55"/>
  <sheetViews>
    <sheetView showGridLines="0" topLeftCell="A6" zoomScaleNormal="100" zoomScaleSheetLayoutView="100" workbookViewId="0">
      <selection activeCell="D16" sqref="D16"/>
    </sheetView>
  </sheetViews>
  <sheetFormatPr baseColWidth="10" defaultColWidth="4.6640625" defaultRowHeight="15" customHeight="1"/>
  <cols>
    <col min="1" max="1" width="4.33203125" style="1" customWidth="1"/>
    <col min="2" max="2" width="21.6640625" style="1" customWidth="1"/>
    <col min="3" max="3" width="2.1640625" style="1" customWidth="1"/>
    <col min="4" max="5" width="14.1640625" style="1" customWidth="1"/>
    <col min="6" max="6" width="7.6640625" style="5" customWidth="1"/>
    <col min="7" max="7" width="15.1640625" style="9" customWidth="1"/>
    <col min="8" max="9" width="14.6640625" style="1" customWidth="1"/>
    <col min="10" max="10" width="11.6640625" style="1" customWidth="1"/>
    <col min="11" max="11" width="14.33203125" style="1" bestFit="1" customWidth="1"/>
    <col min="12" max="12" width="9.1640625" style="13" customWidth="1"/>
    <col min="13" max="13" width="16" style="1" bestFit="1" customWidth="1"/>
    <col min="14" max="14" width="11.6640625" style="1" bestFit="1" customWidth="1"/>
    <col min="15" max="15" width="11.1640625" style="1" bestFit="1" customWidth="1"/>
    <col min="16" max="16" width="18.33203125" style="1" bestFit="1" customWidth="1"/>
    <col min="17" max="17" width="8.33203125" style="1" bestFit="1" customWidth="1"/>
    <col min="18" max="18" width="13.6640625" style="1" bestFit="1" customWidth="1"/>
    <col min="19" max="19" width="10.6640625" style="1" bestFit="1" customWidth="1"/>
    <col min="20" max="20" width="9.83203125" style="1" bestFit="1" customWidth="1"/>
    <col min="21" max="21" width="10" style="1" bestFit="1" customWidth="1"/>
    <col min="22" max="22" width="8.6640625" style="1" bestFit="1" customWidth="1"/>
    <col min="23" max="23" width="5.1640625" style="1" bestFit="1" customWidth="1"/>
    <col min="24" max="16384" width="4.6640625" style="1"/>
  </cols>
  <sheetData>
    <row r="1" spans="1:23" ht="15" customHeight="1">
      <c r="A1" s="534"/>
      <c r="B1" s="534"/>
      <c r="I1" s="549"/>
      <c r="J1" s="568"/>
      <c r="K1" s="569"/>
    </row>
    <row r="2" spans="1:23" ht="15" customHeight="1">
      <c r="A2" s="96"/>
      <c r="B2" s="96"/>
      <c r="J2" s="95"/>
      <c r="K2" s="95"/>
    </row>
    <row r="3" spans="1:23" ht="18" customHeight="1">
      <c r="A3" s="570" t="s">
        <v>64</v>
      </c>
      <c r="B3" s="570"/>
      <c r="C3" s="570"/>
      <c r="D3" s="570"/>
      <c r="E3" s="570"/>
      <c r="F3" s="570"/>
      <c r="G3" s="570"/>
      <c r="H3" s="570"/>
      <c r="I3" s="570"/>
      <c r="J3" s="570"/>
      <c r="K3" s="570"/>
    </row>
    <row r="4" spans="1:23" ht="18" customHeight="1">
      <c r="A4" s="570"/>
      <c r="B4" s="570"/>
      <c r="C4" s="570"/>
      <c r="D4" s="570"/>
      <c r="E4" s="570"/>
      <c r="F4" s="570"/>
      <c r="G4" s="570"/>
      <c r="H4" s="570"/>
      <c r="I4" s="570"/>
      <c r="J4" s="570"/>
      <c r="K4" s="570"/>
    </row>
    <row r="5" spans="1:23" ht="18" customHeight="1" thickBot="1">
      <c r="A5" s="4"/>
      <c r="B5" s="39"/>
      <c r="C5" s="39"/>
      <c r="D5" s="39"/>
      <c r="E5" s="39"/>
      <c r="F5" s="39"/>
      <c r="G5" s="39"/>
      <c r="H5" s="39"/>
      <c r="I5" s="39"/>
      <c r="J5" s="564"/>
      <c r="K5" s="564"/>
    </row>
    <row r="6" spans="1:23" ht="18" customHeight="1">
      <c r="A6" s="76" t="s">
        <v>52</v>
      </c>
      <c r="B6" s="62"/>
      <c r="C6" s="14" t="s">
        <v>16</v>
      </c>
      <c r="D6" s="109"/>
      <c r="E6" s="81"/>
      <c r="F6" s="81"/>
      <c r="G6" s="81"/>
      <c r="H6" s="81"/>
      <c r="I6" s="81"/>
      <c r="J6" s="81"/>
      <c r="K6" s="82"/>
      <c r="M6" s="98"/>
      <c r="N6" s="98"/>
      <c r="O6" s="57"/>
    </row>
    <row r="7" spans="1:23" ht="18" customHeight="1">
      <c r="A7" s="77" t="s">
        <v>17</v>
      </c>
      <c r="B7" s="65"/>
      <c r="C7" s="17" t="s">
        <v>16</v>
      </c>
      <c r="D7" s="113"/>
      <c r="G7" s="1"/>
      <c r="K7" s="67"/>
      <c r="M7" s="98"/>
      <c r="N7" s="212"/>
      <c r="O7" s="242"/>
    </row>
    <row r="8" spans="1:23" ht="18" customHeight="1">
      <c r="A8" s="77" t="s">
        <v>18</v>
      </c>
      <c r="B8" s="65"/>
      <c r="C8" s="17" t="s">
        <v>16</v>
      </c>
      <c r="D8" s="113"/>
      <c r="G8" s="1"/>
      <c r="K8" s="67"/>
      <c r="M8" s="98"/>
      <c r="N8" s="212"/>
      <c r="O8" s="242"/>
    </row>
    <row r="9" spans="1:23" ht="18" customHeight="1">
      <c r="A9" s="77" t="s">
        <v>19</v>
      </c>
      <c r="B9" s="65"/>
      <c r="C9" s="17" t="s">
        <v>16</v>
      </c>
      <c r="D9" s="113"/>
      <c r="G9" s="1"/>
      <c r="K9" s="67"/>
      <c r="M9" s="98"/>
      <c r="N9" s="212"/>
      <c r="O9" s="242"/>
    </row>
    <row r="10" spans="1:23" ht="18" customHeight="1">
      <c r="A10" s="77" t="s">
        <v>20</v>
      </c>
      <c r="B10" s="65"/>
      <c r="C10" s="17" t="s">
        <v>16</v>
      </c>
      <c r="D10" s="113"/>
      <c r="G10" s="1"/>
      <c r="K10" s="67"/>
      <c r="M10" s="57"/>
      <c r="N10" s="213"/>
      <c r="O10" s="242"/>
    </row>
    <row r="11" spans="1:23" ht="15" customHeight="1" thickBot="1">
      <c r="A11" s="83"/>
      <c r="B11" s="70"/>
      <c r="C11" s="70"/>
      <c r="D11" s="70"/>
      <c r="E11" s="70"/>
      <c r="F11" s="79"/>
      <c r="H11" s="70"/>
      <c r="I11" s="70"/>
      <c r="J11" s="70"/>
      <c r="K11" s="84"/>
      <c r="O11" s="98"/>
    </row>
    <row r="12" spans="1:23" s="5" customFormat="1" ht="15" customHeight="1">
      <c r="A12" s="225"/>
      <c r="B12" s="226"/>
      <c r="C12" s="60"/>
      <c r="D12" s="227"/>
      <c r="E12" s="215"/>
      <c r="F12" s="227"/>
      <c r="G12" s="227"/>
      <c r="H12" s="194" t="s">
        <v>83</v>
      </c>
      <c r="I12" s="558" t="s">
        <v>60</v>
      </c>
      <c r="J12" s="559"/>
      <c r="K12" s="560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s="5" customFormat="1" ht="15" customHeight="1">
      <c r="A13" s="193" t="s">
        <v>34</v>
      </c>
      <c r="B13" s="573" t="s">
        <v>0</v>
      </c>
      <c r="C13" s="574"/>
      <c r="D13" s="40" t="s">
        <v>35</v>
      </c>
      <c r="E13" s="18" t="s">
        <v>56</v>
      </c>
      <c r="F13" s="40" t="s">
        <v>29</v>
      </c>
      <c r="G13" s="40" t="s">
        <v>36</v>
      </c>
      <c r="H13" s="40" t="s">
        <v>84</v>
      </c>
      <c r="I13" s="575" t="s">
        <v>55</v>
      </c>
      <c r="J13" s="576"/>
      <c r="K13" s="577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s="5" customFormat="1" ht="15" customHeight="1">
      <c r="A14" s="229"/>
      <c r="B14" s="230"/>
      <c r="D14" s="231"/>
      <c r="E14" s="18" t="s">
        <v>31</v>
      </c>
      <c r="F14" s="40" t="s">
        <v>37</v>
      </c>
      <c r="G14" s="158" t="s">
        <v>55</v>
      </c>
      <c r="H14" s="195" t="s">
        <v>31</v>
      </c>
      <c r="I14" s="30" t="s">
        <v>25</v>
      </c>
      <c r="J14" s="30" t="s">
        <v>26</v>
      </c>
      <c r="K14" s="41" t="s">
        <v>27</v>
      </c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s="5" customFormat="1" ht="15" customHeight="1" thickBot="1">
      <c r="A15" s="42" t="s">
        <v>3</v>
      </c>
      <c r="B15" s="162" t="s">
        <v>4</v>
      </c>
      <c r="C15" s="163"/>
      <c r="D15" s="43" t="s">
        <v>11</v>
      </c>
      <c r="E15" s="155" t="s">
        <v>5</v>
      </c>
      <c r="F15" s="155" t="s">
        <v>7</v>
      </c>
      <c r="G15" s="155" t="s">
        <v>8</v>
      </c>
      <c r="H15" s="43" t="s">
        <v>6</v>
      </c>
      <c r="I15" s="565" t="s">
        <v>9</v>
      </c>
      <c r="J15" s="566"/>
      <c r="K15" s="567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s="364" customFormat="1" ht="20" customHeight="1">
      <c r="A16" s="386"/>
      <c r="B16" s="354"/>
      <c r="C16" s="355"/>
      <c r="D16" s="356"/>
      <c r="E16" s="357"/>
      <c r="F16" s="358"/>
      <c r="G16" s="359"/>
      <c r="H16" s="360"/>
      <c r="I16" s="361"/>
      <c r="J16" s="361"/>
      <c r="K16" s="362"/>
      <c r="L16" s="363"/>
    </row>
    <row r="17" spans="1:12" s="364" customFormat="1" ht="20" customHeight="1">
      <c r="A17" s="386"/>
      <c r="B17" s="354"/>
      <c r="C17" s="355"/>
      <c r="D17" s="356"/>
      <c r="E17" s="357"/>
      <c r="F17" s="358"/>
      <c r="G17" s="359"/>
      <c r="H17" s="383"/>
      <c r="I17" s="384"/>
      <c r="J17" s="384"/>
      <c r="K17" s="385"/>
      <c r="L17" s="363"/>
    </row>
    <row r="18" spans="1:12" s="364" customFormat="1" ht="20" customHeight="1">
      <c r="A18" s="386"/>
      <c r="B18" s="354"/>
      <c r="C18" s="355"/>
      <c r="D18" s="356"/>
      <c r="E18" s="357"/>
      <c r="F18" s="358"/>
      <c r="G18" s="359"/>
      <c r="H18" s="383"/>
      <c r="I18" s="384"/>
      <c r="J18" s="384"/>
      <c r="K18" s="385"/>
      <c r="L18" s="363"/>
    </row>
    <row r="19" spans="1:12" s="364" customFormat="1" ht="20" customHeight="1">
      <c r="A19" s="386"/>
      <c r="B19" s="354"/>
      <c r="C19" s="355"/>
      <c r="D19" s="356"/>
      <c r="E19" s="357"/>
      <c r="F19" s="358"/>
      <c r="G19" s="359"/>
      <c r="H19" s="383"/>
      <c r="I19" s="384"/>
      <c r="J19" s="384"/>
      <c r="K19" s="385"/>
      <c r="L19" s="363"/>
    </row>
    <row r="20" spans="1:12" s="364" customFormat="1" ht="20" customHeight="1">
      <c r="A20" s="386"/>
      <c r="B20" s="354"/>
      <c r="C20" s="355"/>
      <c r="D20" s="356"/>
      <c r="E20" s="357"/>
      <c r="F20" s="358"/>
      <c r="G20" s="359"/>
      <c r="H20" s="383"/>
      <c r="I20" s="384"/>
      <c r="J20" s="384"/>
      <c r="K20" s="385"/>
      <c r="L20" s="363"/>
    </row>
    <row r="21" spans="1:12" s="364" customFormat="1" ht="20" customHeight="1">
      <c r="A21" s="386"/>
      <c r="B21" s="354"/>
      <c r="C21" s="355"/>
      <c r="D21" s="356"/>
      <c r="E21" s="357"/>
      <c r="F21" s="358"/>
      <c r="G21" s="359"/>
      <c r="H21" s="383"/>
      <c r="I21" s="384"/>
      <c r="J21" s="384"/>
      <c r="K21" s="385"/>
      <c r="L21" s="363"/>
    </row>
    <row r="22" spans="1:12" s="364" customFormat="1" ht="20" customHeight="1">
      <c r="A22" s="386"/>
      <c r="B22" s="354"/>
      <c r="C22" s="355"/>
      <c r="D22" s="356"/>
      <c r="E22" s="357"/>
      <c r="F22" s="358"/>
      <c r="G22" s="359"/>
      <c r="H22" s="383"/>
      <c r="I22" s="384"/>
      <c r="J22" s="384"/>
      <c r="K22" s="385"/>
      <c r="L22" s="363"/>
    </row>
    <row r="23" spans="1:12" s="364" customFormat="1" ht="20" customHeight="1">
      <c r="A23" s="386"/>
      <c r="B23" s="354"/>
      <c r="C23" s="355"/>
      <c r="D23" s="356"/>
      <c r="E23" s="357"/>
      <c r="F23" s="358"/>
      <c r="G23" s="359"/>
      <c r="H23" s="383"/>
      <c r="I23" s="384"/>
      <c r="J23" s="384"/>
      <c r="K23" s="385"/>
      <c r="L23" s="363"/>
    </row>
    <row r="24" spans="1:12" s="364" customFormat="1" ht="20" customHeight="1">
      <c r="A24" s="386"/>
      <c r="B24" s="354"/>
      <c r="C24" s="355"/>
      <c r="D24" s="356"/>
      <c r="E24" s="357"/>
      <c r="F24" s="358"/>
      <c r="G24" s="359"/>
      <c r="H24" s="383"/>
      <c r="I24" s="384"/>
      <c r="J24" s="384"/>
      <c r="K24" s="385"/>
      <c r="L24" s="363"/>
    </row>
    <row r="25" spans="1:12" s="364" customFormat="1" ht="20" customHeight="1">
      <c r="A25" s="386"/>
      <c r="B25" s="354"/>
      <c r="C25" s="355"/>
      <c r="D25" s="356"/>
      <c r="E25" s="357"/>
      <c r="F25" s="358"/>
      <c r="G25" s="359"/>
      <c r="H25" s="383"/>
      <c r="I25" s="384"/>
      <c r="J25" s="384"/>
      <c r="K25" s="385"/>
      <c r="L25" s="363"/>
    </row>
    <row r="26" spans="1:12" s="364" customFormat="1" ht="20" customHeight="1">
      <c r="A26" s="386"/>
      <c r="B26" s="354"/>
      <c r="C26" s="355"/>
      <c r="D26" s="356"/>
      <c r="E26" s="357"/>
      <c r="F26" s="358"/>
      <c r="G26" s="359"/>
      <c r="H26" s="383"/>
      <c r="I26" s="384"/>
      <c r="J26" s="384"/>
      <c r="K26" s="385"/>
      <c r="L26" s="363"/>
    </row>
    <row r="27" spans="1:12" s="364" customFormat="1" ht="20" customHeight="1">
      <c r="A27" s="386"/>
      <c r="B27" s="354"/>
      <c r="C27" s="355"/>
      <c r="D27" s="356"/>
      <c r="E27" s="357"/>
      <c r="F27" s="358"/>
      <c r="G27" s="359"/>
      <c r="H27" s="383"/>
      <c r="I27" s="384"/>
      <c r="J27" s="384"/>
      <c r="K27" s="385"/>
      <c r="L27" s="363"/>
    </row>
    <row r="28" spans="1:12" s="364" customFormat="1" ht="20" customHeight="1">
      <c r="A28" s="386"/>
      <c r="B28" s="354"/>
      <c r="C28" s="355"/>
      <c r="D28" s="356"/>
      <c r="E28" s="357"/>
      <c r="F28" s="358"/>
      <c r="G28" s="359"/>
      <c r="H28" s="383"/>
      <c r="I28" s="384"/>
      <c r="J28" s="384"/>
      <c r="K28" s="385"/>
      <c r="L28" s="363"/>
    </row>
    <row r="29" spans="1:12" s="364" customFormat="1" ht="20" customHeight="1">
      <c r="A29" s="386"/>
      <c r="B29" s="354"/>
      <c r="C29" s="355"/>
      <c r="D29" s="356"/>
      <c r="E29" s="357"/>
      <c r="F29" s="358"/>
      <c r="G29" s="359"/>
      <c r="H29" s="383"/>
      <c r="I29" s="384"/>
      <c r="J29" s="384"/>
      <c r="K29" s="385"/>
      <c r="L29" s="363"/>
    </row>
    <row r="30" spans="1:12" s="364" customFormat="1" ht="20" customHeight="1">
      <c r="A30" s="386"/>
      <c r="B30" s="354"/>
      <c r="C30" s="355"/>
      <c r="D30" s="356"/>
      <c r="E30" s="357"/>
      <c r="F30" s="358"/>
      <c r="G30" s="359"/>
      <c r="H30" s="383"/>
      <c r="I30" s="384"/>
      <c r="J30" s="384"/>
      <c r="K30" s="385"/>
      <c r="L30" s="363"/>
    </row>
    <row r="31" spans="1:12" s="364" customFormat="1" ht="20" customHeight="1">
      <c r="A31" s="386"/>
      <c r="B31" s="354"/>
      <c r="C31" s="355"/>
      <c r="D31" s="356"/>
      <c r="E31" s="357"/>
      <c r="F31" s="358"/>
      <c r="G31" s="359"/>
      <c r="H31" s="383"/>
      <c r="I31" s="384"/>
      <c r="J31" s="384"/>
      <c r="K31" s="385"/>
      <c r="L31" s="363"/>
    </row>
    <row r="32" spans="1:12" s="364" customFormat="1" ht="20" customHeight="1">
      <c r="A32" s="386"/>
      <c r="B32" s="354"/>
      <c r="C32" s="355"/>
      <c r="D32" s="356"/>
      <c r="E32" s="357"/>
      <c r="F32" s="358"/>
      <c r="G32" s="359"/>
      <c r="H32" s="383"/>
      <c r="I32" s="384"/>
      <c r="J32" s="384"/>
      <c r="K32" s="385"/>
      <c r="L32" s="363"/>
    </row>
    <row r="33" spans="1:13" s="364" customFormat="1" ht="20" customHeight="1">
      <c r="A33" s="386"/>
      <c r="B33" s="354"/>
      <c r="C33" s="355"/>
      <c r="D33" s="356"/>
      <c r="E33" s="357"/>
      <c r="F33" s="358"/>
      <c r="G33" s="359"/>
      <c r="H33" s="383"/>
      <c r="I33" s="384"/>
      <c r="J33" s="384"/>
      <c r="K33" s="385"/>
      <c r="L33" s="363"/>
    </row>
    <row r="34" spans="1:13" s="364" customFormat="1" ht="20" customHeight="1">
      <c r="A34" s="386"/>
      <c r="B34" s="354"/>
      <c r="C34" s="355"/>
      <c r="D34" s="356"/>
      <c r="E34" s="357"/>
      <c r="F34" s="358"/>
      <c r="G34" s="359"/>
      <c r="H34" s="383"/>
      <c r="I34" s="384"/>
      <c r="J34" s="384"/>
      <c r="K34" s="385"/>
      <c r="L34" s="363"/>
    </row>
    <row r="35" spans="1:13" s="364" customFormat="1" ht="20" customHeight="1">
      <c r="A35" s="386"/>
      <c r="B35" s="354"/>
      <c r="C35" s="355"/>
      <c r="D35" s="356"/>
      <c r="E35" s="357"/>
      <c r="F35" s="358"/>
      <c r="G35" s="359"/>
      <c r="H35" s="383"/>
      <c r="I35" s="384"/>
      <c r="J35" s="384"/>
      <c r="K35" s="385"/>
      <c r="L35" s="363"/>
    </row>
    <row r="36" spans="1:13" s="364" customFormat="1" ht="20" customHeight="1">
      <c r="A36" s="386"/>
      <c r="B36" s="354"/>
      <c r="C36" s="355"/>
      <c r="D36" s="356"/>
      <c r="E36" s="357"/>
      <c r="F36" s="358"/>
      <c r="G36" s="359"/>
      <c r="H36" s="383"/>
      <c r="I36" s="384"/>
      <c r="J36" s="384"/>
      <c r="K36" s="385"/>
      <c r="L36" s="363"/>
    </row>
    <row r="37" spans="1:13" s="364" customFormat="1" ht="20" customHeight="1">
      <c r="A37" s="386"/>
      <c r="B37" s="132"/>
      <c r="C37" s="355"/>
      <c r="D37" s="356"/>
      <c r="E37" s="357"/>
      <c r="F37" s="358"/>
      <c r="G37" s="359"/>
      <c r="H37" s="383"/>
      <c r="I37" s="384"/>
      <c r="J37" s="384"/>
      <c r="K37" s="385"/>
      <c r="L37" s="363"/>
    </row>
    <row r="38" spans="1:13" s="364" customFormat="1" ht="20" customHeight="1">
      <c r="A38" s="386"/>
      <c r="B38" s="354"/>
      <c r="C38" s="355"/>
      <c r="D38" s="356"/>
      <c r="E38" s="357"/>
      <c r="F38" s="358"/>
      <c r="G38" s="359"/>
      <c r="H38" s="383"/>
      <c r="I38" s="384"/>
      <c r="J38" s="384"/>
      <c r="K38" s="385"/>
      <c r="L38" s="363"/>
    </row>
    <row r="39" spans="1:13" s="364" customFormat="1" ht="20" customHeight="1">
      <c r="A39" s="386"/>
      <c r="B39" s="354"/>
      <c r="C39" s="355"/>
      <c r="D39" s="356"/>
      <c r="E39" s="357"/>
      <c r="F39" s="358"/>
      <c r="G39" s="359"/>
      <c r="H39" s="383"/>
      <c r="I39" s="384"/>
      <c r="J39" s="384"/>
      <c r="K39" s="385"/>
      <c r="L39" s="363"/>
    </row>
    <row r="40" spans="1:13" s="364" customFormat="1" ht="20" customHeight="1">
      <c r="A40" s="386"/>
      <c r="B40" s="354"/>
      <c r="C40" s="355"/>
      <c r="D40" s="356"/>
      <c r="E40" s="357"/>
      <c r="F40" s="358"/>
      <c r="G40" s="359"/>
      <c r="H40" s="383"/>
      <c r="I40" s="384"/>
      <c r="J40" s="384"/>
      <c r="K40" s="385"/>
      <c r="L40" s="363"/>
    </row>
    <row r="41" spans="1:13" s="364" customFormat="1" ht="20" customHeight="1">
      <c r="A41" s="386"/>
      <c r="B41" s="354"/>
      <c r="C41" s="355"/>
      <c r="D41" s="356"/>
      <c r="E41" s="357"/>
      <c r="F41" s="358"/>
      <c r="G41" s="359"/>
      <c r="H41" s="383"/>
      <c r="I41" s="384"/>
      <c r="J41" s="384"/>
      <c r="K41" s="385"/>
      <c r="L41" s="363"/>
    </row>
    <row r="42" spans="1:13" ht="20" customHeight="1">
      <c r="A42" s="335"/>
      <c r="B42" s="132"/>
      <c r="C42" s="164"/>
      <c r="D42" s="191"/>
      <c r="E42" s="208"/>
      <c r="F42" s="135"/>
      <c r="G42" s="116"/>
      <c r="H42" s="180"/>
      <c r="I42" s="100"/>
      <c r="J42" s="100"/>
      <c r="K42" s="101"/>
    </row>
    <row r="43" spans="1:13" ht="20" customHeight="1">
      <c r="A43" s="335"/>
      <c r="B43" s="132"/>
      <c r="C43" s="164"/>
      <c r="D43" s="191"/>
      <c r="E43" s="208"/>
      <c r="F43" s="135"/>
      <c r="G43" s="116"/>
      <c r="H43" s="180"/>
      <c r="I43" s="100"/>
      <c r="J43" s="100"/>
      <c r="K43" s="101"/>
    </row>
    <row r="44" spans="1:13" s="375" customFormat="1" ht="20" customHeight="1">
      <c r="A44" s="335"/>
      <c r="B44" s="132"/>
      <c r="C44" s="164"/>
      <c r="D44" s="191"/>
      <c r="E44" s="208"/>
      <c r="F44" s="135"/>
      <c r="G44" s="116"/>
      <c r="H44" s="180"/>
      <c r="I44" s="100"/>
      <c r="J44" s="100"/>
      <c r="K44" s="101"/>
      <c r="L44" s="13"/>
    </row>
    <row r="45" spans="1:13" s="375" customFormat="1" ht="20" customHeight="1">
      <c r="A45" s="335"/>
      <c r="B45" s="132"/>
      <c r="C45" s="164"/>
      <c r="D45" s="191"/>
      <c r="E45" s="208"/>
      <c r="F45" s="135"/>
      <c r="G45" s="116"/>
      <c r="H45" s="180"/>
      <c r="I45" s="100"/>
      <c r="J45" s="100"/>
      <c r="K45" s="101"/>
      <c r="L45" s="13"/>
    </row>
    <row r="46" spans="1:13" s="375" customFormat="1" ht="20" customHeight="1">
      <c r="A46" s="335"/>
      <c r="B46" s="132"/>
      <c r="C46" s="164"/>
      <c r="D46" s="191"/>
      <c r="E46" s="208"/>
      <c r="F46" s="135"/>
      <c r="G46" s="116"/>
      <c r="H46" s="180"/>
      <c r="I46" s="100"/>
      <c r="J46" s="100"/>
      <c r="K46" s="101"/>
      <c r="L46" s="13"/>
    </row>
    <row r="47" spans="1:13" ht="20" customHeight="1">
      <c r="A47" s="335"/>
      <c r="B47" s="132"/>
      <c r="C47" s="164"/>
      <c r="D47" s="191"/>
      <c r="E47" s="208"/>
      <c r="F47" s="135"/>
      <c r="G47" s="116"/>
      <c r="H47" s="180"/>
      <c r="I47" s="100"/>
      <c r="J47" s="100"/>
      <c r="K47" s="101"/>
    </row>
    <row r="48" spans="1:13" ht="20" customHeight="1">
      <c r="A48" s="335"/>
      <c r="B48" s="132"/>
      <c r="C48" s="164"/>
      <c r="D48" s="191"/>
      <c r="E48" s="208"/>
      <c r="F48" s="135"/>
      <c r="G48" s="116"/>
      <c r="H48" s="180"/>
      <c r="I48" s="100"/>
      <c r="J48" s="100"/>
      <c r="K48" s="101"/>
      <c r="M48" s="341"/>
    </row>
    <row r="49" spans="1:11" ht="20" customHeight="1">
      <c r="A49" s="335"/>
      <c r="B49" s="132"/>
      <c r="C49" s="164"/>
      <c r="D49" s="191"/>
      <c r="E49" s="208"/>
      <c r="F49" s="135"/>
      <c r="G49" s="116"/>
      <c r="H49" s="180"/>
      <c r="I49" s="100"/>
      <c r="J49" s="100"/>
      <c r="K49" s="101"/>
    </row>
    <row r="50" spans="1:11" ht="20" customHeight="1" thickBot="1">
      <c r="A50" s="45"/>
      <c r="B50" s="132"/>
      <c r="C50" s="164"/>
      <c r="D50" s="191"/>
      <c r="E50" s="208"/>
      <c r="F50" s="135"/>
      <c r="G50" s="116"/>
      <c r="H50" s="176"/>
      <c r="I50" s="100"/>
      <c r="J50" s="100"/>
      <c r="K50" s="101"/>
    </row>
    <row r="51" spans="1:11" ht="20" customHeight="1" thickBot="1">
      <c r="A51" s="46"/>
      <c r="B51" s="170" t="s">
        <v>28</v>
      </c>
      <c r="C51" s="165"/>
      <c r="D51" s="47"/>
      <c r="E51" s="47"/>
      <c r="F51" s="93"/>
      <c r="G51" s="48"/>
      <c r="H51" s="48"/>
      <c r="I51" s="114">
        <f>SUM(I16:I50)</f>
        <v>0</v>
      </c>
      <c r="J51" s="114">
        <f>SUM(J16:J50)</f>
        <v>0</v>
      </c>
      <c r="K51" s="129">
        <f>SUM(K16:K50)</f>
        <v>0</v>
      </c>
    </row>
    <row r="52" spans="1:11" ht="20" customHeight="1" thickBot="1">
      <c r="F52" s="9"/>
      <c r="G52" s="571" t="s">
        <v>32</v>
      </c>
      <c r="H52" s="572"/>
      <c r="I52" s="561"/>
      <c r="J52" s="562"/>
      <c r="K52" s="563"/>
    </row>
    <row r="53" spans="1:11" ht="20" customHeight="1" thickBot="1">
      <c r="F53" s="9"/>
      <c r="G53" s="556" t="s">
        <v>38</v>
      </c>
      <c r="H53" s="557"/>
      <c r="I53" s="115"/>
      <c r="J53" s="103"/>
      <c r="K53" s="104"/>
    </row>
    <row r="54" spans="1:11" ht="20" customHeight="1">
      <c r="F54" s="9"/>
      <c r="I54" s="152"/>
      <c r="J54" s="152"/>
      <c r="K54" s="152"/>
    </row>
    <row r="55" spans="1:11" ht="15" customHeight="1">
      <c r="A55" s="136"/>
      <c r="B55" s="68"/>
      <c r="F55" s="9"/>
      <c r="H55" s="9"/>
      <c r="I55" s="9"/>
      <c r="J55" s="9"/>
      <c r="K55" s="9"/>
    </row>
  </sheetData>
  <mergeCells count="12">
    <mergeCell ref="G53:H53"/>
    <mergeCell ref="I12:K12"/>
    <mergeCell ref="A1:B1"/>
    <mergeCell ref="I52:K52"/>
    <mergeCell ref="J5:K5"/>
    <mergeCell ref="I15:K15"/>
    <mergeCell ref="I1:K1"/>
    <mergeCell ref="A3:K3"/>
    <mergeCell ref="A4:K4"/>
    <mergeCell ref="G52:H52"/>
    <mergeCell ref="B13:C13"/>
    <mergeCell ref="I13:K13"/>
  </mergeCells>
  <phoneticPr fontId="0" type="noConversion"/>
  <printOptions horizontalCentered="1"/>
  <pageMargins left="0.19685039370078741" right="3.937007874015748E-2" top="0.98425196850393704" bottom="0.59055118110236227" header="0.51181102362204722" footer="0.39370078740157483"/>
  <pageSetup paperSize="9" scale="90" orientation="landscape" horizontalDpi="4294967293"/>
  <headerFooter alignWithMargins="0">
    <oddFooter>&amp;C&amp;"Arial,Italic"Halaman &amp;P dari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78"/>
  <sheetViews>
    <sheetView showGridLines="0" zoomScaleSheetLayoutView="100" workbookViewId="0">
      <selection activeCell="J53" sqref="J53"/>
    </sheetView>
  </sheetViews>
  <sheetFormatPr baseColWidth="10" defaultColWidth="9.1640625" defaultRowHeight="15" customHeight="1"/>
  <cols>
    <col min="1" max="1" width="4.83203125" style="5" customWidth="1"/>
    <col min="2" max="2" width="28" style="34" customWidth="1"/>
    <col min="3" max="3" width="1.5" style="34" customWidth="1"/>
    <col min="4" max="5" width="14.5" style="1" customWidth="1"/>
    <col min="6" max="6" width="7.6640625" style="5" customWidth="1"/>
    <col min="7" max="7" width="15" style="5" customWidth="1"/>
    <col min="8" max="8" width="16.1640625" style="34" customWidth="1"/>
    <col min="9" max="9" width="13" style="9" customWidth="1"/>
    <col min="10" max="10" width="14.1640625" style="9" customWidth="1"/>
    <col min="11" max="11" width="13.83203125" style="9" customWidth="1"/>
    <col min="12" max="12" width="9.1640625" style="34" customWidth="1"/>
    <col min="13" max="13" width="45.6640625" style="34" bestFit="1" customWidth="1"/>
    <col min="14" max="14" width="11.1640625" style="34" bestFit="1" customWidth="1"/>
    <col min="15" max="15" width="18.33203125" style="34" bestFit="1" customWidth="1"/>
    <col min="16" max="16" width="8.33203125" style="34" bestFit="1" customWidth="1"/>
    <col min="17" max="17" width="13.6640625" style="34" bestFit="1" customWidth="1"/>
    <col min="18" max="18" width="10.6640625" style="34" bestFit="1" customWidth="1"/>
    <col min="19" max="19" width="9.83203125" style="34" bestFit="1" customWidth="1"/>
    <col min="20" max="20" width="10" style="34" bestFit="1" customWidth="1"/>
    <col min="21" max="21" width="8.6640625" style="34" bestFit="1" customWidth="1"/>
    <col min="22" max="22" width="5.1640625" style="34" bestFit="1" customWidth="1"/>
    <col min="23" max="16384" width="9.1640625" style="34"/>
  </cols>
  <sheetData>
    <row r="1" spans="1:17" s="1" customFormat="1" ht="15" customHeight="1">
      <c r="A1" s="534"/>
      <c r="B1" s="534"/>
      <c r="F1" s="5"/>
      <c r="G1" s="5"/>
      <c r="H1" s="5"/>
      <c r="I1" s="549" t="e">
        <f>#REF!</f>
        <v>#REF!</v>
      </c>
      <c r="J1" s="578"/>
      <c r="K1" s="579"/>
      <c r="L1" s="9"/>
      <c r="M1" s="10"/>
      <c r="Q1" s="10"/>
    </row>
    <row r="2" spans="1:17" s="1" customFormat="1" ht="15" customHeight="1">
      <c r="A2" s="96"/>
      <c r="B2" s="96"/>
      <c r="F2" s="5"/>
      <c r="G2" s="5"/>
      <c r="H2" s="5"/>
      <c r="I2" s="9"/>
      <c r="J2" s="95"/>
      <c r="K2" s="95"/>
      <c r="L2" s="9"/>
      <c r="M2" s="10"/>
      <c r="Q2" s="10"/>
    </row>
    <row r="3" spans="1:17" s="1" customFormat="1" ht="18" customHeight="1">
      <c r="A3" s="538" t="s">
        <v>65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12"/>
      <c r="M3" s="12"/>
      <c r="N3" s="12"/>
      <c r="O3" s="12"/>
      <c r="P3" s="12"/>
      <c r="Q3" s="12"/>
    </row>
    <row r="4" spans="1:17" s="1" customFormat="1" ht="18" customHeight="1">
      <c r="A4" s="11"/>
      <c r="B4" s="11"/>
      <c r="C4" s="11"/>
      <c r="D4" s="11"/>
      <c r="E4" s="11"/>
      <c r="F4" s="58"/>
      <c r="G4" s="58"/>
      <c r="H4" s="58"/>
      <c r="I4" s="11"/>
      <c r="J4" s="11"/>
      <c r="K4" s="11"/>
      <c r="L4" s="12"/>
      <c r="M4" s="12"/>
      <c r="N4" s="12"/>
      <c r="O4" s="12"/>
      <c r="P4" s="12"/>
      <c r="Q4" s="12"/>
    </row>
    <row r="5" spans="1:17" s="1" customFormat="1" ht="18" customHeight="1" thickBot="1">
      <c r="A5" s="4"/>
      <c r="B5" s="11"/>
      <c r="C5" s="11"/>
      <c r="D5" s="11"/>
      <c r="E5" s="11"/>
      <c r="F5" s="58"/>
      <c r="G5" s="58"/>
      <c r="H5" s="58"/>
      <c r="I5" s="11"/>
      <c r="J5" s="539"/>
      <c r="K5" s="539"/>
      <c r="L5" s="12"/>
      <c r="M5" s="12"/>
      <c r="N5" s="12"/>
      <c r="O5" s="12"/>
      <c r="P5" s="12"/>
      <c r="Q5" s="12"/>
    </row>
    <row r="6" spans="1:17" s="1" customFormat="1" ht="18" customHeight="1">
      <c r="A6" s="76" t="s">
        <v>52</v>
      </c>
      <c r="B6" s="62"/>
      <c r="C6" s="14" t="s">
        <v>16</v>
      </c>
      <c r="D6" s="109"/>
      <c r="E6" s="63"/>
      <c r="F6" s="60"/>
      <c r="G6" s="59"/>
      <c r="H6" s="59"/>
      <c r="I6" s="59"/>
      <c r="J6" s="59"/>
      <c r="K6" s="64"/>
    </row>
    <row r="7" spans="1:17" s="1" customFormat="1" ht="18" customHeight="1">
      <c r="A7" s="77" t="s">
        <v>17</v>
      </c>
      <c r="B7" s="65"/>
      <c r="C7" s="17" t="s">
        <v>16</v>
      </c>
      <c r="D7" s="112"/>
      <c r="E7" s="66"/>
      <c r="F7" s="5"/>
      <c r="K7" s="67"/>
    </row>
    <row r="8" spans="1:17" s="1" customFormat="1" ht="18" customHeight="1">
      <c r="A8" s="77" t="s">
        <v>18</v>
      </c>
      <c r="B8" s="65"/>
      <c r="C8" s="17" t="s">
        <v>16</v>
      </c>
      <c r="D8" s="113"/>
      <c r="E8" s="68"/>
      <c r="F8" s="5"/>
      <c r="K8" s="67"/>
    </row>
    <row r="9" spans="1:17" s="1" customFormat="1" ht="18" customHeight="1">
      <c r="A9" s="77" t="s">
        <v>19</v>
      </c>
      <c r="B9" s="65"/>
      <c r="C9" s="17" t="s">
        <v>16</v>
      </c>
      <c r="D9" s="113"/>
      <c r="E9" s="68"/>
      <c r="F9" s="5"/>
      <c r="K9" s="67"/>
    </row>
    <row r="10" spans="1:17" s="1" customFormat="1" ht="18" customHeight="1">
      <c r="A10" s="77" t="s">
        <v>20</v>
      </c>
      <c r="B10" s="65"/>
      <c r="C10" s="17" t="s">
        <v>16</v>
      </c>
      <c r="D10" s="113"/>
      <c r="E10" s="68"/>
      <c r="F10" s="5"/>
      <c r="K10" s="67"/>
    </row>
    <row r="11" spans="1:17" ht="15" customHeight="1" thickBot="1">
      <c r="A11" s="69"/>
      <c r="B11" s="78"/>
      <c r="C11" s="78"/>
      <c r="D11" s="70"/>
      <c r="E11" s="70"/>
      <c r="F11" s="79"/>
      <c r="G11" s="79"/>
      <c r="H11" s="78"/>
      <c r="I11" s="71"/>
      <c r="J11" s="71"/>
      <c r="K11" s="80"/>
    </row>
    <row r="12" spans="1:17" s="1" customFormat="1" ht="15" customHeight="1">
      <c r="A12" s="220"/>
      <c r="B12" s="222"/>
      <c r="C12" s="223"/>
      <c r="D12" s="15"/>
      <c r="E12" s="215"/>
      <c r="F12" s="215"/>
      <c r="G12" s="192" t="s">
        <v>73</v>
      </c>
      <c r="H12" s="217" t="s">
        <v>72</v>
      </c>
      <c r="I12" s="582" t="s">
        <v>60</v>
      </c>
      <c r="J12" s="583"/>
      <c r="K12" s="584"/>
    </row>
    <row r="13" spans="1:17" s="1" customFormat="1" ht="15" customHeight="1">
      <c r="A13" s="188" t="s">
        <v>21</v>
      </c>
      <c r="B13" s="547" t="s">
        <v>0</v>
      </c>
      <c r="C13" s="548"/>
      <c r="D13" s="18" t="s">
        <v>46</v>
      </c>
      <c r="E13" s="18" t="s">
        <v>56</v>
      </c>
      <c r="F13" s="18" t="s">
        <v>29</v>
      </c>
      <c r="G13" s="190" t="s">
        <v>74</v>
      </c>
      <c r="H13" s="214" t="s">
        <v>71</v>
      </c>
      <c r="I13" s="585" t="s">
        <v>55</v>
      </c>
      <c r="J13" s="586"/>
      <c r="K13" s="587"/>
    </row>
    <row r="14" spans="1:17" s="1" customFormat="1" ht="15" customHeight="1">
      <c r="A14" s="221"/>
      <c r="B14" s="224"/>
      <c r="C14" s="219"/>
      <c r="D14" s="18" t="s">
        <v>45</v>
      </c>
      <c r="E14" s="18" t="s">
        <v>31</v>
      </c>
      <c r="F14" s="216"/>
      <c r="G14" s="158" t="s">
        <v>55</v>
      </c>
      <c r="H14" s="25" t="s">
        <v>31</v>
      </c>
      <c r="I14" s="35" t="s">
        <v>25</v>
      </c>
      <c r="J14" s="35" t="s">
        <v>26</v>
      </c>
      <c r="K14" s="36" t="s">
        <v>27</v>
      </c>
    </row>
    <row r="15" spans="1:17" s="1" customFormat="1" ht="15" customHeight="1" thickBot="1">
      <c r="A15" s="21" t="s">
        <v>3</v>
      </c>
      <c r="B15" s="23" t="s">
        <v>4</v>
      </c>
      <c r="C15" s="22"/>
      <c r="D15" s="24" t="s">
        <v>11</v>
      </c>
      <c r="E15" s="154" t="s">
        <v>5</v>
      </c>
      <c r="F15" s="154" t="s">
        <v>7</v>
      </c>
      <c r="G15" s="154" t="s">
        <v>8</v>
      </c>
      <c r="H15" s="24" t="s">
        <v>6</v>
      </c>
      <c r="I15" s="550" t="s">
        <v>9</v>
      </c>
      <c r="J15" s="580"/>
      <c r="K15" s="581"/>
    </row>
    <row r="16" spans="1:17" ht="20" customHeight="1">
      <c r="A16" s="296"/>
      <c r="B16" s="297"/>
      <c r="C16" s="298"/>
      <c r="D16" s="299"/>
      <c r="E16" s="300"/>
      <c r="F16" s="301"/>
      <c r="G16" s="302"/>
      <c r="H16" s="287"/>
      <c r="I16" s="100">
        <f>E16*F16*G16*H16</f>
        <v>0</v>
      </c>
      <c r="J16" s="100">
        <f>(1-E16)*F16*G16*H16</f>
        <v>0</v>
      </c>
      <c r="K16" s="121">
        <f>SUM(I16:J16)</f>
        <v>0</v>
      </c>
    </row>
    <row r="17" spans="1:11" ht="20" customHeight="1">
      <c r="A17" s="296"/>
      <c r="B17" s="297"/>
      <c r="C17" s="298"/>
      <c r="D17" s="299"/>
      <c r="E17" s="300"/>
      <c r="F17" s="301"/>
      <c r="G17" s="302"/>
      <c r="H17" s="186"/>
      <c r="I17" s="100">
        <f t="shared" ref="I17:I50" si="0">E17*F17*G17*H17</f>
        <v>0</v>
      </c>
      <c r="J17" s="100">
        <f t="shared" ref="J17:J50" si="1">(1-E17)*F17*G17*H17</f>
        <v>0</v>
      </c>
      <c r="K17" s="121">
        <f t="shared" ref="K17:K50" si="2">SUM(I17:J17)</f>
        <v>0</v>
      </c>
    </row>
    <row r="18" spans="1:11" ht="20" customHeight="1">
      <c r="A18" s="296"/>
      <c r="B18" s="297"/>
      <c r="C18" s="298"/>
      <c r="D18" s="299"/>
      <c r="E18" s="300"/>
      <c r="F18" s="301"/>
      <c r="G18" s="302"/>
      <c r="H18" s="186"/>
      <c r="I18" s="100">
        <f t="shared" si="0"/>
        <v>0</v>
      </c>
      <c r="J18" s="100">
        <f t="shared" si="1"/>
        <v>0</v>
      </c>
      <c r="K18" s="121">
        <f t="shared" si="2"/>
        <v>0</v>
      </c>
    </row>
    <row r="19" spans="1:11" ht="20" customHeight="1">
      <c r="A19" s="296"/>
      <c r="B19" s="297"/>
      <c r="C19" s="298"/>
      <c r="D19" s="299"/>
      <c r="E19" s="300"/>
      <c r="F19" s="301"/>
      <c r="G19" s="302"/>
      <c r="H19" s="186"/>
      <c r="I19" s="100">
        <f t="shared" si="0"/>
        <v>0</v>
      </c>
      <c r="J19" s="100">
        <f t="shared" si="1"/>
        <v>0</v>
      </c>
      <c r="K19" s="121">
        <f t="shared" si="2"/>
        <v>0</v>
      </c>
    </row>
    <row r="20" spans="1:11" ht="20" customHeight="1">
      <c r="A20" s="296"/>
      <c r="B20" s="297"/>
      <c r="C20" s="298"/>
      <c r="D20" s="299"/>
      <c r="E20" s="300"/>
      <c r="F20" s="301"/>
      <c r="G20" s="302"/>
      <c r="H20" s="186"/>
      <c r="I20" s="100">
        <f t="shared" si="0"/>
        <v>0</v>
      </c>
      <c r="J20" s="100">
        <f t="shared" si="1"/>
        <v>0</v>
      </c>
      <c r="K20" s="121">
        <f t="shared" si="2"/>
        <v>0</v>
      </c>
    </row>
    <row r="21" spans="1:11" ht="20" customHeight="1">
      <c r="A21" s="296"/>
      <c r="B21" s="297"/>
      <c r="C21" s="298"/>
      <c r="D21" s="299"/>
      <c r="E21" s="300"/>
      <c r="F21" s="301"/>
      <c r="G21" s="302"/>
      <c r="H21" s="186"/>
      <c r="I21" s="100">
        <f t="shared" si="0"/>
        <v>0</v>
      </c>
      <c r="J21" s="100">
        <f t="shared" si="1"/>
        <v>0</v>
      </c>
      <c r="K21" s="121">
        <f t="shared" si="2"/>
        <v>0</v>
      </c>
    </row>
    <row r="22" spans="1:11" ht="20" customHeight="1">
      <c r="A22" s="296"/>
      <c r="B22" s="297"/>
      <c r="C22" s="298"/>
      <c r="D22" s="299"/>
      <c r="E22" s="300"/>
      <c r="F22" s="301"/>
      <c r="G22" s="302"/>
      <c r="H22" s="186"/>
      <c r="I22" s="100">
        <f t="shared" si="0"/>
        <v>0</v>
      </c>
      <c r="J22" s="100">
        <f t="shared" si="1"/>
        <v>0</v>
      </c>
      <c r="K22" s="121">
        <f t="shared" si="2"/>
        <v>0</v>
      </c>
    </row>
    <row r="23" spans="1:11" ht="20" customHeight="1">
      <c r="A23" s="296"/>
      <c r="B23" s="297"/>
      <c r="C23" s="298"/>
      <c r="D23" s="299"/>
      <c r="E23" s="300"/>
      <c r="F23" s="301"/>
      <c r="G23" s="302"/>
      <c r="H23" s="186"/>
      <c r="I23" s="100">
        <f t="shared" si="0"/>
        <v>0</v>
      </c>
      <c r="J23" s="100">
        <f t="shared" si="1"/>
        <v>0</v>
      </c>
      <c r="K23" s="121">
        <f t="shared" si="2"/>
        <v>0</v>
      </c>
    </row>
    <row r="24" spans="1:11" ht="20" customHeight="1">
      <c r="A24" s="296"/>
      <c r="B24" s="297"/>
      <c r="C24" s="298"/>
      <c r="D24" s="299"/>
      <c r="E24" s="300"/>
      <c r="F24" s="301"/>
      <c r="G24" s="302"/>
      <c r="H24" s="186"/>
      <c r="I24" s="100">
        <f t="shared" si="0"/>
        <v>0</v>
      </c>
      <c r="J24" s="100">
        <f t="shared" si="1"/>
        <v>0</v>
      </c>
      <c r="K24" s="121">
        <f t="shared" si="2"/>
        <v>0</v>
      </c>
    </row>
    <row r="25" spans="1:11" ht="20" customHeight="1">
      <c r="A25" s="296"/>
      <c r="B25" s="297"/>
      <c r="C25" s="298"/>
      <c r="D25" s="299"/>
      <c r="E25" s="300"/>
      <c r="F25" s="301"/>
      <c r="G25" s="302"/>
      <c r="H25" s="186"/>
      <c r="I25" s="100">
        <f t="shared" si="0"/>
        <v>0</v>
      </c>
      <c r="J25" s="100">
        <f t="shared" si="1"/>
        <v>0</v>
      </c>
      <c r="K25" s="121">
        <f t="shared" si="2"/>
        <v>0</v>
      </c>
    </row>
    <row r="26" spans="1:11" ht="20" customHeight="1">
      <c r="A26" s="296"/>
      <c r="B26" s="297"/>
      <c r="C26" s="298"/>
      <c r="D26" s="299"/>
      <c r="E26" s="300"/>
      <c r="F26" s="301"/>
      <c r="G26" s="302"/>
      <c r="H26" s="186"/>
      <c r="I26" s="100">
        <f t="shared" si="0"/>
        <v>0</v>
      </c>
      <c r="J26" s="100">
        <f t="shared" si="1"/>
        <v>0</v>
      </c>
      <c r="K26" s="121">
        <f t="shared" si="2"/>
        <v>0</v>
      </c>
    </row>
    <row r="27" spans="1:11" ht="20" customHeight="1">
      <c r="A27" s="296"/>
      <c r="B27" s="297"/>
      <c r="C27" s="298"/>
      <c r="D27" s="299"/>
      <c r="E27" s="300"/>
      <c r="F27" s="301"/>
      <c r="G27" s="302"/>
      <c r="H27" s="186"/>
      <c r="I27" s="100">
        <f t="shared" si="0"/>
        <v>0</v>
      </c>
      <c r="J27" s="100">
        <f t="shared" si="1"/>
        <v>0</v>
      </c>
      <c r="K27" s="121">
        <f t="shared" si="2"/>
        <v>0</v>
      </c>
    </row>
    <row r="28" spans="1:11" ht="20" customHeight="1">
      <c r="A28" s="296"/>
      <c r="B28" s="297"/>
      <c r="C28" s="298"/>
      <c r="D28" s="299"/>
      <c r="E28" s="300"/>
      <c r="F28" s="301"/>
      <c r="G28" s="302"/>
      <c r="H28" s="186"/>
      <c r="I28" s="100">
        <f t="shared" si="0"/>
        <v>0</v>
      </c>
      <c r="J28" s="100">
        <f t="shared" si="1"/>
        <v>0</v>
      </c>
      <c r="K28" s="121">
        <f t="shared" si="2"/>
        <v>0</v>
      </c>
    </row>
    <row r="29" spans="1:11" ht="20" customHeight="1">
      <c r="A29" s="296"/>
      <c r="B29" s="297"/>
      <c r="C29" s="298"/>
      <c r="D29" s="299"/>
      <c r="E29" s="300"/>
      <c r="F29" s="301"/>
      <c r="G29" s="302"/>
      <c r="H29" s="186"/>
      <c r="I29" s="100">
        <f t="shared" si="0"/>
        <v>0</v>
      </c>
      <c r="J29" s="100">
        <f t="shared" si="1"/>
        <v>0</v>
      </c>
      <c r="K29" s="121">
        <f t="shared" si="2"/>
        <v>0</v>
      </c>
    </row>
    <row r="30" spans="1:11" ht="20" customHeight="1">
      <c r="A30" s="296"/>
      <c r="B30" s="297"/>
      <c r="C30" s="298"/>
      <c r="D30" s="299"/>
      <c r="E30" s="300"/>
      <c r="F30" s="301"/>
      <c r="G30" s="302"/>
      <c r="H30" s="186"/>
      <c r="I30" s="100">
        <f t="shared" si="0"/>
        <v>0</v>
      </c>
      <c r="J30" s="100">
        <f t="shared" si="1"/>
        <v>0</v>
      </c>
      <c r="K30" s="121">
        <f t="shared" si="2"/>
        <v>0</v>
      </c>
    </row>
    <row r="31" spans="1:11" ht="20" customHeight="1">
      <c r="A31" s="296"/>
      <c r="B31" s="297"/>
      <c r="C31" s="298"/>
      <c r="D31" s="299"/>
      <c r="E31" s="300"/>
      <c r="F31" s="301"/>
      <c r="G31" s="302"/>
      <c r="H31" s="186"/>
      <c r="I31" s="100">
        <f t="shared" si="0"/>
        <v>0</v>
      </c>
      <c r="J31" s="100">
        <f t="shared" si="1"/>
        <v>0</v>
      </c>
      <c r="K31" s="121">
        <f t="shared" si="2"/>
        <v>0</v>
      </c>
    </row>
    <row r="32" spans="1:11" ht="20" customHeight="1">
      <c r="A32" s="296"/>
      <c r="B32" s="297"/>
      <c r="C32" s="298"/>
      <c r="D32" s="299"/>
      <c r="E32" s="300"/>
      <c r="F32" s="301"/>
      <c r="G32" s="302"/>
      <c r="H32" s="186"/>
      <c r="I32" s="100">
        <f t="shared" si="0"/>
        <v>0</v>
      </c>
      <c r="J32" s="100">
        <f t="shared" si="1"/>
        <v>0</v>
      </c>
      <c r="K32" s="121">
        <f t="shared" si="2"/>
        <v>0</v>
      </c>
    </row>
    <row r="33" spans="1:11" ht="20" customHeight="1">
      <c r="A33" s="296"/>
      <c r="B33" s="297"/>
      <c r="C33" s="298"/>
      <c r="D33" s="299"/>
      <c r="E33" s="300"/>
      <c r="F33" s="301"/>
      <c r="G33" s="302"/>
      <c r="H33" s="186"/>
      <c r="I33" s="100">
        <f t="shared" si="0"/>
        <v>0</v>
      </c>
      <c r="J33" s="100">
        <f t="shared" si="1"/>
        <v>0</v>
      </c>
      <c r="K33" s="121">
        <f t="shared" si="2"/>
        <v>0</v>
      </c>
    </row>
    <row r="34" spans="1:11" ht="20" customHeight="1">
      <c r="A34" s="296"/>
      <c r="B34" s="297"/>
      <c r="C34" s="298"/>
      <c r="D34" s="299"/>
      <c r="E34" s="300"/>
      <c r="F34" s="301"/>
      <c r="G34" s="302"/>
      <c r="H34" s="186"/>
      <c r="I34" s="100">
        <f t="shared" si="0"/>
        <v>0</v>
      </c>
      <c r="J34" s="100">
        <f t="shared" si="1"/>
        <v>0</v>
      </c>
      <c r="K34" s="121">
        <f t="shared" si="2"/>
        <v>0</v>
      </c>
    </row>
    <row r="35" spans="1:11" ht="20" customHeight="1">
      <c r="A35" s="296"/>
      <c r="B35" s="297"/>
      <c r="C35" s="298"/>
      <c r="D35" s="299"/>
      <c r="E35" s="300"/>
      <c r="F35" s="301"/>
      <c r="G35" s="302"/>
      <c r="H35" s="186"/>
      <c r="I35" s="100">
        <f t="shared" si="0"/>
        <v>0</v>
      </c>
      <c r="J35" s="100">
        <f t="shared" si="1"/>
        <v>0</v>
      </c>
      <c r="K35" s="121">
        <f t="shared" si="2"/>
        <v>0</v>
      </c>
    </row>
    <row r="36" spans="1:11" ht="20" customHeight="1">
      <c r="A36" s="296"/>
      <c r="B36" s="297"/>
      <c r="C36" s="298"/>
      <c r="D36" s="299"/>
      <c r="E36" s="300"/>
      <c r="F36" s="301"/>
      <c r="G36" s="302"/>
      <c r="H36" s="186"/>
      <c r="I36" s="100">
        <f t="shared" si="0"/>
        <v>0</v>
      </c>
      <c r="J36" s="100">
        <f t="shared" si="1"/>
        <v>0</v>
      </c>
      <c r="K36" s="121">
        <f t="shared" si="2"/>
        <v>0</v>
      </c>
    </row>
    <row r="37" spans="1:11" ht="20" customHeight="1">
      <c r="A37" s="296"/>
      <c r="B37" s="297"/>
      <c r="C37" s="298"/>
      <c r="D37" s="299"/>
      <c r="E37" s="300"/>
      <c r="F37" s="301"/>
      <c r="G37" s="302"/>
      <c r="H37" s="186"/>
      <c r="I37" s="100">
        <f t="shared" si="0"/>
        <v>0</v>
      </c>
      <c r="J37" s="100">
        <f t="shared" si="1"/>
        <v>0</v>
      </c>
      <c r="K37" s="121">
        <f t="shared" si="2"/>
        <v>0</v>
      </c>
    </row>
    <row r="38" spans="1:11" ht="20" customHeight="1">
      <c r="A38" s="296"/>
      <c r="B38" s="297"/>
      <c r="C38" s="298"/>
      <c r="D38" s="299"/>
      <c r="E38" s="300"/>
      <c r="F38" s="301"/>
      <c r="G38" s="302"/>
      <c r="H38" s="186"/>
      <c r="I38" s="100">
        <f t="shared" si="0"/>
        <v>0</v>
      </c>
      <c r="J38" s="100">
        <f t="shared" si="1"/>
        <v>0</v>
      </c>
      <c r="K38" s="121">
        <f t="shared" si="2"/>
        <v>0</v>
      </c>
    </row>
    <row r="39" spans="1:11" ht="20" customHeight="1">
      <c r="A39" s="296"/>
      <c r="B39" s="297"/>
      <c r="C39" s="298"/>
      <c r="D39" s="299"/>
      <c r="E39" s="300"/>
      <c r="F39" s="301"/>
      <c r="G39" s="302"/>
      <c r="H39" s="186"/>
      <c r="I39" s="100">
        <f t="shared" si="0"/>
        <v>0</v>
      </c>
      <c r="J39" s="100">
        <f t="shared" si="1"/>
        <v>0</v>
      </c>
      <c r="K39" s="121">
        <f t="shared" si="2"/>
        <v>0</v>
      </c>
    </row>
    <row r="40" spans="1:11" ht="20" customHeight="1">
      <c r="A40" s="296"/>
      <c r="B40" s="297"/>
      <c r="C40" s="298"/>
      <c r="D40" s="299"/>
      <c r="E40" s="300"/>
      <c r="F40" s="301"/>
      <c r="G40" s="302"/>
      <c r="H40" s="186"/>
      <c r="I40" s="100">
        <f t="shared" si="0"/>
        <v>0</v>
      </c>
      <c r="J40" s="100">
        <f t="shared" si="1"/>
        <v>0</v>
      </c>
      <c r="K40" s="121">
        <f t="shared" si="2"/>
        <v>0</v>
      </c>
    </row>
    <row r="41" spans="1:11" ht="20" customHeight="1">
      <c r="A41" s="296"/>
      <c r="B41" s="297"/>
      <c r="C41" s="298"/>
      <c r="D41" s="299"/>
      <c r="E41" s="300"/>
      <c r="F41" s="301"/>
      <c r="G41" s="302"/>
      <c r="H41" s="186"/>
      <c r="I41" s="100">
        <f t="shared" si="0"/>
        <v>0</v>
      </c>
      <c r="J41" s="100">
        <f t="shared" si="1"/>
        <v>0</v>
      </c>
      <c r="K41" s="121">
        <f t="shared" si="2"/>
        <v>0</v>
      </c>
    </row>
    <row r="42" spans="1:11" ht="20" customHeight="1">
      <c r="A42" s="296"/>
      <c r="B42" s="297"/>
      <c r="C42" s="298"/>
      <c r="D42" s="299"/>
      <c r="E42" s="300"/>
      <c r="F42" s="301"/>
      <c r="G42" s="302"/>
      <c r="H42" s="186"/>
      <c r="I42" s="100">
        <f t="shared" si="0"/>
        <v>0</v>
      </c>
      <c r="J42" s="100">
        <f t="shared" si="1"/>
        <v>0</v>
      </c>
      <c r="K42" s="121">
        <f t="shared" si="2"/>
        <v>0</v>
      </c>
    </row>
    <row r="43" spans="1:11" ht="20" customHeight="1">
      <c r="A43" s="296"/>
      <c r="B43" s="297"/>
      <c r="C43" s="298"/>
      <c r="D43" s="299"/>
      <c r="E43" s="300"/>
      <c r="F43" s="301"/>
      <c r="G43" s="302"/>
      <c r="H43" s="186"/>
      <c r="I43" s="100">
        <f t="shared" si="0"/>
        <v>0</v>
      </c>
      <c r="J43" s="100">
        <f t="shared" si="1"/>
        <v>0</v>
      </c>
      <c r="K43" s="121">
        <f t="shared" si="2"/>
        <v>0</v>
      </c>
    </row>
    <row r="44" spans="1:11" ht="20" customHeight="1">
      <c r="A44" s="296"/>
      <c r="B44" s="297"/>
      <c r="C44" s="298"/>
      <c r="D44" s="299"/>
      <c r="E44" s="300"/>
      <c r="F44" s="301"/>
      <c r="G44" s="302"/>
      <c r="H44" s="186"/>
      <c r="I44" s="100">
        <f t="shared" si="0"/>
        <v>0</v>
      </c>
      <c r="J44" s="100">
        <f t="shared" si="1"/>
        <v>0</v>
      </c>
      <c r="K44" s="121">
        <f t="shared" si="2"/>
        <v>0</v>
      </c>
    </row>
    <row r="45" spans="1:11" ht="20" customHeight="1">
      <c r="A45" s="296"/>
      <c r="B45" s="297"/>
      <c r="C45" s="298"/>
      <c r="D45" s="299"/>
      <c r="E45" s="300"/>
      <c r="F45" s="301"/>
      <c r="G45" s="302"/>
      <c r="H45" s="186"/>
      <c r="I45" s="100">
        <f t="shared" si="0"/>
        <v>0</v>
      </c>
      <c r="J45" s="100">
        <f t="shared" si="1"/>
        <v>0</v>
      </c>
      <c r="K45" s="121">
        <f t="shared" si="2"/>
        <v>0</v>
      </c>
    </row>
    <row r="46" spans="1:11" ht="20" customHeight="1">
      <c r="A46" s="296"/>
      <c r="B46" s="297"/>
      <c r="C46" s="298"/>
      <c r="D46" s="299"/>
      <c r="E46" s="300"/>
      <c r="F46" s="301"/>
      <c r="G46" s="302"/>
      <c r="H46" s="186"/>
      <c r="I46" s="100">
        <f t="shared" si="0"/>
        <v>0</v>
      </c>
      <c r="J46" s="100">
        <f t="shared" si="1"/>
        <v>0</v>
      </c>
      <c r="K46" s="121">
        <f t="shared" si="2"/>
        <v>0</v>
      </c>
    </row>
    <row r="47" spans="1:11" ht="20" customHeight="1">
      <c r="A47" s="296"/>
      <c r="B47" s="297"/>
      <c r="C47" s="298"/>
      <c r="D47" s="299"/>
      <c r="E47" s="300"/>
      <c r="F47" s="301"/>
      <c r="G47" s="302"/>
      <c r="H47" s="186"/>
      <c r="I47" s="100">
        <f t="shared" si="0"/>
        <v>0</v>
      </c>
      <c r="J47" s="100">
        <f t="shared" si="1"/>
        <v>0</v>
      </c>
      <c r="K47" s="121">
        <f t="shared" si="2"/>
        <v>0</v>
      </c>
    </row>
    <row r="48" spans="1:11" ht="20" customHeight="1">
      <c r="A48" s="296"/>
      <c r="B48" s="297"/>
      <c r="C48" s="298"/>
      <c r="D48" s="299"/>
      <c r="E48" s="300"/>
      <c r="F48" s="303"/>
      <c r="G48" s="302"/>
      <c r="H48" s="186"/>
      <c r="I48" s="100">
        <f t="shared" si="0"/>
        <v>0</v>
      </c>
      <c r="J48" s="100">
        <f t="shared" si="1"/>
        <v>0</v>
      </c>
      <c r="K48" s="121">
        <f t="shared" si="2"/>
        <v>0</v>
      </c>
    </row>
    <row r="49" spans="1:11" ht="20" customHeight="1">
      <c r="A49" s="296"/>
      <c r="B49" s="297"/>
      <c r="C49" s="298"/>
      <c r="D49" s="299"/>
      <c r="E49" s="300"/>
      <c r="F49" s="303"/>
      <c r="G49" s="302"/>
      <c r="H49" s="186"/>
      <c r="I49" s="100">
        <f t="shared" si="0"/>
        <v>0</v>
      </c>
      <c r="J49" s="100">
        <f t="shared" si="1"/>
        <v>0</v>
      </c>
      <c r="K49" s="121">
        <f t="shared" si="2"/>
        <v>0</v>
      </c>
    </row>
    <row r="50" spans="1:11" ht="20" customHeight="1" thickBot="1">
      <c r="A50" s="134"/>
      <c r="B50" s="181"/>
      <c r="C50" s="182"/>
      <c r="D50" s="275"/>
      <c r="E50" s="209"/>
      <c r="F50" s="187"/>
      <c r="G50" s="185"/>
      <c r="H50" s="186"/>
      <c r="I50" s="100">
        <f t="shared" si="0"/>
        <v>0</v>
      </c>
      <c r="J50" s="100">
        <f t="shared" si="1"/>
        <v>0</v>
      </c>
      <c r="K50" s="121">
        <f t="shared" si="2"/>
        <v>0</v>
      </c>
    </row>
    <row r="51" spans="1:11" ht="20" customHeight="1" thickBot="1">
      <c r="A51" s="106"/>
      <c r="B51" s="545" t="s">
        <v>28</v>
      </c>
      <c r="C51" s="546"/>
      <c r="D51" s="47"/>
      <c r="E51" s="47"/>
      <c r="F51" s="105"/>
      <c r="G51" s="119"/>
      <c r="H51" s="119"/>
      <c r="I51" s="123">
        <f>SUM(I16:I50)</f>
        <v>0</v>
      </c>
      <c r="J51" s="123">
        <f>SUM(J16:J50)</f>
        <v>0</v>
      </c>
      <c r="K51" s="129">
        <f>SUM(K16:K50)</f>
        <v>0</v>
      </c>
    </row>
    <row r="52" spans="1:11" ht="20" customHeight="1" thickBot="1">
      <c r="B52" s="1"/>
      <c r="C52" s="1"/>
      <c r="G52" s="556" t="s">
        <v>32</v>
      </c>
      <c r="H52" s="557"/>
      <c r="I52" s="561"/>
      <c r="J52" s="562"/>
      <c r="K52" s="563"/>
    </row>
    <row r="53" spans="1:11" ht="20" customHeight="1" thickBot="1">
      <c r="B53" s="1"/>
      <c r="C53" s="1"/>
      <c r="G53" s="556" t="s">
        <v>38</v>
      </c>
      <c r="H53" s="557"/>
      <c r="I53" s="124" t="e">
        <f>I51/$I$52</f>
        <v>#DIV/0!</v>
      </c>
      <c r="J53" s="125" t="e">
        <f>J51/$I$52</f>
        <v>#DIV/0!</v>
      </c>
      <c r="K53" s="126" t="e">
        <f>K51/$I$52</f>
        <v>#DIV/0!</v>
      </c>
    </row>
    <row r="54" spans="1:11" ht="20" customHeight="1">
      <c r="B54" s="1"/>
      <c r="C54" s="1"/>
    </row>
    <row r="55" spans="1:11" ht="20" customHeight="1">
      <c r="A55" s="136"/>
      <c r="B55" s="68"/>
      <c r="C55" s="1"/>
    </row>
    <row r="56" spans="1:11" ht="20" customHeight="1">
      <c r="A56" s="97"/>
      <c r="B56" s="68"/>
      <c r="C56" s="1"/>
    </row>
    <row r="57" spans="1:11" ht="20" customHeight="1">
      <c r="A57" s="97"/>
      <c r="B57" s="68"/>
      <c r="C57" s="1"/>
    </row>
    <row r="58" spans="1:11" ht="20" customHeight="1">
      <c r="B58" s="1"/>
      <c r="C58" s="1"/>
    </row>
    <row r="59" spans="1:11" ht="20" customHeight="1">
      <c r="B59" s="1"/>
      <c r="C59" s="1"/>
    </row>
    <row r="60" spans="1:11" ht="20" customHeight="1">
      <c r="B60" s="1"/>
      <c r="C60" s="1"/>
    </row>
    <row r="61" spans="1:11" ht="20" customHeight="1">
      <c r="B61" s="1"/>
      <c r="C61" s="1"/>
    </row>
    <row r="62" spans="1:11" ht="20" customHeight="1">
      <c r="B62" s="1"/>
      <c r="C62" s="1"/>
    </row>
    <row r="63" spans="1:11" ht="20" customHeight="1">
      <c r="B63" s="1"/>
      <c r="C63" s="1"/>
    </row>
    <row r="64" spans="1:11" ht="20" customHeight="1">
      <c r="B64" s="1"/>
      <c r="C64" s="1"/>
    </row>
    <row r="65" spans="2:3" ht="20" customHeight="1">
      <c r="B65" s="1"/>
      <c r="C65" s="1"/>
    </row>
    <row r="66" spans="2:3" ht="20" customHeight="1">
      <c r="B66" s="1"/>
      <c r="C66" s="1"/>
    </row>
    <row r="67" spans="2:3" ht="20" customHeight="1">
      <c r="B67" s="1"/>
      <c r="C67" s="1"/>
    </row>
    <row r="68" spans="2:3" ht="20" customHeight="1">
      <c r="B68" s="1"/>
      <c r="C68" s="1"/>
    </row>
    <row r="69" spans="2:3" ht="20" customHeight="1">
      <c r="B69" s="1"/>
      <c r="C69" s="1"/>
    </row>
    <row r="70" spans="2:3" ht="20" customHeight="1">
      <c r="B70" s="1"/>
      <c r="C70" s="1"/>
    </row>
    <row r="71" spans="2:3" ht="20" customHeight="1">
      <c r="B71" s="1"/>
      <c r="C71" s="1"/>
    </row>
    <row r="72" spans="2:3" ht="15" customHeight="1">
      <c r="B72" s="1"/>
      <c r="C72" s="1"/>
    </row>
    <row r="73" spans="2:3" ht="15" customHeight="1">
      <c r="B73" s="1"/>
      <c r="C73" s="1"/>
    </row>
    <row r="74" spans="2:3" ht="15" customHeight="1">
      <c r="B74" s="1"/>
      <c r="C74" s="1"/>
    </row>
    <row r="75" spans="2:3" ht="15" customHeight="1">
      <c r="B75" s="1"/>
      <c r="C75" s="1"/>
    </row>
    <row r="76" spans="2:3" ht="15" customHeight="1">
      <c r="B76" s="1"/>
      <c r="C76" s="1"/>
    </row>
    <row r="77" spans="2:3" ht="15" customHeight="1">
      <c r="B77" s="1"/>
      <c r="C77" s="1"/>
    </row>
    <row r="78" spans="2:3" ht="15" customHeight="1">
      <c r="B78" s="1"/>
      <c r="C78" s="1"/>
    </row>
  </sheetData>
  <mergeCells count="12">
    <mergeCell ref="G53:H53"/>
    <mergeCell ref="I1:K1"/>
    <mergeCell ref="A3:K3"/>
    <mergeCell ref="G52:H52"/>
    <mergeCell ref="I52:K52"/>
    <mergeCell ref="I15:K15"/>
    <mergeCell ref="A1:B1"/>
    <mergeCell ref="J5:K5"/>
    <mergeCell ref="I12:K12"/>
    <mergeCell ref="I13:K13"/>
    <mergeCell ref="B13:C13"/>
    <mergeCell ref="B51:C51"/>
  </mergeCells>
  <phoneticPr fontId="0" type="noConversion"/>
  <printOptions horizontalCentered="1"/>
  <pageMargins left="0.31496062992125984" right="0.19685039370078741" top="0.57999999999999996" bottom="0.75" header="0.3" footer="0.51181102362204722"/>
  <pageSetup paperSize="9" scale="95" orientation="landscape"/>
  <headerFooter alignWithMargins="0">
    <oddFooter>&amp;C&amp;"Arial,Italic"Halaman &amp;P dari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L80"/>
  <sheetViews>
    <sheetView showGridLines="0" zoomScaleSheetLayoutView="100" workbookViewId="0">
      <selection activeCell="B47" sqref="B47:C47"/>
    </sheetView>
  </sheetViews>
  <sheetFormatPr baseColWidth="10" defaultColWidth="4.6640625" defaultRowHeight="15" customHeight="1"/>
  <cols>
    <col min="1" max="1" width="4.33203125" style="1" customWidth="1"/>
    <col min="2" max="2" width="22" style="1" customWidth="1"/>
    <col min="3" max="3" width="2.1640625" style="1" customWidth="1"/>
    <col min="4" max="4" width="14.83203125" style="1" customWidth="1"/>
    <col min="5" max="5" width="13.33203125" style="1" customWidth="1"/>
    <col min="6" max="6" width="8.5" style="5" customWidth="1"/>
    <col min="7" max="7" width="14.33203125" style="9" customWidth="1"/>
    <col min="8" max="8" width="16.5" style="1" customWidth="1"/>
    <col min="9" max="9" width="11.83203125" style="1" customWidth="1"/>
    <col min="10" max="10" width="12.1640625" style="1" customWidth="1"/>
    <col min="11" max="11" width="13.6640625" style="1" customWidth="1"/>
    <col min="12" max="12" width="9.1640625" style="13" customWidth="1"/>
    <col min="13" max="13" width="6.33203125" style="1" bestFit="1" customWidth="1"/>
    <col min="14" max="14" width="45.6640625" style="1" bestFit="1" customWidth="1"/>
    <col min="15" max="15" width="11.1640625" style="1" bestFit="1" customWidth="1"/>
    <col min="16" max="16" width="18.33203125" style="1" bestFit="1" customWidth="1"/>
    <col min="17" max="17" width="8.33203125" style="1" bestFit="1" customWidth="1"/>
    <col min="18" max="18" width="13.6640625" style="1" bestFit="1" customWidth="1"/>
    <col min="19" max="19" width="10.6640625" style="1" bestFit="1" customWidth="1"/>
    <col min="20" max="20" width="9.83203125" style="1" bestFit="1" customWidth="1"/>
    <col min="21" max="21" width="10" style="1" bestFit="1" customWidth="1"/>
    <col min="22" max="22" width="8.6640625" style="1" bestFit="1" customWidth="1"/>
    <col min="23" max="23" width="5.1640625" style="1" bestFit="1" customWidth="1"/>
    <col min="24" max="16384" width="4.6640625" style="1"/>
  </cols>
  <sheetData>
    <row r="1" spans="1:12" ht="15" customHeight="1">
      <c r="A1" s="534"/>
      <c r="B1" s="534"/>
      <c r="I1" s="549" t="e">
        <f>#REF!</f>
        <v>#REF!</v>
      </c>
      <c r="J1" s="578"/>
      <c r="K1" s="579"/>
    </row>
    <row r="2" spans="1:12" ht="15" customHeight="1">
      <c r="A2" s="96"/>
      <c r="B2" s="96"/>
      <c r="J2" s="95"/>
      <c r="K2" s="95"/>
    </row>
    <row r="3" spans="1:12" ht="18" customHeight="1">
      <c r="A3" s="570" t="s">
        <v>66</v>
      </c>
      <c r="B3" s="570"/>
      <c r="C3" s="570"/>
      <c r="D3" s="570"/>
      <c r="E3" s="570"/>
      <c r="F3" s="570"/>
      <c r="G3" s="570"/>
      <c r="H3" s="570"/>
      <c r="I3" s="570"/>
      <c r="J3" s="570"/>
      <c r="K3" s="570"/>
    </row>
    <row r="4" spans="1:12" ht="18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</row>
    <row r="5" spans="1:12" ht="18" customHeight="1" thickBot="1">
      <c r="A5" s="4"/>
      <c r="B5" s="39"/>
      <c r="C5" s="39"/>
      <c r="D5" s="39"/>
      <c r="E5" s="39"/>
      <c r="F5" s="39"/>
      <c r="G5" s="39"/>
      <c r="H5" s="39"/>
      <c r="I5" s="39"/>
      <c r="J5" s="564"/>
      <c r="K5" s="564"/>
    </row>
    <row r="6" spans="1:12" ht="18" customHeight="1">
      <c r="A6" s="76" t="s">
        <v>52</v>
      </c>
      <c r="B6" s="107"/>
      <c r="C6" s="108" t="s">
        <v>16</v>
      </c>
      <c r="D6" s="109"/>
      <c r="E6" s="81"/>
      <c r="F6" s="81"/>
      <c r="G6" s="81"/>
      <c r="H6" s="81"/>
      <c r="I6" s="81"/>
      <c r="J6" s="81"/>
      <c r="K6" s="82"/>
    </row>
    <row r="7" spans="1:12" ht="18" customHeight="1">
      <c r="A7" s="77" t="s">
        <v>17</v>
      </c>
      <c r="B7" s="110"/>
      <c r="C7" s="111" t="s">
        <v>16</v>
      </c>
      <c r="D7" s="113"/>
      <c r="G7" s="1"/>
      <c r="K7" s="67"/>
    </row>
    <row r="8" spans="1:12" ht="18" customHeight="1">
      <c r="A8" s="77" t="s">
        <v>18</v>
      </c>
      <c r="B8" s="110"/>
      <c r="C8" s="111" t="s">
        <v>16</v>
      </c>
      <c r="D8" s="113"/>
      <c r="G8" s="1"/>
      <c r="K8" s="67"/>
    </row>
    <row r="9" spans="1:12" ht="18" customHeight="1">
      <c r="A9" s="77" t="s">
        <v>19</v>
      </c>
      <c r="B9" s="110"/>
      <c r="C9" s="111" t="s">
        <v>16</v>
      </c>
      <c r="D9" s="113"/>
      <c r="G9" s="1"/>
      <c r="K9" s="67"/>
    </row>
    <row r="10" spans="1:12" ht="18" customHeight="1">
      <c r="A10" s="77" t="s">
        <v>20</v>
      </c>
      <c r="B10" s="110"/>
      <c r="C10" s="111" t="s">
        <v>16</v>
      </c>
      <c r="D10" s="113"/>
      <c r="G10" s="1"/>
      <c r="K10" s="67"/>
    </row>
    <row r="11" spans="1:12" ht="15" customHeight="1" thickBot="1">
      <c r="A11" s="83"/>
      <c r="B11" s="70"/>
      <c r="C11" s="70"/>
      <c r="D11" s="70"/>
      <c r="E11" s="70"/>
      <c r="F11" s="79"/>
      <c r="G11" s="71"/>
      <c r="H11" s="70"/>
      <c r="I11" s="70"/>
      <c r="J11" s="70"/>
      <c r="K11" s="84"/>
    </row>
    <row r="12" spans="1:12" s="5" customFormat="1" ht="15" customHeight="1">
      <c r="A12" s="233"/>
      <c r="B12" s="234"/>
      <c r="C12" s="197"/>
      <c r="D12" s="228"/>
      <c r="E12" s="217"/>
      <c r="F12" s="196"/>
      <c r="G12" s="228"/>
      <c r="H12" s="194" t="s">
        <v>85</v>
      </c>
      <c r="I12" s="558" t="s">
        <v>60</v>
      </c>
      <c r="J12" s="559"/>
      <c r="K12" s="560"/>
    </row>
    <row r="13" spans="1:12" s="5" customFormat="1" ht="15" customHeight="1">
      <c r="A13" s="193" t="s">
        <v>34</v>
      </c>
      <c r="B13" s="573" t="s">
        <v>0</v>
      </c>
      <c r="C13" s="574"/>
      <c r="D13" s="40" t="s">
        <v>35</v>
      </c>
      <c r="E13" s="18" t="s">
        <v>56</v>
      </c>
      <c r="F13" s="238" t="s">
        <v>29</v>
      </c>
      <c r="G13" s="40" t="s">
        <v>36</v>
      </c>
      <c r="H13" s="40" t="s">
        <v>86</v>
      </c>
      <c r="I13" s="575" t="s">
        <v>55</v>
      </c>
      <c r="J13" s="576"/>
      <c r="K13" s="577"/>
    </row>
    <row r="14" spans="1:12" s="5" customFormat="1" ht="15" customHeight="1">
      <c r="A14" s="235"/>
      <c r="B14" s="236"/>
      <c r="C14" s="237"/>
      <c r="D14" s="232"/>
      <c r="E14" s="190" t="s">
        <v>31</v>
      </c>
      <c r="F14" s="238" t="s">
        <v>37</v>
      </c>
      <c r="G14" s="189" t="s">
        <v>55</v>
      </c>
      <c r="H14" s="40" t="s">
        <v>31</v>
      </c>
      <c r="I14" s="30" t="s">
        <v>25</v>
      </c>
      <c r="J14" s="30" t="s">
        <v>26</v>
      </c>
      <c r="K14" s="41" t="s">
        <v>27</v>
      </c>
    </row>
    <row r="15" spans="1:12" s="5" customFormat="1" ht="15" customHeight="1" thickBot="1">
      <c r="A15" s="42" t="s">
        <v>3</v>
      </c>
      <c r="B15" s="162" t="s">
        <v>4</v>
      </c>
      <c r="C15" s="163"/>
      <c r="D15" s="43" t="s">
        <v>11</v>
      </c>
      <c r="E15" s="155" t="s">
        <v>5</v>
      </c>
      <c r="F15" s="155" t="s">
        <v>7</v>
      </c>
      <c r="G15" s="155" t="s">
        <v>8</v>
      </c>
      <c r="H15" s="43" t="s">
        <v>6</v>
      </c>
      <c r="I15" s="565" t="s">
        <v>9</v>
      </c>
      <c r="J15" s="566"/>
      <c r="K15" s="567"/>
    </row>
    <row r="16" spans="1:12" ht="20" customHeight="1">
      <c r="A16" s="52"/>
      <c r="B16" s="590"/>
      <c r="C16" s="591"/>
      <c r="D16" s="160"/>
      <c r="E16" s="175"/>
      <c r="F16" s="160"/>
      <c r="G16" s="290"/>
      <c r="H16" s="177"/>
      <c r="I16" s="120"/>
      <c r="J16" s="120"/>
      <c r="K16" s="101"/>
      <c r="L16" s="171"/>
    </row>
    <row r="17" spans="1:12" s="375" customFormat="1" ht="20" customHeight="1">
      <c r="A17" s="335"/>
      <c r="B17" s="588"/>
      <c r="C17" s="589"/>
      <c r="D17" s="184"/>
      <c r="E17" s="183"/>
      <c r="F17" s="210"/>
      <c r="G17" s="290"/>
      <c r="H17" s="211"/>
      <c r="I17" s="120"/>
      <c r="J17" s="120"/>
      <c r="K17" s="101"/>
      <c r="L17" s="171"/>
    </row>
    <row r="18" spans="1:12" s="375" customFormat="1" ht="20" customHeight="1">
      <c r="A18" s="335"/>
      <c r="B18" s="588"/>
      <c r="C18" s="589"/>
      <c r="D18" s="184"/>
      <c r="E18" s="183"/>
      <c r="F18" s="210"/>
      <c r="G18" s="290"/>
      <c r="H18" s="211"/>
      <c r="I18" s="120"/>
      <c r="J18" s="120"/>
      <c r="K18" s="101"/>
      <c r="L18" s="171"/>
    </row>
    <row r="19" spans="1:12" s="375" customFormat="1" ht="20" customHeight="1">
      <c r="A19" s="335"/>
      <c r="B19" s="588"/>
      <c r="C19" s="589"/>
      <c r="D19" s="184"/>
      <c r="E19" s="183"/>
      <c r="F19" s="210"/>
      <c r="G19" s="290"/>
      <c r="H19" s="211"/>
      <c r="I19" s="120"/>
      <c r="J19" s="120"/>
      <c r="K19" s="101"/>
      <c r="L19" s="171"/>
    </row>
    <row r="20" spans="1:12" s="375" customFormat="1" ht="20" customHeight="1">
      <c r="A20" s="335"/>
      <c r="B20" s="588"/>
      <c r="C20" s="589"/>
      <c r="D20" s="184"/>
      <c r="E20" s="183"/>
      <c r="F20" s="210"/>
      <c r="G20" s="290"/>
      <c r="H20" s="211"/>
      <c r="I20" s="120"/>
      <c r="J20" s="120"/>
      <c r="K20" s="101"/>
      <c r="L20" s="171"/>
    </row>
    <row r="21" spans="1:12" s="375" customFormat="1" ht="20" customHeight="1">
      <c r="A21" s="335"/>
      <c r="B21" s="588"/>
      <c r="C21" s="589"/>
      <c r="D21" s="184"/>
      <c r="E21" s="183"/>
      <c r="F21" s="210"/>
      <c r="G21" s="290"/>
      <c r="H21" s="211"/>
      <c r="I21" s="120"/>
      <c r="J21" s="120"/>
      <c r="K21" s="101"/>
      <c r="L21" s="171"/>
    </row>
    <row r="22" spans="1:12" s="375" customFormat="1" ht="20" customHeight="1">
      <c r="A22" s="335"/>
      <c r="B22" s="588"/>
      <c r="C22" s="589"/>
      <c r="D22" s="184"/>
      <c r="E22" s="183"/>
      <c r="F22" s="210"/>
      <c r="G22" s="290"/>
      <c r="H22" s="211"/>
      <c r="I22" s="120"/>
      <c r="J22" s="120"/>
      <c r="K22" s="101"/>
      <c r="L22" s="171"/>
    </row>
    <row r="23" spans="1:12" s="375" customFormat="1" ht="20" customHeight="1">
      <c r="A23" s="335"/>
      <c r="B23" s="588"/>
      <c r="C23" s="589"/>
      <c r="D23" s="184"/>
      <c r="E23" s="183"/>
      <c r="F23" s="210"/>
      <c r="G23" s="290"/>
      <c r="H23" s="211"/>
      <c r="I23" s="120"/>
      <c r="J23" s="120"/>
      <c r="K23" s="101"/>
      <c r="L23" s="171"/>
    </row>
    <row r="24" spans="1:12" s="375" customFormat="1" ht="20" customHeight="1">
      <c r="A24" s="335"/>
      <c r="B24" s="588"/>
      <c r="C24" s="589"/>
      <c r="D24" s="184"/>
      <c r="E24" s="183"/>
      <c r="F24" s="210"/>
      <c r="G24" s="290"/>
      <c r="H24" s="211"/>
      <c r="I24" s="120"/>
      <c r="J24" s="120"/>
      <c r="K24" s="101"/>
      <c r="L24" s="171"/>
    </row>
    <row r="25" spans="1:12" s="375" customFormat="1" ht="20" customHeight="1">
      <c r="A25" s="335"/>
      <c r="B25" s="588"/>
      <c r="C25" s="589"/>
      <c r="D25" s="184"/>
      <c r="E25" s="183"/>
      <c r="F25" s="210"/>
      <c r="G25" s="290"/>
      <c r="H25" s="211"/>
      <c r="I25" s="120"/>
      <c r="J25" s="120"/>
      <c r="K25" s="101"/>
      <c r="L25" s="171"/>
    </row>
    <row r="26" spans="1:12" s="375" customFormat="1" ht="20" customHeight="1">
      <c r="A26" s="335"/>
      <c r="B26" s="588"/>
      <c r="C26" s="589"/>
      <c r="D26" s="184"/>
      <c r="E26" s="183"/>
      <c r="F26" s="210"/>
      <c r="G26" s="290"/>
      <c r="H26" s="211"/>
      <c r="I26" s="120"/>
      <c r="J26" s="120"/>
      <c r="K26" s="101"/>
      <c r="L26" s="171"/>
    </row>
    <row r="27" spans="1:12" s="375" customFormat="1" ht="20" customHeight="1">
      <c r="A27" s="335"/>
      <c r="B27" s="588"/>
      <c r="C27" s="589"/>
      <c r="D27" s="184"/>
      <c r="E27" s="183"/>
      <c r="F27" s="210"/>
      <c r="G27" s="290"/>
      <c r="H27" s="211"/>
      <c r="I27" s="120"/>
      <c r="J27" s="120"/>
      <c r="K27" s="101"/>
      <c r="L27" s="171"/>
    </row>
    <row r="28" spans="1:12" s="375" customFormat="1" ht="20" customHeight="1">
      <c r="A28" s="335"/>
      <c r="B28" s="588"/>
      <c r="C28" s="589"/>
      <c r="D28" s="184"/>
      <c r="E28" s="183"/>
      <c r="F28" s="210"/>
      <c r="G28" s="290"/>
      <c r="H28" s="211"/>
      <c r="I28" s="120"/>
      <c r="J28" s="120"/>
      <c r="K28" s="101"/>
      <c r="L28" s="171"/>
    </row>
    <row r="29" spans="1:12" s="375" customFormat="1" ht="20" customHeight="1">
      <c r="A29" s="335"/>
      <c r="B29" s="588"/>
      <c r="C29" s="589"/>
      <c r="D29" s="184"/>
      <c r="E29" s="183"/>
      <c r="F29" s="210"/>
      <c r="G29" s="290"/>
      <c r="H29" s="211"/>
      <c r="I29" s="120"/>
      <c r="J29" s="120"/>
      <c r="K29" s="101"/>
      <c r="L29" s="171"/>
    </row>
    <row r="30" spans="1:12" s="375" customFormat="1" ht="20" customHeight="1">
      <c r="A30" s="335"/>
      <c r="B30" s="588"/>
      <c r="C30" s="589"/>
      <c r="D30" s="184"/>
      <c r="E30" s="183"/>
      <c r="F30" s="210"/>
      <c r="G30" s="290"/>
      <c r="H30" s="211"/>
      <c r="I30" s="120"/>
      <c r="J30" s="120"/>
      <c r="K30" s="101"/>
      <c r="L30" s="171"/>
    </row>
    <row r="31" spans="1:12" s="375" customFormat="1" ht="20" customHeight="1">
      <c r="A31" s="335"/>
      <c r="B31" s="588"/>
      <c r="C31" s="589"/>
      <c r="D31" s="184"/>
      <c r="E31" s="183"/>
      <c r="F31" s="210"/>
      <c r="G31" s="290"/>
      <c r="H31" s="211"/>
      <c r="I31" s="100"/>
      <c r="J31" s="100"/>
      <c r="K31" s="101"/>
      <c r="L31" s="171"/>
    </row>
    <row r="32" spans="1:12" s="375" customFormat="1" ht="20" customHeight="1">
      <c r="A32" s="335"/>
      <c r="B32" s="588"/>
      <c r="C32" s="589"/>
      <c r="D32" s="184"/>
      <c r="E32" s="183"/>
      <c r="F32" s="210"/>
      <c r="G32" s="290"/>
      <c r="H32" s="211"/>
      <c r="I32" s="100"/>
      <c r="J32" s="100"/>
      <c r="K32" s="101"/>
      <c r="L32" s="171"/>
    </row>
    <row r="33" spans="1:12" s="375" customFormat="1" ht="20" customHeight="1">
      <c r="A33" s="335"/>
      <c r="B33" s="588"/>
      <c r="C33" s="589"/>
      <c r="D33" s="184"/>
      <c r="E33" s="183"/>
      <c r="F33" s="210"/>
      <c r="G33" s="290"/>
      <c r="H33" s="211"/>
      <c r="I33" s="100"/>
      <c r="J33" s="100"/>
      <c r="K33" s="101"/>
      <c r="L33" s="171"/>
    </row>
    <row r="34" spans="1:12" s="375" customFormat="1" ht="20" customHeight="1">
      <c r="A34" s="335"/>
      <c r="B34" s="588"/>
      <c r="C34" s="589"/>
      <c r="D34" s="184"/>
      <c r="E34" s="183"/>
      <c r="F34" s="210"/>
      <c r="G34" s="290"/>
      <c r="H34" s="211"/>
      <c r="I34" s="100"/>
      <c r="J34" s="100"/>
      <c r="K34" s="101"/>
      <c r="L34" s="171"/>
    </row>
    <row r="35" spans="1:12" s="375" customFormat="1" ht="20" customHeight="1">
      <c r="A35" s="335"/>
      <c r="B35" s="588"/>
      <c r="C35" s="589"/>
      <c r="D35" s="184"/>
      <c r="E35" s="183"/>
      <c r="F35" s="210"/>
      <c r="G35" s="290"/>
      <c r="H35" s="211"/>
      <c r="I35" s="100"/>
      <c r="J35" s="100"/>
      <c r="K35" s="101"/>
      <c r="L35" s="171"/>
    </row>
    <row r="36" spans="1:12" s="375" customFormat="1" ht="20" customHeight="1">
      <c r="A36" s="335"/>
      <c r="B36" s="588"/>
      <c r="C36" s="589"/>
      <c r="D36" s="184"/>
      <c r="E36" s="183"/>
      <c r="F36" s="210"/>
      <c r="G36" s="290"/>
      <c r="H36" s="211"/>
      <c r="I36" s="100"/>
      <c r="J36" s="100"/>
      <c r="K36" s="101"/>
      <c r="L36" s="171"/>
    </row>
    <row r="37" spans="1:12" s="375" customFormat="1" ht="20" customHeight="1">
      <c r="A37" s="335"/>
      <c r="B37" s="588"/>
      <c r="C37" s="589"/>
      <c r="D37" s="184"/>
      <c r="E37" s="183"/>
      <c r="F37" s="210"/>
      <c r="G37" s="290"/>
      <c r="H37" s="211"/>
      <c r="I37" s="100"/>
      <c r="J37" s="100"/>
      <c r="K37" s="101"/>
      <c r="L37" s="171"/>
    </row>
    <row r="38" spans="1:12" s="375" customFormat="1" ht="20" customHeight="1">
      <c r="A38" s="335"/>
      <c r="B38" s="588"/>
      <c r="C38" s="589"/>
      <c r="D38" s="184"/>
      <c r="E38" s="183"/>
      <c r="F38" s="210"/>
      <c r="G38" s="290"/>
      <c r="H38" s="211"/>
      <c r="I38" s="100"/>
      <c r="J38" s="100"/>
      <c r="K38" s="101"/>
      <c r="L38" s="171"/>
    </row>
    <row r="39" spans="1:12" s="375" customFormat="1" ht="20" customHeight="1">
      <c r="A39" s="335"/>
      <c r="B39" s="588"/>
      <c r="C39" s="589"/>
      <c r="D39" s="184"/>
      <c r="E39" s="183"/>
      <c r="F39" s="210"/>
      <c r="G39" s="290"/>
      <c r="H39" s="211"/>
      <c r="I39" s="100"/>
      <c r="J39" s="100"/>
      <c r="K39" s="101"/>
      <c r="L39" s="171"/>
    </row>
    <row r="40" spans="1:12" s="375" customFormat="1" ht="20" customHeight="1">
      <c r="A40" s="335"/>
      <c r="B40" s="588"/>
      <c r="C40" s="589"/>
      <c r="D40" s="184"/>
      <c r="E40" s="183"/>
      <c r="F40" s="210"/>
      <c r="G40" s="290"/>
      <c r="H40" s="211"/>
      <c r="I40" s="100"/>
      <c r="J40" s="100"/>
      <c r="K40" s="101"/>
      <c r="L40" s="171"/>
    </row>
    <row r="41" spans="1:12" s="375" customFormat="1" ht="20" customHeight="1">
      <c r="A41" s="335"/>
      <c r="B41" s="588"/>
      <c r="C41" s="589"/>
      <c r="D41" s="184"/>
      <c r="E41" s="183"/>
      <c r="F41" s="210"/>
      <c r="G41" s="290"/>
      <c r="H41" s="211"/>
      <c r="I41" s="100"/>
      <c r="J41" s="100"/>
      <c r="K41" s="101"/>
      <c r="L41" s="171"/>
    </row>
    <row r="42" spans="1:12" s="375" customFormat="1" ht="20" customHeight="1">
      <c r="A42" s="335"/>
      <c r="B42" s="588"/>
      <c r="C42" s="589"/>
      <c r="D42" s="184"/>
      <c r="E42" s="183"/>
      <c r="F42" s="210"/>
      <c r="G42" s="290"/>
      <c r="H42" s="211"/>
      <c r="I42" s="100"/>
      <c r="J42" s="100"/>
      <c r="K42" s="101"/>
      <c r="L42" s="171"/>
    </row>
    <row r="43" spans="1:12" ht="20" customHeight="1">
      <c r="A43" s="45"/>
      <c r="B43" s="588"/>
      <c r="C43" s="589"/>
      <c r="D43" s="184"/>
      <c r="E43" s="178"/>
      <c r="F43" s="387"/>
      <c r="G43" s="290"/>
      <c r="H43" s="211"/>
      <c r="I43" s="166"/>
      <c r="J43" s="100"/>
      <c r="K43" s="101"/>
      <c r="L43" s="171"/>
    </row>
    <row r="44" spans="1:12" s="375" customFormat="1" ht="20" customHeight="1">
      <c r="A44" s="45"/>
      <c r="B44" s="588"/>
      <c r="C44" s="589"/>
      <c r="D44" s="184"/>
      <c r="E44" s="183"/>
      <c r="F44" s="388"/>
      <c r="G44" s="290"/>
      <c r="H44" s="211"/>
      <c r="I44" s="166"/>
      <c r="J44" s="100"/>
      <c r="K44" s="101"/>
      <c r="L44" s="171"/>
    </row>
    <row r="45" spans="1:12" s="375" customFormat="1" ht="20" customHeight="1">
      <c r="A45" s="45"/>
      <c r="B45" s="588"/>
      <c r="C45" s="589"/>
      <c r="D45" s="184"/>
      <c r="E45" s="183"/>
      <c r="F45" s="388"/>
      <c r="G45" s="290"/>
      <c r="H45" s="211"/>
      <c r="I45" s="166"/>
      <c r="J45" s="100"/>
      <c r="K45" s="101"/>
      <c r="L45" s="171"/>
    </row>
    <row r="46" spans="1:12" s="375" customFormat="1" ht="20" customHeight="1">
      <c r="A46" s="45"/>
      <c r="B46" s="588"/>
      <c r="C46" s="589"/>
      <c r="D46" s="184"/>
      <c r="E46" s="183"/>
      <c r="F46" s="388"/>
      <c r="G46" s="290"/>
      <c r="H46" s="211"/>
      <c r="I46" s="166"/>
      <c r="J46" s="100"/>
      <c r="K46" s="101"/>
      <c r="L46" s="171"/>
    </row>
    <row r="47" spans="1:12" ht="20" customHeight="1">
      <c r="A47" s="45"/>
      <c r="B47" s="588"/>
      <c r="C47" s="589"/>
      <c r="D47" s="184"/>
      <c r="E47" s="183"/>
      <c r="F47" s="184"/>
      <c r="G47" s="290"/>
      <c r="H47" s="211"/>
      <c r="I47" s="166"/>
      <c r="J47" s="100"/>
      <c r="K47" s="101"/>
      <c r="L47" s="171"/>
    </row>
    <row r="48" spans="1:12" ht="20" customHeight="1">
      <c r="A48" s="45"/>
      <c r="B48" s="588"/>
      <c r="C48" s="589"/>
      <c r="D48" s="184"/>
      <c r="E48" s="183"/>
      <c r="F48" s="184"/>
      <c r="G48" s="290"/>
      <c r="H48" s="211"/>
      <c r="I48" s="166"/>
      <c r="J48" s="100"/>
      <c r="K48" s="101"/>
      <c r="L48" s="171"/>
    </row>
    <row r="49" spans="1:12" ht="20" customHeight="1">
      <c r="A49" s="45"/>
      <c r="B49" s="588"/>
      <c r="C49" s="589"/>
      <c r="D49" s="184"/>
      <c r="E49" s="183"/>
      <c r="F49" s="184"/>
      <c r="G49" s="290"/>
      <c r="H49" s="211"/>
      <c r="I49" s="166"/>
      <c r="J49" s="100"/>
      <c r="K49" s="101"/>
      <c r="L49" s="171"/>
    </row>
    <row r="50" spans="1:12" ht="20" customHeight="1" thickBot="1">
      <c r="A50" s="45"/>
      <c r="B50" s="588"/>
      <c r="C50" s="589"/>
      <c r="D50" s="184"/>
      <c r="E50" s="183"/>
      <c r="F50" s="184"/>
      <c r="G50" s="185"/>
      <c r="H50" s="211"/>
      <c r="I50" s="166"/>
      <c r="J50" s="100"/>
      <c r="K50" s="101"/>
    </row>
    <row r="51" spans="1:12" ht="15" customHeight="1" thickBot="1">
      <c r="A51" s="46"/>
      <c r="B51" s="170" t="s">
        <v>28</v>
      </c>
      <c r="C51" s="165"/>
      <c r="D51" s="47"/>
      <c r="E51" s="47"/>
      <c r="F51" s="93"/>
      <c r="G51" s="48"/>
      <c r="H51" s="48"/>
      <c r="I51" s="127">
        <f>SUM(I16:I50)</f>
        <v>0</v>
      </c>
      <c r="J51" s="127">
        <f>SUM(J16:J50)</f>
        <v>0</v>
      </c>
      <c r="K51" s="128">
        <f>SUM(K16:K50)</f>
        <v>0</v>
      </c>
    </row>
    <row r="52" spans="1:12" ht="15" customHeight="1" thickBot="1">
      <c r="F52" s="9"/>
      <c r="G52" s="556" t="s">
        <v>32</v>
      </c>
      <c r="H52" s="557"/>
      <c r="I52" s="561"/>
      <c r="J52" s="562"/>
      <c r="K52" s="563"/>
    </row>
    <row r="53" spans="1:12" ht="15" customHeight="1" thickBot="1">
      <c r="F53" s="9"/>
      <c r="G53" s="556" t="s">
        <v>38</v>
      </c>
      <c r="H53" s="557"/>
      <c r="I53" s="115"/>
      <c r="J53" s="103"/>
      <c r="K53" s="104"/>
    </row>
    <row r="54" spans="1:12" ht="15" customHeight="1">
      <c r="F54" s="9"/>
      <c r="H54" s="9"/>
      <c r="I54" s="152"/>
      <c r="J54" s="152"/>
      <c r="K54" s="152"/>
    </row>
    <row r="55" spans="1:12" ht="15" customHeight="1">
      <c r="F55" s="9"/>
      <c r="H55" s="9"/>
      <c r="I55" s="152"/>
      <c r="J55" s="152"/>
      <c r="K55" s="152"/>
    </row>
    <row r="56" spans="1:12" ht="15" customHeight="1">
      <c r="A56" s="136"/>
      <c r="B56" s="68"/>
      <c r="F56" s="9"/>
      <c r="H56" s="9"/>
      <c r="I56" s="9"/>
      <c r="J56" s="9"/>
      <c r="K56" s="9"/>
    </row>
    <row r="57" spans="1:12" ht="15" customHeight="1">
      <c r="A57" s="97"/>
      <c r="B57" s="68"/>
      <c r="F57" s="9"/>
      <c r="H57" s="9"/>
      <c r="I57" s="9"/>
      <c r="J57" s="9"/>
      <c r="K57" s="9"/>
    </row>
    <row r="58" spans="1:12" ht="15" customHeight="1">
      <c r="A58" s="97"/>
      <c r="B58" s="68"/>
      <c r="F58" s="9"/>
      <c r="H58" s="9"/>
      <c r="I58" s="9"/>
      <c r="J58" s="9"/>
      <c r="K58" s="9"/>
    </row>
    <row r="59" spans="1:12" ht="15" customHeight="1">
      <c r="F59" s="9"/>
      <c r="H59" s="9"/>
      <c r="I59" s="9"/>
      <c r="J59" s="9"/>
      <c r="K59" s="9"/>
    </row>
    <row r="60" spans="1:12" ht="15" customHeight="1">
      <c r="F60" s="9"/>
      <c r="H60" s="9"/>
      <c r="I60" s="9"/>
      <c r="J60" s="9"/>
      <c r="K60" s="9"/>
    </row>
    <row r="61" spans="1:12" ht="15" customHeight="1">
      <c r="F61" s="9"/>
      <c r="H61" s="9"/>
      <c r="I61" s="9"/>
      <c r="J61" s="9"/>
      <c r="K61" s="9"/>
    </row>
    <row r="62" spans="1:12" ht="15" customHeight="1">
      <c r="F62" s="9"/>
      <c r="H62" s="9"/>
      <c r="I62" s="9"/>
      <c r="J62" s="9"/>
      <c r="K62" s="9"/>
    </row>
    <row r="63" spans="1:12" ht="15" customHeight="1">
      <c r="F63" s="9"/>
      <c r="H63" s="9"/>
      <c r="I63" s="9"/>
      <c r="J63" s="9"/>
      <c r="K63" s="9"/>
    </row>
    <row r="64" spans="1:12" ht="15" customHeight="1">
      <c r="F64" s="9"/>
      <c r="H64" s="9"/>
      <c r="I64" s="9"/>
      <c r="J64" s="9"/>
      <c r="K64" s="9"/>
    </row>
    <row r="65" spans="6:11" ht="15" customHeight="1">
      <c r="F65" s="9"/>
      <c r="H65" s="9"/>
      <c r="I65" s="9"/>
      <c r="J65" s="9"/>
      <c r="K65" s="9"/>
    </row>
    <row r="66" spans="6:11" ht="15" customHeight="1">
      <c r="F66" s="9"/>
      <c r="H66" s="9"/>
      <c r="I66" s="9"/>
      <c r="J66" s="9"/>
      <c r="K66" s="9"/>
    </row>
    <row r="67" spans="6:11" ht="15" customHeight="1">
      <c r="F67" s="9"/>
      <c r="H67" s="9"/>
      <c r="I67" s="9"/>
      <c r="J67" s="9"/>
      <c r="K67" s="9"/>
    </row>
    <row r="68" spans="6:11" ht="15" customHeight="1">
      <c r="F68" s="9"/>
      <c r="H68" s="9"/>
      <c r="I68" s="9"/>
      <c r="J68" s="9"/>
      <c r="K68" s="9"/>
    </row>
    <row r="69" spans="6:11" ht="15" customHeight="1">
      <c r="F69" s="9"/>
      <c r="H69" s="9"/>
      <c r="I69" s="9"/>
      <c r="J69" s="9"/>
      <c r="K69" s="9"/>
    </row>
    <row r="70" spans="6:11" ht="15" customHeight="1">
      <c r="F70" s="9"/>
      <c r="H70" s="9"/>
      <c r="I70" s="9"/>
      <c r="J70" s="9"/>
      <c r="K70" s="9"/>
    </row>
    <row r="71" spans="6:11" ht="15" customHeight="1">
      <c r="F71" s="9"/>
      <c r="H71" s="9"/>
      <c r="I71" s="9"/>
      <c r="J71" s="9"/>
      <c r="K71" s="9"/>
    </row>
    <row r="72" spans="6:11" ht="15" customHeight="1">
      <c r="F72" s="9"/>
      <c r="H72" s="9"/>
      <c r="I72" s="9"/>
      <c r="J72" s="9"/>
      <c r="K72" s="9"/>
    </row>
    <row r="73" spans="6:11" ht="15" customHeight="1">
      <c r="F73" s="9"/>
      <c r="H73" s="9"/>
      <c r="I73" s="9"/>
      <c r="J73" s="9"/>
      <c r="K73" s="9"/>
    </row>
    <row r="74" spans="6:11" ht="15" customHeight="1">
      <c r="F74" s="9"/>
      <c r="H74" s="9"/>
      <c r="I74" s="9"/>
      <c r="J74" s="9"/>
      <c r="K74" s="9"/>
    </row>
    <row r="75" spans="6:11" ht="15" customHeight="1">
      <c r="F75" s="9"/>
      <c r="H75" s="9"/>
      <c r="I75" s="9"/>
      <c r="J75" s="9"/>
      <c r="K75" s="9"/>
    </row>
    <row r="76" spans="6:11" ht="15" customHeight="1">
      <c r="F76" s="9"/>
      <c r="H76" s="9"/>
      <c r="I76" s="9"/>
      <c r="J76" s="9"/>
      <c r="K76" s="9"/>
    </row>
    <row r="77" spans="6:11" ht="15" customHeight="1">
      <c r="F77" s="9"/>
      <c r="H77" s="9"/>
      <c r="I77" s="9"/>
      <c r="J77" s="9"/>
      <c r="K77" s="9"/>
    </row>
    <row r="78" spans="6:11" ht="15" customHeight="1">
      <c r="F78" s="9"/>
      <c r="H78" s="9"/>
      <c r="I78" s="9"/>
      <c r="J78" s="9"/>
      <c r="K78" s="9"/>
    </row>
    <row r="79" spans="6:11" ht="15" customHeight="1">
      <c r="F79" s="9"/>
    </row>
    <row r="80" spans="6:11" ht="15" customHeight="1">
      <c r="F80" s="9"/>
    </row>
  </sheetData>
  <mergeCells count="46">
    <mergeCell ref="G52:H52"/>
    <mergeCell ref="G53:H53"/>
    <mergeCell ref="I52:K52"/>
    <mergeCell ref="I15:K15"/>
    <mergeCell ref="B13:C13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I1:K1"/>
    <mergeCell ref="A3:K3"/>
    <mergeCell ref="J5:K5"/>
    <mergeCell ref="A1:B1"/>
    <mergeCell ref="I13:K13"/>
    <mergeCell ref="I12:K12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7:C47"/>
    <mergeCell ref="B48:C48"/>
    <mergeCell ref="B49:C49"/>
    <mergeCell ref="B50:C50"/>
    <mergeCell ref="B42:C42"/>
    <mergeCell ref="B43:C43"/>
    <mergeCell ref="B44:C44"/>
    <mergeCell ref="B45:C45"/>
    <mergeCell ref="B46:C46"/>
  </mergeCells>
  <phoneticPr fontId="0" type="noConversion"/>
  <printOptions horizontalCentered="1"/>
  <pageMargins left="0.27559055118110237" right="0.19685039370078741" top="0.69" bottom="0.59055118110236227" header="0.51181102362204722" footer="0.39370078740157483"/>
  <pageSetup paperSize="9" orientation="landscape"/>
  <headerFooter alignWithMargins="0">
    <oddFooter>&amp;C&amp;"Arial,Italic"Halaman &amp;P dari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M408"/>
  <sheetViews>
    <sheetView showGridLines="0" zoomScaleSheetLayoutView="100" workbookViewId="0">
      <selection activeCell="M53" sqref="M53"/>
    </sheetView>
  </sheetViews>
  <sheetFormatPr baseColWidth="10" defaultColWidth="9.1640625" defaultRowHeight="15" customHeight="1"/>
  <cols>
    <col min="1" max="1" width="4.1640625" style="49" customWidth="1"/>
    <col min="2" max="2" width="43" style="50" customWidth="1"/>
    <col min="3" max="3" width="2.1640625" style="51" customWidth="1"/>
    <col min="4" max="4" width="18.5" style="51" customWidth="1"/>
    <col min="5" max="5" width="5.6640625" style="51" customWidth="1"/>
    <col min="6" max="6" width="6.1640625" style="51" customWidth="1"/>
    <col min="7" max="7" width="8" style="51" customWidth="1"/>
    <col min="8" max="8" width="6.6640625" style="49" customWidth="1"/>
    <col min="9" max="9" width="14.5" style="51" customWidth="1"/>
    <col min="10" max="10" width="16.5" style="51" customWidth="1"/>
    <col min="11" max="13" width="13.33203125" style="51" customWidth="1"/>
    <col min="14" max="16384" width="9.1640625" style="51"/>
  </cols>
  <sheetData>
    <row r="1" spans="1:13" ht="15" customHeight="1">
      <c r="A1" s="268"/>
      <c r="B1" s="268"/>
      <c r="K1" s="592" t="e">
        <f>#REF!</f>
        <v>#REF!</v>
      </c>
      <c r="L1" s="593"/>
      <c r="M1" s="594"/>
    </row>
    <row r="2" spans="1:13" ht="15" customHeight="1">
      <c r="A2" s="96"/>
      <c r="B2" s="96"/>
      <c r="L2" s="95"/>
      <c r="M2" s="95"/>
    </row>
    <row r="3" spans="1:13" ht="18" customHeight="1">
      <c r="A3" s="570" t="s">
        <v>67</v>
      </c>
      <c r="B3" s="570"/>
      <c r="C3" s="570"/>
      <c r="D3" s="570"/>
      <c r="E3" s="570"/>
      <c r="F3" s="570"/>
      <c r="G3" s="570"/>
      <c r="H3" s="570"/>
      <c r="I3" s="570"/>
      <c r="J3" s="570"/>
      <c r="K3" s="570"/>
      <c r="L3" s="570"/>
      <c r="M3" s="570"/>
    </row>
    <row r="4" spans="1:13" ht="18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8" customHeight="1" thickBot="1">
      <c r="A5" s="4"/>
      <c r="B5" s="39"/>
      <c r="C5" s="39"/>
      <c r="D5" s="39"/>
      <c r="E5" s="39"/>
      <c r="F5" s="39"/>
      <c r="G5" s="39"/>
      <c r="H5" s="39"/>
      <c r="I5" s="39"/>
      <c r="J5" s="39"/>
      <c r="K5" s="39"/>
      <c r="L5" s="600"/>
      <c r="M5" s="600"/>
    </row>
    <row r="6" spans="1:13" ht="18" customHeight="1">
      <c r="A6" s="76" t="s">
        <v>52</v>
      </c>
      <c r="B6" s="107"/>
      <c r="C6" s="108" t="s">
        <v>16</v>
      </c>
      <c r="D6" s="109"/>
      <c r="E6" s="81"/>
      <c r="F6" s="81"/>
      <c r="G6" s="81"/>
      <c r="H6" s="81"/>
      <c r="I6" s="81"/>
      <c r="J6" s="81"/>
      <c r="K6" s="81"/>
      <c r="L6" s="81"/>
      <c r="M6" s="82"/>
    </row>
    <row r="7" spans="1:13" s="1" customFormat="1" ht="18" customHeight="1">
      <c r="A7" s="77" t="s">
        <v>17</v>
      </c>
      <c r="B7" s="110"/>
      <c r="C7" s="111" t="s">
        <v>16</v>
      </c>
      <c r="D7" s="112"/>
      <c r="H7" s="5"/>
      <c r="M7" s="67"/>
    </row>
    <row r="8" spans="1:13" s="1" customFormat="1" ht="18" customHeight="1">
      <c r="A8" s="77" t="s">
        <v>18</v>
      </c>
      <c r="B8" s="110"/>
      <c r="C8" s="111" t="s">
        <v>16</v>
      </c>
      <c r="D8" s="113"/>
      <c r="H8" s="5"/>
      <c r="M8" s="67"/>
    </row>
    <row r="9" spans="1:13" s="1" customFormat="1" ht="18" customHeight="1">
      <c r="A9" s="77" t="s">
        <v>19</v>
      </c>
      <c r="B9" s="110"/>
      <c r="C9" s="111" t="s">
        <v>16</v>
      </c>
      <c r="D9" s="113"/>
      <c r="H9" s="5"/>
      <c r="M9" s="67"/>
    </row>
    <row r="10" spans="1:13" s="1" customFormat="1" ht="18" customHeight="1">
      <c r="A10" s="77" t="s">
        <v>20</v>
      </c>
      <c r="B10" s="110"/>
      <c r="C10" s="111" t="s">
        <v>16</v>
      </c>
      <c r="D10" s="113"/>
      <c r="H10" s="5"/>
      <c r="M10" s="67"/>
    </row>
    <row r="11" spans="1:13" ht="14.25" customHeight="1" thickBot="1">
      <c r="A11" s="85"/>
      <c r="B11" s="86"/>
      <c r="C11" s="87"/>
      <c r="D11" s="87"/>
      <c r="E11" s="87"/>
      <c r="F11" s="87"/>
      <c r="G11" s="87"/>
      <c r="H11" s="88"/>
      <c r="I11" s="87"/>
      <c r="J11" s="87"/>
      <c r="K11" s="87"/>
      <c r="L11" s="87"/>
      <c r="M11" s="89"/>
    </row>
    <row r="12" spans="1:13" s="1" customFormat="1" ht="15" customHeight="1">
      <c r="A12" s="225" t="s">
        <v>21</v>
      </c>
      <c r="B12" s="226" t="s">
        <v>0</v>
      </c>
      <c r="C12" s="239"/>
      <c r="D12" s="227" t="s">
        <v>19</v>
      </c>
      <c r="E12" s="605" t="s">
        <v>47</v>
      </c>
      <c r="F12" s="606"/>
      <c r="G12" s="607"/>
      <c r="H12" s="611" t="s">
        <v>39</v>
      </c>
      <c r="I12" s="598" t="s">
        <v>87</v>
      </c>
      <c r="J12" s="598" t="s">
        <v>61</v>
      </c>
      <c r="K12" s="582" t="s">
        <v>60</v>
      </c>
      <c r="L12" s="583"/>
      <c r="M12" s="584"/>
    </row>
    <row r="13" spans="1:13" s="1" customFormat="1" ht="15" customHeight="1">
      <c r="A13" s="229"/>
      <c r="B13" s="230"/>
      <c r="C13" s="240"/>
      <c r="D13" s="231"/>
      <c r="E13" s="595" t="s">
        <v>50</v>
      </c>
      <c r="F13" s="595" t="s">
        <v>48</v>
      </c>
      <c r="G13" s="595" t="s">
        <v>49</v>
      </c>
      <c r="H13" s="612"/>
      <c r="I13" s="599"/>
      <c r="J13" s="613"/>
      <c r="K13" s="575" t="s">
        <v>55</v>
      </c>
      <c r="L13" s="576"/>
      <c r="M13" s="577"/>
    </row>
    <row r="14" spans="1:13" s="5" customFormat="1" ht="15" customHeight="1">
      <c r="A14" s="229"/>
      <c r="B14" s="230"/>
      <c r="C14" s="240"/>
      <c r="D14" s="231"/>
      <c r="E14" s="597"/>
      <c r="F14" s="597"/>
      <c r="G14" s="596"/>
      <c r="H14" s="40" t="s">
        <v>40</v>
      </c>
      <c r="I14" s="599"/>
      <c r="J14" s="613"/>
      <c r="K14" s="30" t="s">
        <v>25</v>
      </c>
      <c r="L14" s="30" t="s">
        <v>26</v>
      </c>
      <c r="M14" s="41" t="s">
        <v>41</v>
      </c>
    </row>
    <row r="15" spans="1:13" s="5" customFormat="1" ht="15" customHeight="1" thickBot="1">
      <c r="A15" s="167" t="s">
        <v>3</v>
      </c>
      <c r="B15" s="603" t="s">
        <v>4</v>
      </c>
      <c r="C15" s="604"/>
      <c r="D15" s="43" t="s">
        <v>11</v>
      </c>
      <c r="E15" s="608" t="s">
        <v>5</v>
      </c>
      <c r="F15" s="609"/>
      <c r="G15" s="610"/>
      <c r="H15" s="43" t="s">
        <v>7</v>
      </c>
      <c r="I15" s="43" t="s">
        <v>8</v>
      </c>
      <c r="J15" s="43" t="s">
        <v>6</v>
      </c>
      <c r="K15" s="565" t="s">
        <v>9</v>
      </c>
      <c r="L15" s="566"/>
      <c r="M15" s="567"/>
    </row>
    <row r="16" spans="1:13" s="9" customFormat="1" ht="20" customHeight="1">
      <c r="A16" s="52"/>
      <c r="B16" s="365"/>
      <c r="C16" s="241"/>
      <c r="D16" s="31"/>
      <c r="E16" s="247"/>
      <c r="F16" s="247"/>
      <c r="G16" s="249"/>
      <c r="H16" s="44"/>
      <c r="I16" s="100"/>
      <c r="J16" s="251"/>
      <c r="K16" s="253"/>
      <c r="L16" s="253"/>
      <c r="M16" s="254"/>
    </row>
    <row r="17" spans="1:13" s="9" customFormat="1" ht="20" customHeight="1">
      <c r="A17" s="335"/>
      <c r="B17" s="366"/>
      <c r="C17" s="244"/>
      <c r="D17" s="245"/>
      <c r="E17" s="248"/>
      <c r="F17" s="248"/>
      <c r="G17" s="338"/>
      <c r="H17" s="246"/>
      <c r="I17" s="100"/>
      <c r="J17" s="389"/>
      <c r="K17" s="255"/>
      <c r="L17" s="255"/>
      <c r="M17" s="256"/>
    </row>
    <row r="18" spans="1:13" s="9" customFormat="1" ht="20" customHeight="1">
      <c r="A18" s="335"/>
      <c r="B18" s="366"/>
      <c r="C18" s="244"/>
      <c r="D18" s="245"/>
      <c r="E18" s="248"/>
      <c r="F18" s="248"/>
      <c r="G18" s="338"/>
      <c r="H18" s="246"/>
      <c r="I18" s="100"/>
      <c r="J18" s="389"/>
      <c r="K18" s="255"/>
      <c r="L18" s="255"/>
      <c r="M18" s="256"/>
    </row>
    <row r="19" spans="1:13" s="9" customFormat="1" ht="20" customHeight="1">
      <c r="A19" s="335"/>
      <c r="B19" s="366"/>
      <c r="C19" s="244"/>
      <c r="D19" s="245"/>
      <c r="E19" s="248"/>
      <c r="F19" s="248"/>
      <c r="G19" s="338"/>
      <c r="H19" s="246"/>
      <c r="I19" s="100"/>
      <c r="J19" s="389"/>
      <c r="K19" s="255"/>
      <c r="L19" s="255"/>
      <c r="M19" s="256"/>
    </row>
    <row r="20" spans="1:13" s="9" customFormat="1" ht="20" customHeight="1">
      <c r="A20" s="335"/>
      <c r="B20" s="366"/>
      <c r="C20" s="244"/>
      <c r="D20" s="245"/>
      <c r="E20" s="248"/>
      <c r="F20" s="248"/>
      <c r="G20" s="338"/>
      <c r="H20" s="246"/>
      <c r="I20" s="100"/>
      <c r="J20" s="389"/>
      <c r="K20" s="255"/>
      <c r="L20" s="255"/>
      <c r="M20" s="256"/>
    </row>
    <row r="21" spans="1:13" s="9" customFormat="1" ht="20" customHeight="1">
      <c r="A21" s="335"/>
      <c r="B21" s="366"/>
      <c r="C21" s="244"/>
      <c r="D21" s="245"/>
      <c r="E21" s="248"/>
      <c r="F21" s="248"/>
      <c r="G21" s="338"/>
      <c r="H21" s="246"/>
      <c r="I21" s="100"/>
      <c r="J21" s="389"/>
      <c r="K21" s="255"/>
      <c r="L21" s="255"/>
      <c r="M21" s="256"/>
    </row>
    <row r="22" spans="1:13" s="9" customFormat="1" ht="20" customHeight="1">
      <c r="A22" s="335"/>
      <c r="B22" s="366"/>
      <c r="C22" s="244"/>
      <c r="D22" s="245"/>
      <c r="E22" s="248"/>
      <c r="F22" s="248"/>
      <c r="G22" s="338"/>
      <c r="H22" s="246"/>
      <c r="I22" s="100"/>
      <c r="J22" s="389"/>
      <c r="K22" s="255"/>
      <c r="L22" s="255"/>
      <c r="M22" s="256"/>
    </row>
    <row r="23" spans="1:13" s="9" customFormat="1" ht="20" customHeight="1">
      <c r="A23" s="335"/>
      <c r="B23" s="366"/>
      <c r="C23" s="244"/>
      <c r="D23" s="245"/>
      <c r="E23" s="248"/>
      <c r="F23" s="248"/>
      <c r="G23" s="338"/>
      <c r="H23" s="246"/>
      <c r="I23" s="100"/>
      <c r="J23" s="389"/>
      <c r="K23" s="255"/>
      <c r="L23" s="255"/>
      <c r="M23" s="256"/>
    </row>
    <row r="24" spans="1:13" s="9" customFormat="1" ht="20" customHeight="1">
      <c r="A24" s="335"/>
      <c r="B24" s="366"/>
      <c r="C24" s="244"/>
      <c r="D24" s="245"/>
      <c r="E24" s="248"/>
      <c r="F24" s="248"/>
      <c r="G24" s="338"/>
      <c r="H24" s="246"/>
      <c r="I24" s="100"/>
      <c r="J24" s="389"/>
      <c r="K24" s="255"/>
      <c r="L24" s="255"/>
      <c r="M24" s="256"/>
    </row>
    <row r="25" spans="1:13" s="9" customFormat="1" ht="20" customHeight="1">
      <c r="A25" s="335"/>
      <c r="B25" s="366"/>
      <c r="C25" s="244"/>
      <c r="D25" s="245"/>
      <c r="E25" s="248"/>
      <c r="F25" s="248"/>
      <c r="G25" s="338"/>
      <c r="H25" s="246"/>
      <c r="I25" s="100"/>
      <c r="J25" s="389"/>
      <c r="K25" s="255"/>
      <c r="L25" s="255"/>
      <c r="M25" s="256"/>
    </row>
    <row r="26" spans="1:13" s="9" customFormat="1" ht="20" customHeight="1">
      <c r="A26" s="335"/>
      <c r="B26" s="366"/>
      <c r="C26" s="244"/>
      <c r="D26" s="245"/>
      <c r="E26" s="248"/>
      <c r="F26" s="248"/>
      <c r="G26" s="338"/>
      <c r="H26" s="246"/>
      <c r="I26" s="100"/>
      <c r="J26" s="389"/>
      <c r="K26" s="255"/>
      <c r="L26" s="255"/>
      <c r="M26" s="256"/>
    </row>
    <row r="27" spans="1:13" s="9" customFormat="1" ht="20" customHeight="1">
      <c r="A27" s="335"/>
      <c r="B27" s="366"/>
      <c r="C27" s="244"/>
      <c r="D27" s="245"/>
      <c r="E27" s="248"/>
      <c r="F27" s="248"/>
      <c r="G27" s="338"/>
      <c r="H27" s="246"/>
      <c r="I27" s="100"/>
      <c r="J27" s="389"/>
      <c r="K27" s="255"/>
      <c r="L27" s="255"/>
      <c r="M27" s="256"/>
    </row>
    <row r="28" spans="1:13" s="9" customFormat="1" ht="20" customHeight="1">
      <c r="A28" s="335"/>
      <c r="B28" s="366"/>
      <c r="C28" s="244"/>
      <c r="D28" s="245"/>
      <c r="E28" s="248"/>
      <c r="F28" s="248"/>
      <c r="G28" s="338"/>
      <c r="H28" s="246"/>
      <c r="I28" s="100"/>
      <c r="J28" s="389"/>
      <c r="K28" s="255"/>
      <c r="L28" s="255"/>
      <c r="M28" s="256"/>
    </row>
    <row r="29" spans="1:13" s="9" customFormat="1" ht="20" customHeight="1">
      <c r="A29" s="335"/>
      <c r="B29" s="366"/>
      <c r="C29" s="244"/>
      <c r="D29" s="245"/>
      <c r="E29" s="248"/>
      <c r="F29" s="248"/>
      <c r="G29" s="338"/>
      <c r="H29" s="246"/>
      <c r="I29" s="100"/>
      <c r="J29" s="389"/>
      <c r="K29" s="255"/>
      <c r="L29" s="255"/>
      <c r="M29" s="256"/>
    </row>
    <row r="30" spans="1:13" s="9" customFormat="1" ht="20" customHeight="1">
      <c r="A30" s="335"/>
      <c r="B30" s="366"/>
      <c r="C30" s="244"/>
      <c r="D30" s="245"/>
      <c r="E30" s="248"/>
      <c r="F30" s="248"/>
      <c r="G30" s="338"/>
      <c r="H30" s="246"/>
      <c r="I30" s="100"/>
      <c r="J30" s="389"/>
      <c r="K30" s="255"/>
      <c r="L30" s="255"/>
      <c r="M30" s="256"/>
    </row>
    <row r="31" spans="1:13" s="9" customFormat="1" ht="20" customHeight="1">
      <c r="A31" s="335"/>
      <c r="B31" s="366"/>
      <c r="C31" s="244"/>
      <c r="D31" s="245"/>
      <c r="E31" s="248"/>
      <c r="F31" s="248"/>
      <c r="G31" s="338"/>
      <c r="H31" s="246"/>
      <c r="I31" s="100"/>
      <c r="J31" s="389"/>
      <c r="K31" s="255"/>
      <c r="L31" s="255"/>
      <c r="M31" s="256"/>
    </row>
    <row r="32" spans="1:13" s="9" customFormat="1" ht="20" customHeight="1">
      <c r="A32" s="335"/>
      <c r="B32" s="366"/>
      <c r="C32" s="244"/>
      <c r="D32" s="245"/>
      <c r="E32" s="248"/>
      <c r="F32" s="248"/>
      <c r="G32" s="338"/>
      <c r="H32" s="246"/>
      <c r="I32" s="100"/>
      <c r="J32" s="389"/>
      <c r="K32" s="255"/>
      <c r="L32" s="255"/>
      <c r="M32" s="256"/>
    </row>
    <row r="33" spans="1:13" s="9" customFormat="1" ht="20" customHeight="1">
      <c r="A33" s="335"/>
      <c r="B33" s="366"/>
      <c r="C33" s="244"/>
      <c r="D33" s="245"/>
      <c r="E33" s="248"/>
      <c r="F33" s="248"/>
      <c r="G33" s="338"/>
      <c r="H33" s="246"/>
      <c r="I33" s="100"/>
      <c r="J33" s="389"/>
      <c r="K33" s="255"/>
      <c r="L33" s="255"/>
      <c r="M33" s="256"/>
    </row>
    <row r="34" spans="1:13" s="9" customFormat="1" ht="20" customHeight="1">
      <c r="A34" s="335"/>
      <c r="B34" s="366"/>
      <c r="C34" s="244"/>
      <c r="D34" s="245"/>
      <c r="E34" s="248"/>
      <c r="F34" s="248"/>
      <c r="G34" s="338"/>
      <c r="H34" s="246"/>
      <c r="I34" s="100"/>
      <c r="J34" s="389"/>
      <c r="K34" s="255"/>
      <c r="L34" s="255"/>
      <c r="M34" s="256"/>
    </row>
    <row r="35" spans="1:13" s="9" customFormat="1" ht="20" customHeight="1">
      <c r="A35" s="335"/>
      <c r="B35" s="366"/>
      <c r="C35" s="244"/>
      <c r="D35" s="245"/>
      <c r="E35" s="248"/>
      <c r="F35" s="248"/>
      <c r="G35" s="338"/>
      <c r="H35" s="246"/>
      <c r="I35" s="100"/>
      <c r="J35" s="389"/>
      <c r="K35" s="255"/>
      <c r="L35" s="255"/>
      <c r="M35" s="256"/>
    </row>
    <row r="36" spans="1:13" s="9" customFormat="1" ht="20" customHeight="1">
      <c r="A36" s="335"/>
      <c r="B36" s="366"/>
      <c r="C36" s="244"/>
      <c r="D36" s="245"/>
      <c r="E36" s="248"/>
      <c r="F36" s="248"/>
      <c r="G36" s="338"/>
      <c r="H36" s="246"/>
      <c r="I36" s="100"/>
      <c r="J36" s="389"/>
      <c r="K36" s="255"/>
      <c r="L36" s="255"/>
      <c r="M36" s="256"/>
    </row>
    <row r="37" spans="1:13" s="9" customFormat="1" ht="20" customHeight="1">
      <c r="A37" s="335"/>
      <c r="B37" s="366"/>
      <c r="C37" s="244"/>
      <c r="D37" s="245"/>
      <c r="E37" s="248"/>
      <c r="F37" s="248"/>
      <c r="G37" s="338"/>
      <c r="H37" s="246"/>
      <c r="I37" s="100"/>
      <c r="J37" s="389"/>
      <c r="K37" s="255"/>
      <c r="L37" s="255"/>
      <c r="M37" s="256"/>
    </row>
    <row r="38" spans="1:13" s="9" customFormat="1" ht="20" customHeight="1">
      <c r="A38" s="45"/>
      <c r="B38" s="366"/>
      <c r="C38" s="244"/>
      <c r="D38" s="245"/>
      <c r="E38" s="248"/>
      <c r="F38" s="248"/>
      <c r="G38" s="338"/>
      <c r="H38" s="246"/>
      <c r="I38" s="100"/>
      <c r="J38" s="259"/>
      <c r="K38" s="255"/>
      <c r="L38" s="255"/>
      <c r="M38" s="256"/>
    </row>
    <row r="39" spans="1:13" s="9" customFormat="1" ht="20" customHeight="1">
      <c r="A39" s="45"/>
      <c r="B39" s="366"/>
      <c r="C39" s="244"/>
      <c r="D39" s="245"/>
      <c r="E39" s="248"/>
      <c r="F39" s="248"/>
      <c r="G39" s="338"/>
      <c r="H39" s="246"/>
      <c r="I39" s="390"/>
      <c r="J39" s="259"/>
      <c r="K39" s="255"/>
      <c r="L39" s="255"/>
      <c r="M39" s="256"/>
    </row>
    <row r="40" spans="1:13" s="9" customFormat="1" ht="20" customHeight="1">
      <c r="A40" s="45"/>
      <c r="B40" s="366"/>
      <c r="C40" s="244"/>
      <c r="D40" s="245"/>
      <c r="E40" s="248"/>
      <c r="F40" s="248"/>
      <c r="G40" s="338"/>
      <c r="H40" s="246"/>
      <c r="I40" s="390"/>
      <c r="J40" s="259"/>
      <c r="K40" s="255"/>
      <c r="L40" s="255"/>
      <c r="M40" s="256"/>
    </row>
    <row r="41" spans="1:13" s="9" customFormat="1" ht="20" customHeight="1">
      <c r="A41" s="45"/>
      <c r="B41" s="366"/>
      <c r="C41" s="244"/>
      <c r="D41" s="245"/>
      <c r="E41" s="248"/>
      <c r="F41" s="248"/>
      <c r="G41" s="338"/>
      <c r="H41" s="246"/>
      <c r="I41" s="390"/>
      <c r="J41" s="259"/>
      <c r="K41" s="255"/>
      <c r="L41" s="255"/>
      <c r="M41" s="256"/>
    </row>
    <row r="42" spans="1:13" s="9" customFormat="1" ht="20" customHeight="1">
      <c r="A42" s="45"/>
      <c r="B42" s="366"/>
      <c r="C42" s="244"/>
      <c r="D42" s="245"/>
      <c r="E42" s="248"/>
      <c r="F42" s="248"/>
      <c r="G42" s="338"/>
      <c r="H42" s="246"/>
      <c r="I42" s="390"/>
      <c r="J42" s="259"/>
      <c r="K42" s="255"/>
      <c r="L42" s="255"/>
      <c r="M42" s="256"/>
    </row>
    <row r="43" spans="1:13" s="9" customFormat="1" ht="20" customHeight="1">
      <c r="A43" s="45"/>
      <c r="B43" s="366"/>
      <c r="C43" s="244"/>
      <c r="D43" s="245"/>
      <c r="E43" s="248"/>
      <c r="F43" s="248"/>
      <c r="G43" s="338"/>
      <c r="H43" s="246"/>
      <c r="I43" s="390"/>
      <c r="J43" s="259"/>
      <c r="K43" s="255"/>
      <c r="L43" s="255"/>
      <c r="M43" s="256"/>
    </row>
    <row r="44" spans="1:13" s="9" customFormat="1" ht="20" customHeight="1">
      <c r="A44" s="45"/>
      <c r="B44" s="366"/>
      <c r="C44" s="244"/>
      <c r="D44" s="245"/>
      <c r="E44" s="248"/>
      <c r="F44" s="248"/>
      <c r="G44" s="338"/>
      <c r="H44" s="246"/>
      <c r="I44" s="252"/>
      <c r="J44" s="259"/>
      <c r="K44" s="255"/>
      <c r="L44" s="255"/>
      <c r="M44" s="256"/>
    </row>
    <row r="45" spans="1:13" s="9" customFormat="1" ht="20" customHeight="1">
      <c r="A45" s="45"/>
      <c r="B45" s="366"/>
      <c r="C45" s="244"/>
      <c r="D45" s="245"/>
      <c r="E45" s="248"/>
      <c r="F45" s="248"/>
      <c r="G45" s="338"/>
      <c r="H45" s="246"/>
      <c r="I45" s="252"/>
      <c r="J45" s="259"/>
      <c r="K45" s="255"/>
      <c r="L45" s="255"/>
      <c r="M45" s="256"/>
    </row>
    <row r="46" spans="1:13" s="9" customFormat="1" ht="20" customHeight="1">
      <c r="A46" s="45"/>
      <c r="B46" s="367"/>
      <c r="C46" s="7"/>
      <c r="D46" s="245"/>
      <c r="E46" s="248"/>
      <c r="F46" s="248"/>
      <c r="G46" s="338"/>
      <c r="H46" s="246"/>
      <c r="I46" s="252"/>
      <c r="J46" s="259"/>
      <c r="K46" s="255"/>
      <c r="L46" s="255"/>
      <c r="M46" s="256"/>
    </row>
    <row r="47" spans="1:13" s="9" customFormat="1" ht="20" customHeight="1">
      <c r="A47" s="45"/>
      <c r="B47" s="366"/>
      <c r="C47" s="244"/>
      <c r="D47" s="245"/>
      <c r="E47" s="248"/>
      <c r="F47" s="248"/>
      <c r="G47" s="338"/>
      <c r="H47" s="246"/>
      <c r="I47" s="100"/>
      <c r="J47" s="259"/>
      <c r="K47" s="255"/>
      <c r="L47" s="255"/>
      <c r="M47" s="256"/>
    </row>
    <row r="48" spans="1:13" s="9" customFormat="1" ht="20" customHeight="1">
      <c r="A48" s="45"/>
      <c r="B48" s="366"/>
      <c r="C48" s="244"/>
      <c r="D48" s="245"/>
      <c r="E48" s="248"/>
      <c r="F48" s="248"/>
      <c r="G48" s="250"/>
      <c r="H48" s="246"/>
      <c r="I48" s="100"/>
      <c r="J48" s="259"/>
      <c r="K48" s="257"/>
      <c r="L48" s="257"/>
      <c r="M48" s="258"/>
    </row>
    <row r="49" spans="1:13" s="9" customFormat="1" ht="20" customHeight="1">
      <c r="A49" s="45"/>
      <c r="B49" s="366"/>
      <c r="C49" s="244"/>
      <c r="D49" s="245"/>
      <c r="E49" s="248"/>
      <c r="F49" s="248"/>
      <c r="G49" s="250"/>
      <c r="H49" s="246"/>
      <c r="I49" s="100"/>
      <c r="J49" s="259"/>
      <c r="K49" s="257"/>
      <c r="L49" s="257"/>
      <c r="M49" s="258"/>
    </row>
    <row r="50" spans="1:13" s="9" customFormat="1" ht="20" customHeight="1" thickBot="1">
      <c r="A50" s="45"/>
      <c r="B50" s="161"/>
      <c r="C50" s="291"/>
      <c r="D50" s="7"/>
      <c r="E50" s="174"/>
      <c r="F50" s="292"/>
      <c r="G50" s="250"/>
      <c r="H50" s="293"/>
      <c r="I50" s="294"/>
      <c r="J50" s="259"/>
      <c r="K50" s="257"/>
      <c r="L50" s="257"/>
      <c r="M50" s="258"/>
    </row>
    <row r="51" spans="1:13" s="9" customFormat="1" ht="20" customHeight="1" thickBot="1">
      <c r="A51" s="46"/>
      <c r="B51" s="601" t="s">
        <v>28</v>
      </c>
      <c r="C51" s="602"/>
      <c r="D51" s="47"/>
      <c r="E51" s="47"/>
      <c r="F51" s="47"/>
      <c r="G51" s="47"/>
      <c r="H51" s="47"/>
      <c r="I51" s="47"/>
      <c r="J51" s="47"/>
      <c r="K51" s="168">
        <f>SUM(K16:K50)</f>
        <v>0</v>
      </c>
      <c r="L51" s="102">
        <f>SUM(L16:L50)</f>
        <v>0</v>
      </c>
      <c r="M51" s="130">
        <f>SUM(M16:M50)</f>
        <v>0</v>
      </c>
    </row>
    <row r="52" spans="1:13" s="9" customFormat="1" ht="20" customHeight="1" thickBot="1">
      <c r="A52" s="5"/>
      <c r="B52" s="1"/>
      <c r="C52" s="1"/>
      <c r="D52" s="1"/>
      <c r="H52" s="5"/>
      <c r="I52" s="556" t="s">
        <v>32</v>
      </c>
      <c r="J52" s="557"/>
      <c r="K52" s="561"/>
      <c r="L52" s="562"/>
      <c r="M52" s="563"/>
    </row>
    <row r="53" spans="1:13" s="9" customFormat="1" ht="20" customHeight="1" thickBot="1">
      <c r="A53" s="5"/>
      <c r="B53" s="1"/>
      <c r="C53" s="1"/>
      <c r="D53" s="1"/>
      <c r="H53" s="5"/>
      <c r="I53" s="556" t="s">
        <v>42</v>
      </c>
      <c r="J53" s="557"/>
      <c r="K53" s="115"/>
      <c r="L53" s="103"/>
      <c r="M53" s="104"/>
    </row>
    <row r="54" spans="1:13" s="9" customFormat="1" ht="15" customHeight="1">
      <c r="A54" s="5"/>
      <c r="B54" s="1"/>
      <c r="C54" s="1"/>
      <c r="D54" s="1"/>
      <c r="H54" s="5"/>
    </row>
    <row r="55" spans="1:13" s="9" customFormat="1" ht="15" customHeight="1">
      <c r="A55" s="136"/>
      <c r="B55" s="68"/>
      <c r="C55" s="1"/>
      <c r="D55" s="1"/>
      <c r="H55" s="5"/>
    </row>
    <row r="56" spans="1:13" s="9" customFormat="1" ht="15" customHeight="1">
      <c r="A56" s="97"/>
      <c r="B56" s="68"/>
      <c r="C56" s="1"/>
      <c r="D56" s="1"/>
      <c r="H56" s="5"/>
    </row>
    <row r="57" spans="1:13" s="9" customFormat="1" ht="15" customHeight="1">
      <c r="A57" s="97"/>
      <c r="B57" s="68"/>
      <c r="C57" s="1"/>
      <c r="D57" s="1"/>
      <c r="H57" s="5"/>
    </row>
    <row r="58" spans="1:13" s="9" customFormat="1" ht="15" customHeight="1">
      <c r="A58" s="5"/>
      <c r="B58" s="1"/>
      <c r="C58" s="1"/>
      <c r="D58" s="1"/>
      <c r="H58" s="5"/>
    </row>
    <row r="59" spans="1:13" s="9" customFormat="1" ht="15" customHeight="1">
      <c r="A59" s="5"/>
      <c r="B59" s="1"/>
      <c r="C59" s="1"/>
      <c r="D59" s="1"/>
      <c r="H59" s="5"/>
    </row>
    <row r="60" spans="1:13" s="9" customFormat="1" ht="15" customHeight="1">
      <c r="A60" s="5"/>
      <c r="B60" s="1"/>
      <c r="C60" s="1"/>
      <c r="D60" s="1"/>
      <c r="H60" s="5"/>
    </row>
    <row r="61" spans="1:13" s="9" customFormat="1" ht="15" customHeight="1">
      <c r="A61" s="5"/>
      <c r="B61" s="1"/>
      <c r="C61" s="1"/>
      <c r="D61" s="1"/>
      <c r="H61" s="5"/>
    </row>
    <row r="62" spans="1:13" s="9" customFormat="1" ht="15" customHeight="1">
      <c r="A62" s="5"/>
      <c r="B62" s="1"/>
      <c r="C62" s="1"/>
      <c r="D62" s="1"/>
      <c r="H62" s="5"/>
    </row>
    <row r="63" spans="1:13" s="9" customFormat="1" ht="15" customHeight="1">
      <c r="A63" s="5"/>
      <c r="B63" s="1"/>
      <c r="C63" s="1"/>
      <c r="D63" s="1"/>
      <c r="H63" s="5"/>
    </row>
    <row r="64" spans="1:13" s="9" customFormat="1" ht="15" customHeight="1">
      <c r="A64" s="5"/>
      <c r="B64" s="1"/>
      <c r="C64" s="1"/>
      <c r="D64" s="1"/>
      <c r="H64" s="5"/>
    </row>
    <row r="65" spans="1:8" s="9" customFormat="1" ht="15" customHeight="1">
      <c r="A65" s="5"/>
      <c r="B65" s="1"/>
      <c r="C65" s="1"/>
      <c r="D65" s="1"/>
      <c r="H65" s="5"/>
    </row>
    <row r="66" spans="1:8" s="9" customFormat="1" ht="15" customHeight="1">
      <c r="A66" s="5"/>
      <c r="B66" s="1"/>
      <c r="C66" s="1"/>
      <c r="D66" s="1"/>
      <c r="H66" s="5"/>
    </row>
    <row r="67" spans="1:8" s="9" customFormat="1" ht="15" customHeight="1">
      <c r="A67" s="5"/>
      <c r="B67" s="1"/>
      <c r="C67" s="1"/>
      <c r="D67" s="1"/>
      <c r="H67" s="5"/>
    </row>
    <row r="68" spans="1:8" s="9" customFormat="1" ht="15" customHeight="1">
      <c r="A68" s="5"/>
      <c r="B68" s="1"/>
      <c r="C68" s="1"/>
      <c r="D68" s="1"/>
      <c r="H68" s="5"/>
    </row>
    <row r="69" spans="1:8" s="9" customFormat="1" ht="15" customHeight="1">
      <c r="A69" s="5"/>
      <c r="B69" s="1"/>
      <c r="C69" s="1"/>
      <c r="D69" s="1"/>
      <c r="H69" s="5"/>
    </row>
    <row r="70" spans="1:8" s="9" customFormat="1" ht="15" customHeight="1">
      <c r="A70" s="5"/>
      <c r="B70" s="1"/>
      <c r="C70" s="1"/>
      <c r="D70" s="1"/>
      <c r="H70" s="5"/>
    </row>
    <row r="71" spans="1:8" s="9" customFormat="1" ht="15" customHeight="1">
      <c r="A71" s="5"/>
      <c r="B71" s="1"/>
      <c r="C71" s="1"/>
      <c r="D71" s="1"/>
      <c r="H71" s="5"/>
    </row>
    <row r="72" spans="1:8" s="9" customFormat="1" ht="15" customHeight="1">
      <c r="A72" s="5"/>
      <c r="B72" s="1"/>
      <c r="C72" s="1"/>
      <c r="D72" s="1"/>
      <c r="H72" s="5"/>
    </row>
    <row r="73" spans="1:8" s="9" customFormat="1" ht="15" customHeight="1">
      <c r="A73" s="5"/>
      <c r="B73" s="1"/>
      <c r="C73" s="1"/>
      <c r="D73" s="1"/>
      <c r="H73" s="5"/>
    </row>
    <row r="74" spans="1:8" s="9" customFormat="1" ht="15" customHeight="1">
      <c r="A74" s="5"/>
      <c r="B74" s="1"/>
      <c r="C74" s="1"/>
      <c r="D74" s="1"/>
      <c r="H74" s="5"/>
    </row>
    <row r="75" spans="1:8" s="9" customFormat="1" ht="15" customHeight="1">
      <c r="A75" s="5"/>
      <c r="B75" s="1"/>
      <c r="C75" s="1"/>
      <c r="D75" s="1"/>
      <c r="H75" s="5"/>
    </row>
    <row r="76" spans="1:8" s="9" customFormat="1" ht="15" customHeight="1">
      <c r="A76" s="5"/>
      <c r="B76" s="1"/>
      <c r="C76" s="1"/>
      <c r="D76" s="1"/>
      <c r="H76" s="5"/>
    </row>
    <row r="77" spans="1:8" s="9" customFormat="1" ht="15" customHeight="1">
      <c r="A77" s="5"/>
      <c r="B77" s="1"/>
      <c r="C77" s="1"/>
      <c r="D77" s="1"/>
      <c r="H77" s="5"/>
    </row>
    <row r="78" spans="1:8" s="9" customFormat="1" ht="15" customHeight="1">
      <c r="A78" s="5"/>
      <c r="B78" s="1"/>
      <c r="C78" s="1"/>
      <c r="D78" s="1"/>
      <c r="H78" s="5"/>
    </row>
    <row r="79" spans="1:8" s="9" customFormat="1" ht="15" customHeight="1">
      <c r="A79" s="5"/>
      <c r="B79" s="1"/>
      <c r="C79" s="1"/>
      <c r="D79" s="1"/>
      <c r="H79" s="5"/>
    </row>
    <row r="80" spans="1:8" s="9" customFormat="1" ht="15" customHeight="1">
      <c r="A80" s="5"/>
      <c r="B80" s="1"/>
      <c r="C80" s="1"/>
      <c r="D80" s="1"/>
      <c r="H80" s="5"/>
    </row>
    <row r="81" spans="1:8" s="9" customFormat="1" ht="15" customHeight="1">
      <c r="A81" s="5"/>
      <c r="B81" s="1"/>
      <c r="C81" s="1"/>
      <c r="D81" s="1"/>
      <c r="H81" s="5"/>
    </row>
    <row r="82" spans="1:8" s="9" customFormat="1" ht="15" customHeight="1">
      <c r="A82" s="5"/>
      <c r="B82" s="1"/>
      <c r="C82" s="1"/>
      <c r="D82" s="1"/>
      <c r="H82" s="5"/>
    </row>
    <row r="83" spans="1:8" s="9" customFormat="1" ht="15" customHeight="1">
      <c r="A83" s="5"/>
      <c r="B83" s="1"/>
      <c r="C83" s="1"/>
      <c r="D83" s="1"/>
      <c r="H83" s="5"/>
    </row>
    <row r="84" spans="1:8" s="9" customFormat="1" ht="15" customHeight="1">
      <c r="A84" s="5"/>
      <c r="B84" s="1"/>
      <c r="C84" s="1"/>
      <c r="D84" s="1"/>
      <c r="H84" s="5"/>
    </row>
    <row r="85" spans="1:8" s="9" customFormat="1" ht="15" customHeight="1">
      <c r="A85" s="5"/>
      <c r="B85" s="1"/>
      <c r="C85" s="1"/>
      <c r="D85" s="1"/>
      <c r="H85" s="5"/>
    </row>
    <row r="86" spans="1:8" s="9" customFormat="1" ht="15" customHeight="1">
      <c r="A86" s="5"/>
      <c r="B86" s="1"/>
      <c r="C86" s="1"/>
      <c r="D86" s="1"/>
      <c r="H86" s="5"/>
    </row>
    <row r="87" spans="1:8" s="9" customFormat="1" ht="15" customHeight="1">
      <c r="A87" s="5"/>
      <c r="B87" s="1"/>
      <c r="C87" s="1"/>
      <c r="D87" s="1"/>
      <c r="H87" s="5"/>
    </row>
    <row r="88" spans="1:8" s="9" customFormat="1" ht="15" customHeight="1">
      <c r="A88" s="5"/>
      <c r="B88" s="1"/>
      <c r="C88" s="1"/>
      <c r="D88" s="1"/>
      <c r="H88" s="5"/>
    </row>
    <row r="89" spans="1:8" s="9" customFormat="1" ht="15" customHeight="1">
      <c r="A89" s="5"/>
      <c r="B89" s="1"/>
      <c r="C89" s="1"/>
      <c r="D89" s="1"/>
      <c r="H89" s="5"/>
    </row>
    <row r="90" spans="1:8" s="9" customFormat="1" ht="15" customHeight="1">
      <c r="A90" s="5"/>
      <c r="B90" s="1"/>
      <c r="C90" s="1"/>
      <c r="D90" s="1"/>
      <c r="H90" s="5"/>
    </row>
    <row r="91" spans="1:8" s="9" customFormat="1" ht="15" customHeight="1">
      <c r="A91" s="5"/>
      <c r="B91" s="1"/>
      <c r="C91" s="1"/>
      <c r="D91" s="1"/>
      <c r="H91" s="5"/>
    </row>
    <row r="92" spans="1:8" s="9" customFormat="1" ht="15" customHeight="1">
      <c r="A92" s="5"/>
      <c r="B92" s="1"/>
      <c r="C92" s="1"/>
      <c r="D92" s="1"/>
      <c r="H92" s="5"/>
    </row>
    <row r="93" spans="1:8" s="9" customFormat="1" ht="15" customHeight="1">
      <c r="A93" s="5"/>
      <c r="B93" s="1"/>
      <c r="C93" s="1"/>
      <c r="D93" s="1"/>
      <c r="H93" s="5"/>
    </row>
    <row r="94" spans="1:8" s="9" customFormat="1" ht="15" customHeight="1">
      <c r="A94" s="5"/>
      <c r="B94" s="1"/>
      <c r="C94" s="1"/>
      <c r="D94" s="1"/>
      <c r="H94" s="5"/>
    </row>
    <row r="95" spans="1:8" s="9" customFormat="1" ht="15" customHeight="1">
      <c r="A95" s="5"/>
      <c r="B95" s="1"/>
      <c r="C95" s="1"/>
      <c r="D95" s="1"/>
      <c r="H95" s="5"/>
    </row>
    <row r="96" spans="1:8" s="9" customFormat="1" ht="15" customHeight="1">
      <c r="A96" s="5"/>
      <c r="B96" s="1"/>
      <c r="C96" s="1"/>
      <c r="D96" s="1"/>
      <c r="H96" s="5"/>
    </row>
    <row r="97" spans="1:8" s="9" customFormat="1" ht="15" customHeight="1">
      <c r="A97" s="5"/>
      <c r="B97" s="1"/>
      <c r="C97" s="1"/>
      <c r="D97" s="1"/>
      <c r="H97" s="5"/>
    </row>
    <row r="98" spans="1:8" s="9" customFormat="1" ht="15" customHeight="1">
      <c r="A98" s="5"/>
      <c r="B98" s="1"/>
      <c r="C98" s="1"/>
      <c r="D98" s="1"/>
      <c r="H98" s="5"/>
    </row>
    <row r="99" spans="1:8" s="9" customFormat="1" ht="15" customHeight="1">
      <c r="A99" s="5"/>
      <c r="B99" s="1"/>
      <c r="C99" s="1"/>
      <c r="D99" s="1"/>
      <c r="H99" s="5"/>
    </row>
    <row r="100" spans="1:8" s="9" customFormat="1" ht="15" customHeight="1">
      <c r="A100" s="5"/>
      <c r="B100" s="1"/>
      <c r="C100" s="1"/>
      <c r="D100" s="1"/>
      <c r="H100" s="5"/>
    </row>
    <row r="101" spans="1:8" s="9" customFormat="1" ht="15" customHeight="1">
      <c r="A101" s="5"/>
      <c r="B101" s="1"/>
      <c r="C101" s="1"/>
      <c r="D101" s="1"/>
      <c r="H101" s="5"/>
    </row>
    <row r="102" spans="1:8" s="9" customFormat="1" ht="15" customHeight="1">
      <c r="A102" s="5"/>
      <c r="B102" s="1"/>
      <c r="C102" s="1"/>
      <c r="D102" s="1"/>
      <c r="H102" s="5"/>
    </row>
    <row r="103" spans="1:8" s="9" customFormat="1" ht="15" customHeight="1">
      <c r="A103" s="5"/>
      <c r="B103" s="1"/>
      <c r="C103" s="1"/>
      <c r="D103" s="1"/>
      <c r="H103" s="5"/>
    </row>
    <row r="104" spans="1:8" s="9" customFormat="1" ht="15" customHeight="1">
      <c r="A104" s="5"/>
      <c r="B104" s="1"/>
      <c r="C104" s="1"/>
      <c r="D104" s="1"/>
      <c r="H104" s="5"/>
    </row>
    <row r="105" spans="1:8" s="9" customFormat="1" ht="15" customHeight="1">
      <c r="A105" s="5"/>
      <c r="B105" s="1"/>
      <c r="C105" s="1"/>
      <c r="D105" s="1"/>
      <c r="H105" s="5"/>
    </row>
    <row r="106" spans="1:8" s="9" customFormat="1" ht="15" customHeight="1">
      <c r="A106" s="5"/>
      <c r="B106" s="1"/>
      <c r="C106" s="1"/>
      <c r="D106" s="1"/>
      <c r="H106" s="5"/>
    </row>
    <row r="107" spans="1:8" s="9" customFormat="1" ht="15" customHeight="1">
      <c r="A107" s="5"/>
      <c r="B107" s="1"/>
      <c r="C107" s="1"/>
      <c r="D107" s="1"/>
      <c r="H107" s="5"/>
    </row>
    <row r="108" spans="1:8" s="9" customFormat="1" ht="15" customHeight="1">
      <c r="A108" s="5"/>
      <c r="B108" s="1"/>
      <c r="C108" s="1"/>
      <c r="D108" s="1"/>
      <c r="H108" s="5"/>
    </row>
    <row r="109" spans="1:8" s="9" customFormat="1" ht="15" customHeight="1">
      <c r="A109" s="5"/>
      <c r="B109" s="1"/>
      <c r="C109" s="1"/>
      <c r="D109" s="1"/>
      <c r="H109" s="5"/>
    </row>
    <row r="110" spans="1:8" s="9" customFormat="1" ht="15" customHeight="1">
      <c r="A110" s="5"/>
      <c r="B110" s="1"/>
      <c r="C110" s="1"/>
      <c r="D110" s="1"/>
      <c r="H110" s="5"/>
    </row>
    <row r="111" spans="1:8" s="9" customFormat="1" ht="15" customHeight="1">
      <c r="A111" s="5"/>
      <c r="B111" s="1"/>
      <c r="C111" s="1"/>
      <c r="D111" s="1"/>
      <c r="H111" s="5"/>
    </row>
    <row r="112" spans="1:8" s="9" customFormat="1" ht="15" customHeight="1">
      <c r="A112" s="5"/>
      <c r="B112" s="1"/>
      <c r="C112" s="1"/>
      <c r="D112" s="1"/>
      <c r="H112" s="5"/>
    </row>
    <row r="113" spans="1:8" s="9" customFormat="1" ht="15" customHeight="1">
      <c r="A113" s="5"/>
      <c r="B113" s="1"/>
      <c r="C113" s="1"/>
      <c r="D113" s="1"/>
      <c r="H113" s="5"/>
    </row>
    <row r="114" spans="1:8" s="9" customFormat="1" ht="15" customHeight="1">
      <c r="A114" s="5"/>
      <c r="B114" s="1"/>
      <c r="C114" s="1"/>
      <c r="D114" s="1"/>
      <c r="H114" s="5"/>
    </row>
    <row r="115" spans="1:8" s="9" customFormat="1" ht="15" customHeight="1">
      <c r="A115" s="5"/>
      <c r="B115" s="1"/>
      <c r="C115" s="1"/>
      <c r="D115" s="1"/>
      <c r="H115" s="5"/>
    </row>
    <row r="116" spans="1:8" s="9" customFormat="1" ht="15" customHeight="1">
      <c r="A116" s="5"/>
      <c r="B116" s="1"/>
      <c r="C116" s="1"/>
      <c r="D116" s="1"/>
      <c r="H116" s="5"/>
    </row>
    <row r="117" spans="1:8" s="9" customFormat="1" ht="15" customHeight="1">
      <c r="A117" s="5"/>
      <c r="B117" s="1"/>
      <c r="C117" s="1"/>
      <c r="D117" s="1"/>
      <c r="H117" s="5"/>
    </row>
    <row r="118" spans="1:8" s="9" customFormat="1" ht="15" customHeight="1">
      <c r="A118" s="5"/>
      <c r="B118" s="1"/>
      <c r="C118" s="1"/>
      <c r="D118" s="1"/>
      <c r="H118" s="5"/>
    </row>
    <row r="119" spans="1:8" s="9" customFormat="1" ht="15" customHeight="1">
      <c r="A119" s="5"/>
      <c r="B119" s="1"/>
      <c r="C119" s="1"/>
      <c r="D119" s="1"/>
      <c r="H119" s="5"/>
    </row>
    <row r="120" spans="1:8" s="9" customFormat="1" ht="15" customHeight="1">
      <c r="A120" s="5"/>
      <c r="B120" s="1"/>
      <c r="C120" s="1"/>
      <c r="D120" s="1"/>
      <c r="H120" s="5"/>
    </row>
    <row r="121" spans="1:8" s="9" customFormat="1" ht="15" customHeight="1">
      <c r="A121" s="5"/>
      <c r="B121" s="1"/>
      <c r="C121" s="1"/>
      <c r="D121" s="1"/>
      <c r="H121" s="5"/>
    </row>
    <row r="122" spans="1:8" s="9" customFormat="1" ht="15" customHeight="1">
      <c r="A122" s="5"/>
      <c r="B122" s="1"/>
      <c r="C122" s="1"/>
      <c r="D122" s="1"/>
      <c r="H122" s="5"/>
    </row>
    <row r="123" spans="1:8" s="9" customFormat="1" ht="15" customHeight="1">
      <c r="A123" s="5"/>
      <c r="B123" s="1"/>
      <c r="C123" s="1"/>
      <c r="D123" s="1"/>
      <c r="H123" s="5"/>
    </row>
    <row r="124" spans="1:8" s="9" customFormat="1" ht="15" customHeight="1">
      <c r="A124" s="5"/>
      <c r="B124" s="1"/>
      <c r="C124" s="1"/>
      <c r="D124" s="1"/>
      <c r="H124" s="5"/>
    </row>
    <row r="125" spans="1:8" s="9" customFormat="1" ht="15" customHeight="1">
      <c r="A125" s="5"/>
      <c r="B125" s="1"/>
      <c r="C125" s="1"/>
      <c r="D125" s="1"/>
      <c r="H125" s="5"/>
    </row>
    <row r="126" spans="1:8" s="9" customFormat="1" ht="15" customHeight="1">
      <c r="A126" s="5"/>
      <c r="B126" s="1"/>
      <c r="C126" s="1"/>
      <c r="D126" s="1"/>
      <c r="H126" s="5"/>
    </row>
    <row r="127" spans="1:8" s="9" customFormat="1" ht="15" customHeight="1">
      <c r="A127" s="5"/>
      <c r="B127" s="1"/>
      <c r="C127" s="1"/>
      <c r="D127" s="1"/>
      <c r="H127" s="5"/>
    </row>
    <row r="128" spans="1:8" s="9" customFormat="1" ht="15" customHeight="1">
      <c r="A128" s="5"/>
      <c r="B128" s="1"/>
      <c r="C128" s="1"/>
      <c r="D128" s="1"/>
      <c r="H128" s="5"/>
    </row>
    <row r="129" spans="1:8" s="9" customFormat="1" ht="15" customHeight="1">
      <c r="A129" s="5"/>
      <c r="B129" s="1"/>
      <c r="C129" s="1"/>
      <c r="D129" s="1"/>
      <c r="H129" s="5"/>
    </row>
    <row r="130" spans="1:8" s="9" customFormat="1" ht="15" customHeight="1">
      <c r="A130" s="5"/>
      <c r="B130" s="1"/>
      <c r="C130" s="1"/>
      <c r="D130" s="1"/>
      <c r="H130" s="5"/>
    </row>
    <row r="131" spans="1:8" s="9" customFormat="1" ht="15" customHeight="1">
      <c r="A131" s="5"/>
      <c r="B131" s="1"/>
      <c r="C131" s="1"/>
      <c r="D131" s="1"/>
      <c r="H131" s="5"/>
    </row>
    <row r="132" spans="1:8" s="9" customFormat="1" ht="15" customHeight="1">
      <c r="A132" s="5"/>
      <c r="B132" s="1"/>
      <c r="C132" s="1"/>
      <c r="D132" s="1"/>
      <c r="H132" s="5"/>
    </row>
    <row r="133" spans="1:8" s="9" customFormat="1" ht="15" customHeight="1">
      <c r="A133" s="5"/>
      <c r="B133" s="1"/>
      <c r="C133" s="1"/>
      <c r="D133" s="1"/>
      <c r="H133" s="5"/>
    </row>
    <row r="134" spans="1:8" s="9" customFormat="1" ht="15" customHeight="1">
      <c r="A134" s="5"/>
      <c r="B134" s="1"/>
      <c r="C134" s="1"/>
      <c r="D134" s="1"/>
      <c r="H134" s="5"/>
    </row>
    <row r="135" spans="1:8" s="9" customFormat="1" ht="15" customHeight="1">
      <c r="A135" s="5"/>
      <c r="B135" s="1"/>
      <c r="C135" s="1"/>
      <c r="D135" s="1"/>
      <c r="H135" s="5"/>
    </row>
    <row r="136" spans="1:8" s="9" customFormat="1" ht="15" customHeight="1">
      <c r="A136" s="5"/>
      <c r="B136" s="1"/>
      <c r="C136" s="1"/>
      <c r="D136" s="1"/>
      <c r="H136" s="5"/>
    </row>
    <row r="137" spans="1:8" s="9" customFormat="1" ht="15" customHeight="1">
      <c r="A137" s="5"/>
      <c r="B137" s="1"/>
      <c r="C137" s="1"/>
      <c r="D137" s="1"/>
      <c r="H137" s="5"/>
    </row>
    <row r="138" spans="1:8" s="9" customFormat="1" ht="15" customHeight="1">
      <c r="A138" s="5"/>
      <c r="B138" s="1"/>
      <c r="C138" s="1"/>
      <c r="D138" s="1"/>
      <c r="H138" s="5"/>
    </row>
    <row r="139" spans="1:8" s="9" customFormat="1" ht="15" customHeight="1">
      <c r="A139" s="5"/>
      <c r="B139" s="1"/>
      <c r="C139" s="1"/>
      <c r="D139" s="1"/>
      <c r="H139" s="5"/>
    </row>
    <row r="140" spans="1:8" s="9" customFormat="1" ht="15" customHeight="1">
      <c r="A140" s="5"/>
      <c r="B140" s="1"/>
      <c r="C140" s="1"/>
      <c r="D140" s="1"/>
      <c r="H140" s="5"/>
    </row>
    <row r="141" spans="1:8" s="9" customFormat="1" ht="15" customHeight="1">
      <c r="A141" s="5"/>
      <c r="B141" s="1"/>
      <c r="C141" s="1"/>
      <c r="D141" s="1"/>
      <c r="H141" s="5"/>
    </row>
    <row r="142" spans="1:8" s="9" customFormat="1" ht="15" customHeight="1">
      <c r="A142" s="5"/>
      <c r="B142" s="1"/>
      <c r="C142" s="1"/>
      <c r="D142" s="1"/>
      <c r="H142" s="5"/>
    </row>
    <row r="143" spans="1:8" s="9" customFormat="1" ht="15" customHeight="1">
      <c r="A143" s="5"/>
      <c r="B143" s="1"/>
      <c r="C143" s="1"/>
      <c r="D143" s="1"/>
      <c r="H143" s="5"/>
    </row>
    <row r="144" spans="1:8" s="9" customFormat="1" ht="15" customHeight="1">
      <c r="A144" s="5"/>
      <c r="B144" s="1"/>
      <c r="C144" s="1"/>
      <c r="D144" s="1"/>
      <c r="H144" s="5"/>
    </row>
    <row r="145" spans="1:8" s="9" customFormat="1" ht="15" customHeight="1">
      <c r="A145" s="5"/>
      <c r="B145" s="1"/>
      <c r="C145" s="1"/>
      <c r="D145" s="1"/>
      <c r="H145" s="5"/>
    </row>
    <row r="146" spans="1:8" s="9" customFormat="1" ht="15" customHeight="1">
      <c r="A146" s="5"/>
      <c r="B146" s="1"/>
      <c r="C146" s="1"/>
      <c r="D146" s="1"/>
      <c r="H146" s="5"/>
    </row>
    <row r="147" spans="1:8" s="9" customFormat="1" ht="15" customHeight="1">
      <c r="A147" s="5"/>
      <c r="B147" s="1"/>
      <c r="C147" s="1"/>
      <c r="D147" s="1"/>
      <c r="H147" s="5"/>
    </row>
    <row r="148" spans="1:8" s="9" customFormat="1" ht="15" customHeight="1">
      <c r="A148" s="5"/>
      <c r="B148" s="1"/>
      <c r="C148" s="1"/>
      <c r="D148" s="1"/>
      <c r="H148" s="5"/>
    </row>
    <row r="149" spans="1:8" s="9" customFormat="1" ht="15" customHeight="1">
      <c r="A149" s="5"/>
      <c r="B149" s="1"/>
      <c r="C149" s="1"/>
      <c r="D149" s="1"/>
      <c r="H149" s="5"/>
    </row>
    <row r="150" spans="1:8" s="9" customFormat="1" ht="15" customHeight="1">
      <c r="A150" s="5"/>
      <c r="B150" s="1"/>
      <c r="C150" s="1"/>
      <c r="D150" s="1"/>
      <c r="H150" s="5"/>
    </row>
    <row r="151" spans="1:8" s="9" customFormat="1" ht="15" customHeight="1">
      <c r="A151" s="5"/>
      <c r="B151" s="1"/>
      <c r="C151" s="1"/>
      <c r="D151" s="1"/>
      <c r="H151" s="5"/>
    </row>
    <row r="152" spans="1:8" s="9" customFormat="1" ht="15" customHeight="1">
      <c r="A152" s="5"/>
      <c r="B152" s="1"/>
      <c r="C152" s="1"/>
      <c r="D152" s="1"/>
      <c r="H152" s="5"/>
    </row>
    <row r="153" spans="1:8" s="9" customFormat="1" ht="15" customHeight="1">
      <c r="A153" s="5"/>
      <c r="B153" s="1"/>
      <c r="C153" s="1"/>
      <c r="D153" s="1"/>
      <c r="H153" s="5"/>
    </row>
    <row r="154" spans="1:8" s="9" customFormat="1" ht="15" customHeight="1">
      <c r="A154" s="5"/>
      <c r="B154" s="1"/>
      <c r="C154" s="1"/>
      <c r="D154" s="1"/>
      <c r="H154" s="5"/>
    </row>
    <row r="155" spans="1:8" s="9" customFormat="1" ht="15" customHeight="1">
      <c r="A155" s="5"/>
      <c r="B155" s="1"/>
      <c r="C155" s="1"/>
      <c r="D155" s="1"/>
      <c r="H155" s="5"/>
    </row>
    <row r="156" spans="1:8" s="9" customFormat="1" ht="15" customHeight="1">
      <c r="A156" s="5"/>
      <c r="B156" s="1"/>
      <c r="C156" s="1"/>
      <c r="D156" s="1"/>
      <c r="H156" s="5"/>
    </row>
    <row r="157" spans="1:8" s="9" customFormat="1" ht="15" customHeight="1">
      <c r="A157" s="5"/>
      <c r="B157" s="1"/>
      <c r="C157" s="1"/>
      <c r="D157" s="1"/>
      <c r="H157" s="5"/>
    </row>
    <row r="158" spans="1:8" s="9" customFormat="1" ht="15" customHeight="1">
      <c r="A158" s="5"/>
      <c r="B158" s="1"/>
      <c r="C158" s="1"/>
      <c r="D158" s="1"/>
      <c r="H158" s="5"/>
    </row>
    <row r="159" spans="1:8" s="9" customFormat="1" ht="15" customHeight="1">
      <c r="A159" s="5"/>
      <c r="B159" s="1"/>
      <c r="C159" s="1"/>
      <c r="D159" s="1"/>
      <c r="H159" s="5"/>
    </row>
    <row r="160" spans="1:8" s="9" customFormat="1" ht="15" customHeight="1">
      <c r="A160" s="5"/>
      <c r="B160" s="1"/>
      <c r="C160" s="1"/>
      <c r="D160" s="1"/>
      <c r="H160" s="5"/>
    </row>
    <row r="161" spans="1:8" s="9" customFormat="1" ht="15" customHeight="1">
      <c r="A161" s="5"/>
      <c r="B161" s="1"/>
      <c r="C161" s="1"/>
      <c r="D161" s="1"/>
      <c r="H161" s="5"/>
    </row>
    <row r="162" spans="1:8" s="9" customFormat="1" ht="15" customHeight="1">
      <c r="A162" s="5"/>
      <c r="B162" s="1"/>
      <c r="C162" s="1"/>
      <c r="D162" s="1"/>
      <c r="H162" s="5"/>
    </row>
    <row r="163" spans="1:8" s="9" customFormat="1" ht="15" customHeight="1">
      <c r="A163" s="5"/>
      <c r="B163" s="1"/>
      <c r="C163" s="1"/>
      <c r="D163" s="1"/>
      <c r="H163" s="5"/>
    </row>
    <row r="164" spans="1:8" s="9" customFormat="1" ht="15" customHeight="1">
      <c r="A164" s="5"/>
      <c r="B164" s="1"/>
      <c r="C164" s="1"/>
      <c r="D164" s="1"/>
      <c r="H164" s="5"/>
    </row>
    <row r="165" spans="1:8" s="9" customFormat="1" ht="15" customHeight="1">
      <c r="A165" s="5"/>
      <c r="B165" s="1"/>
      <c r="C165" s="1"/>
      <c r="D165" s="1"/>
      <c r="H165" s="5"/>
    </row>
    <row r="166" spans="1:8" ht="15" customHeight="1">
      <c r="C166" s="50"/>
      <c r="D166" s="50"/>
    </row>
    <row r="167" spans="1:8" ht="15" customHeight="1">
      <c r="C167" s="50"/>
      <c r="D167" s="50"/>
    </row>
    <row r="168" spans="1:8" ht="15" customHeight="1">
      <c r="C168" s="50"/>
      <c r="D168" s="50"/>
    </row>
    <row r="169" spans="1:8" ht="15" customHeight="1">
      <c r="C169" s="50"/>
      <c r="D169" s="50"/>
    </row>
    <row r="170" spans="1:8" ht="15" customHeight="1">
      <c r="C170" s="50"/>
      <c r="D170" s="50"/>
    </row>
    <row r="171" spans="1:8" ht="15" customHeight="1">
      <c r="C171" s="50"/>
      <c r="D171" s="50"/>
    </row>
    <row r="172" spans="1:8" ht="15" customHeight="1">
      <c r="C172" s="50"/>
      <c r="D172" s="50"/>
    </row>
    <row r="173" spans="1:8" ht="15" customHeight="1">
      <c r="C173" s="50"/>
      <c r="D173" s="50"/>
    </row>
    <row r="174" spans="1:8" ht="15" customHeight="1">
      <c r="C174" s="50"/>
      <c r="D174" s="50"/>
    </row>
    <row r="175" spans="1:8" ht="15" customHeight="1">
      <c r="C175" s="50"/>
      <c r="D175" s="50"/>
    </row>
    <row r="176" spans="1:8" ht="15" customHeight="1">
      <c r="C176" s="50"/>
      <c r="D176" s="50"/>
    </row>
    <row r="177" spans="3:4" ht="15" customHeight="1">
      <c r="C177" s="50"/>
      <c r="D177" s="50"/>
    </row>
    <row r="178" spans="3:4" ht="15" customHeight="1">
      <c r="C178" s="50"/>
      <c r="D178" s="50"/>
    </row>
    <row r="179" spans="3:4" ht="15" customHeight="1">
      <c r="C179" s="50"/>
      <c r="D179" s="50"/>
    </row>
    <row r="180" spans="3:4" ht="15" customHeight="1">
      <c r="C180" s="50"/>
      <c r="D180" s="50"/>
    </row>
    <row r="181" spans="3:4" ht="15" customHeight="1">
      <c r="C181" s="50"/>
      <c r="D181" s="50"/>
    </row>
    <row r="182" spans="3:4" ht="15" customHeight="1">
      <c r="C182" s="50"/>
      <c r="D182" s="50"/>
    </row>
    <row r="183" spans="3:4" ht="15" customHeight="1">
      <c r="C183" s="50"/>
      <c r="D183" s="50"/>
    </row>
    <row r="184" spans="3:4" ht="15" customHeight="1">
      <c r="C184" s="50"/>
      <c r="D184" s="50"/>
    </row>
    <row r="185" spans="3:4" ht="15" customHeight="1">
      <c r="C185" s="50"/>
      <c r="D185" s="50"/>
    </row>
    <row r="186" spans="3:4" ht="15" customHeight="1">
      <c r="C186" s="50"/>
      <c r="D186" s="50"/>
    </row>
    <row r="187" spans="3:4" ht="15" customHeight="1">
      <c r="C187" s="50"/>
      <c r="D187" s="50"/>
    </row>
    <row r="188" spans="3:4" ht="15" customHeight="1">
      <c r="C188" s="50"/>
      <c r="D188" s="50"/>
    </row>
    <row r="189" spans="3:4" ht="15" customHeight="1">
      <c r="C189" s="50"/>
      <c r="D189" s="50"/>
    </row>
    <row r="190" spans="3:4" ht="15" customHeight="1">
      <c r="C190" s="50"/>
      <c r="D190" s="50"/>
    </row>
    <row r="191" spans="3:4" ht="15" customHeight="1">
      <c r="C191" s="50"/>
      <c r="D191" s="50"/>
    </row>
    <row r="192" spans="3:4" ht="15" customHeight="1">
      <c r="C192" s="50"/>
      <c r="D192" s="50"/>
    </row>
    <row r="193" spans="3:4" ht="15" customHeight="1">
      <c r="C193" s="50"/>
      <c r="D193" s="50"/>
    </row>
    <row r="194" spans="3:4" ht="15" customHeight="1">
      <c r="C194" s="50"/>
      <c r="D194" s="50"/>
    </row>
    <row r="195" spans="3:4" ht="15" customHeight="1">
      <c r="C195" s="50"/>
      <c r="D195" s="50"/>
    </row>
    <row r="196" spans="3:4" ht="15" customHeight="1">
      <c r="C196" s="50"/>
      <c r="D196" s="50"/>
    </row>
    <row r="197" spans="3:4" ht="15" customHeight="1">
      <c r="C197" s="50"/>
      <c r="D197" s="50"/>
    </row>
    <row r="198" spans="3:4" ht="15" customHeight="1">
      <c r="C198" s="50"/>
      <c r="D198" s="50"/>
    </row>
    <row r="199" spans="3:4" ht="15" customHeight="1">
      <c r="C199" s="50"/>
      <c r="D199" s="50"/>
    </row>
    <row r="200" spans="3:4" ht="15" customHeight="1">
      <c r="C200" s="50"/>
      <c r="D200" s="50"/>
    </row>
    <row r="201" spans="3:4" ht="15" customHeight="1">
      <c r="C201" s="50"/>
      <c r="D201" s="50"/>
    </row>
    <row r="202" spans="3:4" ht="15" customHeight="1">
      <c r="C202" s="50"/>
      <c r="D202" s="50"/>
    </row>
    <row r="203" spans="3:4" ht="15" customHeight="1">
      <c r="C203" s="50"/>
      <c r="D203" s="50"/>
    </row>
    <row r="204" spans="3:4" ht="15" customHeight="1">
      <c r="C204" s="50"/>
      <c r="D204" s="50"/>
    </row>
    <row r="205" spans="3:4" ht="15" customHeight="1">
      <c r="C205" s="50"/>
      <c r="D205" s="50"/>
    </row>
    <row r="206" spans="3:4" ht="15" customHeight="1">
      <c r="C206" s="50"/>
      <c r="D206" s="50"/>
    </row>
    <row r="207" spans="3:4" ht="15" customHeight="1">
      <c r="C207" s="50"/>
      <c r="D207" s="50"/>
    </row>
    <row r="208" spans="3:4" ht="15" customHeight="1">
      <c r="C208" s="50"/>
      <c r="D208" s="50"/>
    </row>
    <row r="209" spans="3:4" ht="15" customHeight="1">
      <c r="C209" s="50"/>
      <c r="D209" s="50"/>
    </row>
    <row r="210" spans="3:4" ht="15" customHeight="1">
      <c r="C210" s="50"/>
      <c r="D210" s="50"/>
    </row>
    <row r="211" spans="3:4" ht="15" customHeight="1">
      <c r="C211" s="50"/>
      <c r="D211" s="50"/>
    </row>
    <row r="212" spans="3:4" ht="15" customHeight="1">
      <c r="C212" s="50"/>
      <c r="D212" s="50"/>
    </row>
    <row r="213" spans="3:4" ht="15" customHeight="1">
      <c r="C213" s="50"/>
      <c r="D213" s="50"/>
    </row>
    <row r="214" spans="3:4" ht="15" customHeight="1">
      <c r="C214" s="50"/>
      <c r="D214" s="50"/>
    </row>
    <row r="215" spans="3:4" ht="15" customHeight="1">
      <c r="C215" s="50"/>
      <c r="D215" s="50"/>
    </row>
    <row r="216" spans="3:4" ht="15" customHeight="1">
      <c r="C216" s="50"/>
      <c r="D216" s="50"/>
    </row>
    <row r="217" spans="3:4" ht="15" customHeight="1">
      <c r="C217" s="50"/>
      <c r="D217" s="50"/>
    </row>
    <row r="218" spans="3:4" ht="15" customHeight="1">
      <c r="C218" s="50"/>
      <c r="D218" s="50"/>
    </row>
    <row r="219" spans="3:4" ht="15" customHeight="1">
      <c r="C219" s="50"/>
      <c r="D219" s="50"/>
    </row>
    <row r="220" spans="3:4" ht="15" customHeight="1">
      <c r="C220" s="50"/>
      <c r="D220" s="50"/>
    </row>
    <row r="221" spans="3:4" ht="15" customHeight="1">
      <c r="C221" s="50"/>
      <c r="D221" s="50"/>
    </row>
    <row r="222" spans="3:4" ht="15" customHeight="1">
      <c r="C222" s="50"/>
      <c r="D222" s="50"/>
    </row>
    <row r="223" spans="3:4" ht="15" customHeight="1">
      <c r="C223" s="50"/>
      <c r="D223" s="50"/>
    </row>
    <row r="224" spans="3:4" ht="15" customHeight="1">
      <c r="C224" s="50"/>
      <c r="D224" s="50"/>
    </row>
    <row r="225" spans="3:4" ht="15" customHeight="1">
      <c r="C225" s="50"/>
      <c r="D225" s="50"/>
    </row>
    <row r="226" spans="3:4" ht="15" customHeight="1">
      <c r="C226" s="50"/>
      <c r="D226" s="50"/>
    </row>
    <row r="227" spans="3:4" ht="15" customHeight="1">
      <c r="C227" s="50"/>
      <c r="D227" s="50"/>
    </row>
    <row r="228" spans="3:4" ht="15" customHeight="1">
      <c r="C228" s="50"/>
      <c r="D228" s="50"/>
    </row>
    <row r="229" spans="3:4" ht="15" customHeight="1">
      <c r="C229" s="50"/>
      <c r="D229" s="50"/>
    </row>
    <row r="230" spans="3:4" ht="15" customHeight="1">
      <c r="C230" s="50"/>
      <c r="D230" s="50"/>
    </row>
    <row r="231" spans="3:4" ht="15" customHeight="1">
      <c r="C231" s="50"/>
      <c r="D231" s="50"/>
    </row>
    <row r="232" spans="3:4" ht="15" customHeight="1">
      <c r="C232" s="50"/>
      <c r="D232" s="50"/>
    </row>
    <row r="233" spans="3:4" ht="15" customHeight="1">
      <c r="C233" s="50"/>
      <c r="D233" s="50"/>
    </row>
    <row r="234" spans="3:4" ht="15" customHeight="1">
      <c r="C234" s="50"/>
      <c r="D234" s="50"/>
    </row>
    <row r="235" spans="3:4" ht="15" customHeight="1">
      <c r="C235" s="50"/>
      <c r="D235" s="50"/>
    </row>
    <row r="236" spans="3:4" ht="15" customHeight="1">
      <c r="C236" s="50"/>
      <c r="D236" s="50"/>
    </row>
    <row r="237" spans="3:4" ht="15" customHeight="1">
      <c r="C237" s="50"/>
      <c r="D237" s="50"/>
    </row>
    <row r="238" spans="3:4" ht="15" customHeight="1">
      <c r="C238" s="50"/>
      <c r="D238" s="50"/>
    </row>
    <row r="239" spans="3:4" ht="15" customHeight="1">
      <c r="C239" s="50"/>
      <c r="D239" s="50"/>
    </row>
    <row r="240" spans="3:4" ht="15" customHeight="1">
      <c r="C240" s="50"/>
      <c r="D240" s="50"/>
    </row>
    <row r="241" spans="3:4" ht="15" customHeight="1">
      <c r="C241" s="50"/>
      <c r="D241" s="50"/>
    </row>
    <row r="242" spans="3:4" ht="15" customHeight="1">
      <c r="C242" s="50"/>
      <c r="D242" s="50"/>
    </row>
    <row r="243" spans="3:4" ht="15" customHeight="1">
      <c r="C243" s="50"/>
      <c r="D243" s="50"/>
    </row>
    <row r="244" spans="3:4" ht="15" customHeight="1">
      <c r="C244" s="50"/>
      <c r="D244" s="50"/>
    </row>
    <row r="245" spans="3:4" ht="15" customHeight="1">
      <c r="C245" s="50"/>
      <c r="D245" s="50"/>
    </row>
    <row r="246" spans="3:4" ht="15" customHeight="1">
      <c r="C246" s="50"/>
      <c r="D246" s="50"/>
    </row>
    <row r="247" spans="3:4" ht="15" customHeight="1">
      <c r="C247" s="50"/>
      <c r="D247" s="50"/>
    </row>
    <row r="248" spans="3:4" ht="15" customHeight="1">
      <c r="C248" s="50"/>
      <c r="D248" s="50"/>
    </row>
    <row r="249" spans="3:4" ht="15" customHeight="1">
      <c r="C249" s="50"/>
      <c r="D249" s="50"/>
    </row>
    <row r="250" spans="3:4" ht="15" customHeight="1">
      <c r="C250" s="50"/>
      <c r="D250" s="50"/>
    </row>
    <row r="251" spans="3:4" ht="15" customHeight="1">
      <c r="C251" s="50"/>
      <c r="D251" s="50"/>
    </row>
    <row r="252" spans="3:4" ht="15" customHeight="1">
      <c r="C252" s="50"/>
      <c r="D252" s="50"/>
    </row>
    <row r="253" spans="3:4" ht="15" customHeight="1">
      <c r="C253" s="50"/>
      <c r="D253" s="50"/>
    </row>
    <row r="254" spans="3:4" ht="15" customHeight="1">
      <c r="C254" s="50"/>
      <c r="D254" s="50"/>
    </row>
    <row r="255" spans="3:4" ht="15" customHeight="1">
      <c r="C255" s="50"/>
      <c r="D255" s="50"/>
    </row>
    <row r="256" spans="3:4" ht="15" customHeight="1">
      <c r="C256" s="50"/>
      <c r="D256" s="50"/>
    </row>
    <row r="257" spans="3:4" ht="15" customHeight="1">
      <c r="C257" s="50"/>
      <c r="D257" s="50"/>
    </row>
    <row r="258" spans="3:4" ht="15" customHeight="1">
      <c r="C258" s="50"/>
      <c r="D258" s="50"/>
    </row>
    <row r="259" spans="3:4" ht="15" customHeight="1">
      <c r="C259" s="50"/>
      <c r="D259" s="50"/>
    </row>
    <row r="260" spans="3:4" ht="15" customHeight="1">
      <c r="C260" s="50"/>
      <c r="D260" s="50"/>
    </row>
    <row r="261" spans="3:4" ht="15" customHeight="1">
      <c r="C261" s="50"/>
      <c r="D261" s="50"/>
    </row>
    <row r="262" spans="3:4" ht="15" customHeight="1">
      <c r="C262" s="50"/>
      <c r="D262" s="50"/>
    </row>
    <row r="263" spans="3:4" ht="15" customHeight="1">
      <c r="C263" s="50"/>
      <c r="D263" s="50"/>
    </row>
    <row r="264" spans="3:4" ht="15" customHeight="1">
      <c r="C264" s="50"/>
      <c r="D264" s="50"/>
    </row>
    <row r="265" spans="3:4" ht="15" customHeight="1">
      <c r="C265" s="50"/>
      <c r="D265" s="50"/>
    </row>
    <row r="266" spans="3:4" ht="15" customHeight="1">
      <c r="C266" s="50"/>
      <c r="D266" s="50"/>
    </row>
    <row r="267" spans="3:4" ht="15" customHeight="1">
      <c r="C267" s="50"/>
      <c r="D267" s="50"/>
    </row>
    <row r="268" spans="3:4" ht="15" customHeight="1">
      <c r="C268" s="50"/>
      <c r="D268" s="50"/>
    </row>
    <row r="269" spans="3:4" ht="15" customHeight="1">
      <c r="C269" s="50"/>
      <c r="D269" s="50"/>
    </row>
    <row r="270" spans="3:4" ht="15" customHeight="1">
      <c r="C270" s="50"/>
      <c r="D270" s="50"/>
    </row>
    <row r="271" spans="3:4" ht="15" customHeight="1">
      <c r="C271" s="50"/>
      <c r="D271" s="50"/>
    </row>
    <row r="272" spans="3:4" ht="15" customHeight="1">
      <c r="C272" s="50"/>
      <c r="D272" s="50"/>
    </row>
    <row r="273" spans="3:4" ht="15" customHeight="1">
      <c r="C273" s="50"/>
      <c r="D273" s="50"/>
    </row>
    <row r="274" spans="3:4" ht="15" customHeight="1">
      <c r="C274" s="50"/>
      <c r="D274" s="50"/>
    </row>
    <row r="275" spans="3:4" ht="15" customHeight="1">
      <c r="C275" s="50"/>
      <c r="D275" s="50"/>
    </row>
    <row r="276" spans="3:4" ht="15" customHeight="1">
      <c r="C276" s="50"/>
      <c r="D276" s="50"/>
    </row>
    <row r="277" spans="3:4" ht="15" customHeight="1">
      <c r="C277" s="50"/>
      <c r="D277" s="50"/>
    </row>
    <row r="278" spans="3:4" ht="15" customHeight="1">
      <c r="C278" s="50"/>
      <c r="D278" s="50"/>
    </row>
    <row r="279" spans="3:4" ht="15" customHeight="1">
      <c r="C279" s="50"/>
      <c r="D279" s="50"/>
    </row>
    <row r="280" spans="3:4" ht="15" customHeight="1">
      <c r="C280" s="50"/>
      <c r="D280" s="50"/>
    </row>
    <row r="281" spans="3:4" ht="15" customHeight="1">
      <c r="C281" s="50"/>
      <c r="D281" s="50"/>
    </row>
    <row r="282" spans="3:4" ht="15" customHeight="1">
      <c r="C282" s="50"/>
      <c r="D282" s="50"/>
    </row>
    <row r="283" spans="3:4" ht="15" customHeight="1">
      <c r="C283" s="50"/>
      <c r="D283" s="50"/>
    </row>
    <row r="284" spans="3:4" ht="15" customHeight="1">
      <c r="C284" s="50"/>
      <c r="D284" s="50"/>
    </row>
    <row r="285" spans="3:4" ht="15" customHeight="1">
      <c r="C285" s="50"/>
      <c r="D285" s="50"/>
    </row>
    <row r="286" spans="3:4" ht="15" customHeight="1">
      <c r="C286" s="50"/>
      <c r="D286" s="50"/>
    </row>
    <row r="287" spans="3:4" ht="15" customHeight="1">
      <c r="C287" s="50"/>
      <c r="D287" s="50"/>
    </row>
    <row r="288" spans="3:4" ht="15" customHeight="1">
      <c r="C288" s="50"/>
      <c r="D288" s="50"/>
    </row>
    <row r="289" spans="3:4" ht="15" customHeight="1">
      <c r="C289" s="50"/>
      <c r="D289" s="50"/>
    </row>
    <row r="290" spans="3:4" ht="15" customHeight="1">
      <c r="C290" s="50"/>
      <c r="D290" s="50"/>
    </row>
    <row r="291" spans="3:4" ht="15" customHeight="1">
      <c r="C291" s="50"/>
      <c r="D291" s="50"/>
    </row>
    <row r="292" spans="3:4" ht="15" customHeight="1">
      <c r="C292" s="50"/>
      <c r="D292" s="50"/>
    </row>
    <row r="293" spans="3:4" ht="15" customHeight="1">
      <c r="C293" s="50"/>
      <c r="D293" s="50"/>
    </row>
    <row r="294" spans="3:4" ht="15" customHeight="1">
      <c r="C294" s="50"/>
      <c r="D294" s="50"/>
    </row>
    <row r="295" spans="3:4" ht="15" customHeight="1">
      <c r="C295" s="50"/>
      <c r="D295" s="50"/>
    </row>
    <row r="296" spans="3:4" ht="15" customHeight="1">
      <c r="C296" s="50"/>
      <c r="D296" s="50"/>
    </row>
    <row r="297" spans="3:4" ht="15" customHeight="1">
      <c r="C297" s="50"/>
      <c r="D297" s="50"/>
    </row>
    <row r="298" spans="3:4" ht="15" customHeight="1">
      <c r="C298" s="50"/>
      <c r="D298" s="50"/>
    </row>
    <row r="299" spans="3:4" ht="15" customHeight="1">
      <c r="C299" s="50"/>
      <c r="D299" s="50"/>
    </row>
    <row r="300" spans="3:4" ht="15" customHeight="1">
      <c r="C300" s="50"/>
      <c r="D300" s="50"/>
    </row>
    <row r="301" spans="3:4" ht="15" customHeight="1">
      <c r="C301" s="50"/>
      <c r="D301" s="50"/>
    </row>
    <row r="302" spans="3:4" ht="15" customHeight="1">
      <c r="C302" s="50"/>
      <c r="D302" s="50"/>
    </row>
    <row r="303" spans="3:4" ht="15" customHeight="1">
      <c r="C303" s="50"/>
      <c r="D303" s="50"/>
    </row>
    <row r="304" spans="3:4" ht="15" customHeight="1">
      <c r="C304" s="50"/>
      <c r="D304" s="50"/>
    </row>
    <row r="305" spans="3:4" ht="15" customHeight="1">
      <c r="C305" s="50"/>
      <c r="D305" s="50"/>
    </row>
    <row r="306" spans="3:4" ht="15" customHeight="1">
      <c r="C306" s="50"/>
      <c r="D306" s="50"/>
    </row>
    <row r="307" spans="3:4" ht="15" customHeight="1">
      <c r="C307" s="50"/>
      <c r="D307" s="50"/>
    </row>
    <row r="308" spans="3:4" ht="15" customHeight="1">
      <c r="C308" s="50"/>
      <c r="D308" s="50"/>
    </row>
    <row r="309" spans="3:4" ht="15" customHeight="1">
      <c r="C309" s="50"/>
      <c r="D309" s="50"/>
    </row>
    <row r="310" spans="3:4" ht="15" customHeight="1">
      <c r="C310" s="50"/>
      <c r="D310" s="50"/>
    </row>
    <row r="311" spans="3:4" ht="15" customHeight="1">
      <c r="C311" s="50"/>
      <c r="D311" s="50"/>
    </row>
    <row r="312" spans="3:4" ht="15" customHeight="1">
      <c r="C312" s="50"/>
      <c r="D312" s="50"/>
    </row>
    <row r="313" spans="3:4" ht="15" customHeight="1">
      <c r="C313" s="50"/>
      <c r="D313" s="50"/>
    </row>
    <row r="314" spans="3:4" ht="15" customHeight="1">
      <c r="C314" s="50"/>
      <c r="D314" s="50"/>
    </row>
    <row r="315" spans="3:4" ht="15" customHeight="1">
      <c r="C315" s="50"/>
      <c r="D315" s="50"/>
    </row>
    <row r="316" spans="3:4" ht="15" customHeight="1">
      <c r="C316" s="50"/>
      <c r="D316" s="50"/>
    </row>
    <row r="317" spans="3:4" ht="15" customHeight="1">
      <c r="C317" s="50"/>
      <c r="D317" s="50"/>
    </row>
    <row r="318" spans="3:4" ht="15" customHeight="1">
      <c r="C318" s="50"/>
      <c r="D318" s="50"/>
    </row>
    <row r="319" spans="3:4" ht="15" customHeight="1">
      <c r="C319" s="50"/>
      <c r="D319" s="50"/>
    </row>
    <row r="320" spans="3:4" ht="15" customHeight="1">
      <c r="C320" s="50"/>
      <c r="D320" s="50"/>
    </row>
    <row r="321" spans="3:4" ht="15" customHeight="1">
      <c r="C321" s="50"/>
      <c r="D321" s="50"/>
    </row>
    <row r="322" spans="3:4" ht="15" customHeight="1">
      <c r="C322" s="50"/>
      <c r="D322" s="50"/>
    </row>
    <row r="323" spans="3:4" ht="15" customHeight="1">
      <c r="C323" s="50"/>
      <c r="D323" s="50"/>
    </row>
    <row r="324" spans="3:4" ht="15" customHeight="1">
      <c r="C324" s="50"/>
      <c r="D324" s="50"/>
    </row>
    <row r="325" spans="3:4" ht="15" customHeight="1">
      <c r="C325" s="50"/>
      <c r="D325" s="50"/>
    </row>
    <row r="326" spans="3:4" ht="15" customHeight="1">
      <c r="C326" s="50"/>
      <c r="D326" s="50"/>
    </row>
    <row r="327" spans="3:4" ht="15" customHeight="1">
      <c r="C327" s="50"/>
      <c r="D327" s="50"/>
    </row>
    <row r="328" spans="3:4" ht="15" customHeight="1">
      <c r="C328" s="50"/>
      <c r="D328" s="50"/>
    </row>
    <row r="329" spans="3:4" ht="15" customHeight="1">
      <c r="C329" s="50"/>
      <c r="D329" s="50"/>
    </row>
    <row r="330" spans="3:4" ht="15" customHeight="1">
      <c r="C330" s="50"/>
      <c r="D330" s="50"/>
    </row>
    <row r="331" spans="3:4" ht="15" customHeight="1">
      <c r="C331" s="50"/>
      <c r="D331" s="50"/>
    </row>
    <row r="332" spans="3:4" ht="15" customHeight="1">
      <c r="C332" s="50"/>
      <c r="D332" s="50"/>
    </row>
    <row r="333" spans="3:4" ht="15" customHeight="1">
      <c r="C333" s="50"/>
      <c r="D333" s="50"/>
    </row>
    <row r="334" spans="3:4" ht="15" customHeight="1">
      <c r="C334" s="50"/>
      <c r="D334" s="50"/>
    </row>
    <row r="335" spans="3:4" ht="15" customHeight="1">
      <c r="C335" s="50"/>
      <c r="D335" s="50"/>
    </row>
    <row r="336" spans="3:4" ht="15" customHeight="1">
      <c r="C336" s="50"/>
      <c r="D336" s="50"/>
    </row>
    <row r="337" spans="3:4" ht="15" customHeight="1">
      <c r="C337" s="50"/>
      <c r="D337" s="50"/>
    </row>
    <row r="338" spans="3:4" ht="15" customHeight="1">
      <c r="C338" s="50"/>
      <c r="D338" s="50"/>
    </row>
    <row r="339" spans="3:4" ht="15" customHeight="1">
      <c r="C339" s="50"/>
      <c r="D339" s="50"/>
    </row>
    <row r="340" spans="3:4" ht="15" customHeight="1">
      <c r="C340" s="50"/>
      <c r="D340" s="50"/>
    </row>
    <row r="341" spans="3:4" ht="15" customHeight="1">
      <c r="C341" s="50"/>
      <c r="D341" s="50"/>
    </row>
    <row r="342" spans="3:4" ht="15" customHeight="1">
      <c r="C342" s="50"/>
      <c r="D342" s="50"/>
    </row>
    <row r="343" spans="3:4" ht="15" customHeight="1">
      <c r="C343" s="50"/>
      <c r="D343" s="50"/>
    </row>
    <row r="344" spans="3:4" ht="15" customHeight="1">
      <c r="C344" s="50"/>
      <c r="D344" s="50"/>
    </row>
    <row r="345" spans="3:4" ht="15" customHeight="1">
      <c r="C345" s="50"/>
      <c r="D345" s="50"/>
    </row>
    <row r="346" spans="3:4" ht="15" customHeight="1">
      <c r="C346" s="50"/>
      <c r="D346" s="50"/>
    </row>
    <row r="347" spans="3:4" ht="15" customHeight="1">
      <c r="C347" s="50"/>
      <c r="D347" s="50"/>
    </row>
    <row r="348" spans="3:4" ht="15" customHeight="1">
      <c r="D348" s="50"/>
    </row>
    <row r="349" spans="3:4" ht="15" customHeight="1">
      <c r="D349" s="50"/>
    </row>
    <row r="350" spans="3:4" ht="15" customHeight="1">
      <c r="D350" s="50"/>
    </row>
    <row r="351" spans="3:4" ht="15" customHeight="1">
      <c r="D351" s="50"/>
    </row>
    <row r="352" spans="3:4" ht="15" customHeight="1">
      <c r="D352" s="50"/>
    </row>
    <row r="353" spans="4:4" ht="15" customHeight="1">
      <c r="D353" s="50"/>
    </row>
    <row r="354" spans="4:4" ht="15" customHeight="1">
      <c r="D354" s="50"/>
    </row>
    <row r="355" spans="4:4" ht="15" customHeight="1">
      <c r="D355" s="50"/>
    </row>
    <row r="356" spans="4:4" ht="15" customHeight="1">
      <c r="D356" s="50"/>
    </row>
    <row r="357" spans="4:4" ht="15" customHeight="1">
      <c r="D357" s="50"/>
    </row>
    <row r="358" spans="4:4" ht="15" customHeight="1">
      <c r="D358" s="50"/>
    </row>
    <row r="359" spans="4:4" ht="15" customHeight="1">
      <c r="D359" s="50"/>
    </row>
    <row r="360" spans="4:4" ht="15" customHeight="1">
      <c r="D360" s="50"/>
    </row>
    <row r="361" spans="4:4" ht="15" customHeight="1">
      <c r="D361" s="50"/>
    </row>
    <row r="362" spans="4:4" ht="15" customHeight="1">
      <c r="D362" s="50"/>
    </row>
    <row r="363" spans="4:4" ht="15" customHeight="1">
      <c r="D363" s="50"/>
    </row>
    <row r="364" spans="4:4" ht="15" customHeight="1">
      <c r="D364" s="50"/>
    </row>
    <row r="365" spans="4:4" ht="15" customHeight="1">
      <c r="D365" s="50"/>
    </row>
    <row r="366" spans="4:4" ht="15" customHeight="1">
      <c r="D366" s="50"/>
    </row>
    <row r="367" spans="4:4" ht="15" customHeight="1">
      <c r="D367" s="50"/>
    </row>
    <row r="368" spans="4:4" ht="15" customHeight="1">
      <c r="D368" s="50"/>
    </row>
    <row r="369" spans="4:4" ht="15" customHeight="1">
      <c r="D369" s="50"/>
    </row>
    <row r="370" spans="4:4" ht="15" customHeight="1">
      <c r="D370" s="50"/>
    </row>
    <row r="371" spans="4:4" ht="15" customHeight="1">
      <c r="D371" s="50"/>
    </row>
    <row r="372" spans="4:4" ht="15" customHeight="1">
      <c r="D372" s="50"/>
    </row>
    <row r="373" spans="4:4" ht="15" customHeight="1">
      <c r="D373" s="50"/>
    </row>
    <row r="374" spans="4:4" ht="15" customHeight="1">
      <c r="D374" s="50"/>
    </row>
    <row r="375" spans="4:4" ht="15" customHeight="1">
      <c r="D375" s="50"/>
    </row>
    <row r="376" spans="4:4" ht="15" customHeight="1">
      <c r="D376" s="50"/>
    </row>
    <row r="377" spans="4:4" ht="15" customHeight="1">
      <c r="D377" s="50"/>
    </row>
    <row r="378" spans="4:4" ht="15" customHeight="1">
      <c r="D378" s="50"/>
    </row>
    <row r="379" spans="4:4" ht="15" customHeight="1">
      <c r="D379" s="50"/>
    </row>
    <row r="380" spans="4:4" ht="15" customHeight="1">
      <c r="D380" s="50"/>
    </row>
    <row r="381" spans="4:4" ht="15" customHeight="1">
      <c r="D381" s="50"/>
    </row>
    <row r="382" spans="4:4" ht="15" customHeight="1">
      <c r="D382" s="50"/>
    </row>
    <row r="383" spans="4:4" ht="15" customHeight="1">
      <c r="D383" s="50"/>
    </row>
    <row r="384" spans="4:4" ht="15" customHeight="1">
      <c r="D384" s="50"/>
    </row>
    <row r="385" spans="4:4" ht="15" customHeight="1">
      <c r="D385" s="50"/>
    </row>
    <row r="386" spans="4:4" ht="15" customHeight="1">
      <c r="D386" s="50"/>
    </row>
    <row r="387" spans="4:4" ht="15" customHeight="1">
      <c r="D387" s="50"/>
    </row>
    <row r="388" spans="4:4" ht="15" customHeight="1">
      <c r="D388" s="50"/>
    </row>
    <row r="389" spans="4:4" ht="15" customHeight="1">
      <c r="D389" s="50"/>
    </row>
    <row r="390" spans="4:4" ht="15" customHeight="1">
      <c r="D390" s="50"/>
    </row>
    <row r="391" spans="4:4" ht="15" customHeight="1">
      <c r="D391" s="50"/>
    </row>
    <row r="392" spans="4:4" ht="15" customHeight="1">
      <c r="D392" s="50"/>
    </row>
    <row r="393" spans="4:4" ht="15" customHeight="1">
      <c r="D393" s="50"/>
    </row>
    <row r="394" spans="4:4" ht="15" customHeight="1">
      <c r="D394" s="50"/>
    </row>
    <row r="395" spans="4:4" ht="15" customHeight="1">
      <c r="D395" s="50"/>
    </row>
    <row r="396" spans="4:4" ht="15" customHeight="1">
      <c r="D396" s="50"/>
    </row>
    <row r="397" spans="4:4" ht="15" customHeight="1">
      <c r="D397" s="50"/>
    </row>
    <row r="398" spans="4:4" ht="15" customHeight="1">
      <c r="D398" s="50"/>
    </row>
    <row r="399" spans="4:4" ht="15" customHeight="1">
      <c r="D399" s="50"/>
    </row>
    <row r="400" spans="4:4" ht="15" customHeight="1">
      <c r="D400" s="50"/>
    </row>
    <row r="401" spans="4:4" ht="15" customHeight="1">
      <c r="D401" s="50"/>
    </row>
    <row r="402" spans="4:4" ht="15" customHeight="1">
      <c r="D402" s="50"/>
    </row>
    <row r="403" spans="4:4" ht="15" customHeight="1">
      <c r="D403" s="50"/>
    </row>
    <row r="404" spans="4:4" ht="15" customHeight="1">
      <c r="D404" s="50"/>
    </row>
    <row r="405" spans="4:4" ht="15" customHeight="1">
      <c r="D405" s="50"/>
    </row>
    <row r="406" spans="4:4" ht="15" customHeight="1">
      <c r="D406" s="50"/>
    </row>
    <row r="407" spans="4:4" ht="15" customHeight="1">
      <c r="D407" s="50"/>
    </row>
    <row r="408" spans="4:4" ht="15" customHeight="1">
      <c r="D408" s="50"/>
    </row>
  </sheetData>
  <mergeCells count="19">
    <mergeCell ref="I53:J53"/>
    <mergeCell ref="E12:G12"/>
    <mergeCell ref="E15:G15"/>
    <mergeCell ref="H12:H13"/>
    <mergeCell ref="J12:J14"/>
    <mergeCell ref="A3:M3"/>
    <mergeCell ref="K52:M52"/>
    <mergeCell ref="I52:J52"/>
    <mergeCell ref="K1:M1"/>
    <mergeCell ref="G13:G14"/>
    <mergeCell ref="F13:F14"/>
    <mergeCell ref="E13:E14"/>
    <mergeCell ref="I12:I14"/>
    <mergeCell ref="K15:M15"/>
    <mergeCell ref="L5:M5"/>
    <mergeCell ref="K12:M12"/>
    <mergeCell ref="B51:C51"/>
    <mergeCell ref="B15:C15"/>
    <mergeCell ref="K13:M13"/>
  </mergeCells>
  <phoneticPr fontId="0" type="noConversion"/>
  <printOptions horizontalCentered="1"/>
  <pageMargins left="0.39370078740157483" right="0.27559055118110237" top="0.4" bottom="0.35" header="0.28000000000000003" footer="0.24"/>
  <pageSetup paperSize="9" scale="85" fitToHeight="0" orientation="landscape"/>
  <headerFooter alignWithMargins="0">
    <oddFooter>&amp;C&amp;"Arial,Italic"Halaman &amp;P dari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O163"/>
  <sheetViews>
    <sheetView showGridLines="0" topLeftCell="A43" zoomScaleSheetLayoutView="100" workbookViewId="0">
      <selection activeCell="M53" sqref="M53"/>
    </sheetView>
  </sheetViews>
  <sheetFormatPr baseColWidth="10" defaultColWidth="9.1640625" defaultRowHeight="15" customHeight="1"/>
  <cols>
    <col min="1" max="1" width="4.6640625" style="49" customWidth="1"/>
    <col min="2" max="2" width="15.83203125" style="50" customWidth="1"/>
    <col min="3" max="3" width="1.83203125" style="51" customWidth="1"/>
    <col min="4" max="5" width="15.5" style="51" customWidth="1"/>
    <col min="6" max="6" width="5.5" style="49" customWidth="1"/>
    <col min="7" max="7" width="5.83203125" style="49" customWidth="1"/>
    <col min="8" max="8" width="9.33203125" style="49" customWidth="1"/>
    <col min="9" max="9" width="7" style="49" customWidth="1"/>
    <col min="10" max="10" width="15.5" style="49" customWidth="1"/>
    <col min="11" max="11" width="16.83203125" style="51" customWidth="1"/>
    <col min="12" max="12" width="12.83203125" style="51" customWidth="1"/>
    <col min="13" max="13" width="12.5" style="51" customWidth="1"/>
    <col min="14" max="14" width="13" style="51" customWidth="1"/>
    <col min="15" max="15" width="9.1640625" style="13" customWidth="1"/>
    <col min="16" max="16384" width="9.1640625" style="51"/>
  </cols>
  <sheetData>
    <row r="1" spans="1:15" ht="15" customHeight="1">
      <c r="A1" s="534"/>
      <c r="B1" s="534"/>
      <c r="K1" s="592" t="e">
        <f>#REF!</f>
        <v>#REF!</v>
      </c>
      <c r="L1" s="593"/>
      <c r="M1" s="593"/>
      <c r="N1" s="594"/>
      <c r="O1" s="51"/>
    </row>
    <row r="2" spans="1:15" ht="15" customHeight="1">
      <c r="A2" s="96"/>
      <c r="B2" s="96"/>
      <c r="M2" s="95"/>
      <c r="N2" s="95"/>
      <c r="O2" s="51"/>
    </row>
    <row r="3" spans="1:15" ht="18" customHeight="1">
      <c r="A3" s="570" t="s">
        <v>68</v>
      </c>
      <c r="B3" s="570"/>
      <c r="C3" s="570"/>
      <c r="D3" s="570"/>
      <c r="E3" s="570"/>
      <c r="F3" s="570"/>
      <c r="G3" s="570"/>
      <c r="H3" s="570"/>
      <c r="I3" s="570"/>
      <c r="J3" s="570"/>
      <c r="K3" s="570"/>
      <c r="L3" s="570"/>
      <c r="M3" s="570"/>
      <c r="N3" s="570"/>
      <c r="O3" s="51"/>
    </row>
    <row r="4" spans="1:15" ht="18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51"/>
    </row>
    <row r="5" spans="1:15" ht="18" customHeight="1" thickBot="1">
      <c r="A5" s="4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564"/>
      <c r="N5" s="564"/>
      <c r="O5" s="51"/>
    </row>
    <row r="6" spans="1:15" ht="18" customHeight="1">
      <c r="A6" s="76" t="s">
        <v>52</v>
      </c>
      <c r="B6" s="107"/>
      <c r="C6" s="108" t="s">
        <v>16</v>
      </c>
      <c r="D6" s="109"/>
      <c r="E6" s="81"/>
      <c r="F6" s="81"/>
      <c r="G6" s="81"/>
      <c r="H6" s="81"/>
      <c r="I6" s="81"/>
      <c r="J6" s="81"/>
      <c r="K6" s="81"/>
      <c r="L6" s="81"/>
      <c r="M6" s="81"/>
      <c r="N6" s="82"/>
      <c r="O6" s="51"/>
    </row>
    <row r="7" spans="1:15" s="1" customFormat="1" ht="18" customHeight="1">
      <c r="A7" s="77" t="s">
        <v>17</v>
      </c>
      <c r="B7" s="110"/>
      <c r="C7" s="111" t="s">
        <v>16</v>
      </c>
      <c r="D7" s="112"/>
      <c r="F7" s="5"/>
      <c r="G7" s="5"/>
      <c r="H7" s="5"/>
      <c r="I7" s="5"/>
      <c r="N7" s="67"/>
    </row>
    <row r="8" spans="1:15" s="1" customFormat="1" ht="18" customHeight="1">
      <c r="A8" s="77" t="s">
        <v>18</v>
      </c>
      <c r="B8" s="110"/>
      <c r="C8" s="111" t="s">
        <v>16</v>
      </c>
      <c r="D8" s="113"/>
      <c r="F8" s="5"/>
      <c r="G8" s="5"/>
      <c r="H8" s="5"/>
      <c r="I8" s="5"/>
      <c r="N8" s="67"/>
    </row>
    <row r="9" spans="1:15" s="1" customFormat="1" ht="18" customHeight="1">
      <c r="A9" s="77" t="s">
        <v>19</v>
      </c>
      <c r="B9" s="110"/>
      <c r="C9" s="111" t="s">
        <v>16</v>
      </c>
      <c r="D9" s="113"/>
      <c r="F9" s="5"/>
      <c r="G9" s="5"/>
      <c r="H9" s="5"/>
      <c r="I9" s="5"/>
      <c r="N9" s="67"/>
    </row>
    <row r="10" spans="1:15" s="1" customFormat="1" ht="18" customHeight="1">
      <c r="A10" s="77" t="s">
        <v>20</v>
      </c>
      <c r="B10" s="110"/>
      <c r="C10" s="111" t="s">
        <v>16</v>
      </c>
      <c r="D10" s="113"/>
      <c r="F10" s="5"/>
      <c r="G10" s="5"/>
      <c r="H10" s="5"/>
      <c r="I10" s="5"/>
      <c r="N10" s="67"/>
    </row>
    <row r="11" spans="1:15" ht="15" customHeight="1" thickBot="1">
      <c r="A11" s="85"/>
      <c r="B11" s="86"/>
      <c r="C11" s="87"/>
      <c r="D11" s="87"/>
      <c r="E11" s="87"/>
      <c r="F11" s="88"/>
      <c r="G11" s="88"/>
      <c r="H11" s="88"/>
      <c r="I11" s="88"/>
      <c r="J11" s="88"/>
      <c r="K11" s="87"/>
      <c r="L11" s="87"/>
      <c r="M11" s="87"/>
      <c r="N11" s="89"/>
    </row>
    <row r="12" spans="1:15" s="5" customFormat="1" ht="15" customHeight="1">
      <c r="A12" s="617" t="s">
        <v>21</v>
      </c>
      <c r="B12" s="619" t="s">
        <v>0</v>
      </c>
      <c r="C12" s="620"/>
      <c r="D12" s="611" t="s">
        <v>19</v>
      </c>
      <c r="E12" s="15" t="s">
        <v>46</v>
      </c>
      <c r="F12" s="605" t="s">
        <v>47</v>
      </c>
      <c r="G12" s="606"/>
      <c r="H12" s="607"/>
      <c r="I12" s="99" t="s">
        <v>29</v>
      </c>
      <c r="J12" s="582" t="s">
        <v>51</v>
      </c>
      <c r="K12" s="598" t="s">
        <v>61</v>
      </c>
      <c r="L12" s="582" t="s">
        <v>60</v>
      </c>
      <c r="M12" s="583"/>
      <c r="N12" s="584"/>
    </row>
    <row r="13" spans="1:15" s="5" customFormat="1" ht="15" customHeight="1">
      <c r="A13" s="618"/>
      <c r="B13" s="573"/>
      <c r="C13" s="574"/>
      <c r="D13" s="612"/>
      <c r="E13" s="599" t="s">
        <v>45</v>
      </c>
      <c r="F13" s="595" t="s">
        <v>50</v>
      </c>
      <c r="G13" s="595" t="s">
        <v>48</v>
      </c>
      <c r="H13" s="595" t="s">
        <v>49</v>
      </c>
      <c r="I13" s="156" t="s">
        <v>43</v>
      </c>
      <c r="J13" s="616"/>
      <c r="K13" s="613"/>
      <c r="L13" s="585" t="s">
        <v>55</v>
      </c>
      <c r="M13" s="586"/>
      <c r="N13" s="587"/>
    </row>
    <row r="14" spans="1:15" s="5" customFormat="1" ht="15" customHeight="1">
      <c r="A14" s="618"/>
      <c r="B14" s="573"/>
      <c r="C14" s="574"/>
      <c r="D14" s="612"/>
      <c r="E14" s="599"/>
      <c r="F14" s="597"/>
      <c r="G14" s="597"/>
      <c r="H14" s="596"/>
      <c r="I14" s="40"/>
      <c r="J14" s="158" t="s">
        <v>55</v>
      </c>
      <c r="K14" s="613"/>
      <c r="L14" s="30" t="s">
        <v>25</v>
      </c>
      <c r="M14" s="30" t="s">
        <v>26</v>
      </c>
      <c r="N14" s="41" t="s">
        <v>41</v>
      </c>
    </row>
    <row r="15" spans="1:15" s="5" customFormat="1" ht="15" customHeight="1" thickBot="1">
      <c r="A15" s="42" t="s">
        <v>58</v>
      </c>
      <c r="B15" s="603" t="s">
        <v>4</v>
      </c>
      <c r="C15" s="604"/>
      <c r="D15" s="43" t="s">
        <v>11</v>
      </c>
      <c r="E15" s="43" t="s">
        <v>5</v>
      </c>
      <c r="F15" s="608" t="s">
        <v>7</v>
      </c>
      <c r="G15" s="609"/>
      <c r="H15" s="610"/>
      <c r="I15" s="155" t="s">
        <v>8</v>
      </c>
      <c r="J15" s="155" t="s">
        <v>6</v>
      </c>
      <c r="K15" s="43" t="s">
        <v>9</v>
      </c>
      <c r="L15" s="565" t="s">
        <v>10</v>
      </c>
      <c r="M15" s="566"/>
      <c r="N15" s="567"/>
    </row>
    <row r="16" spans="1:15" s="306" customFormat="1" ht="20" customHeight="1">
      <c r="A16" s="368"/>
      <c r="B16" s="622"/>
      <c r="C16" s="623"/>
      <c r="D16" s="369"/>
      <c r="E16" s="369"/>
      <c r="F16" s="370"/>
      <c r="G16" s="370"/>
      <c r="H16" s="370"/>
      <c r="I16" s="370"/>
      <c r="J16" s="371"/>
      <c r="K16" s="369"/>
      <c r="L16" s="372"/>
      <c r="M16" s="372"/>
      <c r="N16" s="373"/>
    </row>
    <row r="17" spans="1:14" s="306" customFormat="1" ht="20" customHeight="1">
      <c r="A17" s="391"/>
      <c r="B17" s="614"/>
      <c r="C17" s="615"/>
      <c r="D17" s="392"/>
      <c r="E17" s="392"/>
      <c r="F17" s="393"/>
      <c r="G17" s="393"/>
      <c r="H17" s="393"/>
      <c r="I17" s="393"/>
      <c r="J17" s="394"/>
      <c r="K17" s="392"/>
      <c r="L17" s="395"/>
      <c r="M17" s="395"/>
      <c r="N17" s="396"/>
    </row>
    <row r="18" spans="1:14" s="306" customFormat="1" ht="20" customHeight="1">
      <c r="A18" s="391"/>
      <c r="B18" s="614"/>
      <c r="C18" s="615"/>
      <c r="D18" s="392"/>
      <c r="E18" s="392"/>
      <c r="F18" s="393"/>
      <c r="G18" s="393"/>
      <c r="H18" s="393"/>
      <c r="I18" s="393"/>
      <c r="J18" s="394"/>
      <c r="K18" s="392"/>
      <c r="L18" s="395"/>
      <c r="M18" s="395"/>
      <c r="N18" s="396"/>
    </row>
    <row r="19" spans="1:14" s="306" customFormat="1" ht="20" customHeight="1">
      <c r="A19" s="391"/>
      <c r="B19" s="614"/>
      <c r="C19" s="615"/>
      <c r="D19" s="392"/>
      <c r="E19" s="392"/>
      <c r="F19" s="393"/>
      <c r="G19" s="393"/>
      <c r="H19" s="393"/>
      <c r="I19" s="393"/>
      <c r="J19" s="394"/>
      <c r="K19" s="392"/>
      <c r="L19" s="395"/>
      <c r="M19" s="395"/>
      <c r="N19" s="396"/>
    </row>
    <row r="20" spans="1:14" s="306" customFormat="1" ht="20" customHeight="1">
      <c r="A20" s="391"/>
      <c r="B20" s="614"/>
      <c r="C20" s="615"/>
      <c r="D20" s="392"/>
      <c r="E20" s="392"/>
      <c r="F20" s="393"/>
      <c r="G20" s="393"/>
      <c r="H20" s="393"/>
      <c r="I20" s="393"/>
      <c r="J20" s="394"/>
      <c r="K20" s="392"/>
      <c r="L20" s="395"/>
      <c r="M20" s="395"/>
      <c r="N20" s="396"/>
    </row>
    <row r="21" spans="1:14" s="306" customFormat="1" ht="20" customHeight="1">
      <c r="A21" s="391"/>
      <c r="B21" s="614"/>
      <c r="C21" s="615"/>
      <c r="D21" s="392"/>
      <c r="E21" s="392"/>
      <c r="F21" s="393"/>
      <c r="G21" s="393"/>
      <c r="H21" s="393"/>
      <c r="I21" s="393"/>
      <c r="J21" s="394"/>
      <c r="K21" s="392"/>
      <c r="L21" s="395"/>
      <c r="M21" s="395"/>
      <c r="N21" s="396"/>
    </row>
    <row r="22" spans="1:14" s="306" customFormat="1" ht="20" customHeight="1">
      <c r="A22" s="391"/>
      <c r="B22" s="614"/>
      <c r="C22" s="615"/>
      <c r="D22" s="392"/>
      <c r="E22" s="392"/>
      <c r="F22" s="393"/>
      <c r="G22" s="393"/>
      <c r="H22" s="393"/>
      <c r="I22" s="393"/>
      <c r="J22" s="394"/>
      <c r="K22" s="392"/>
      <c r="L22" s="395"/>
      <c r="M22" s="395"/>
      <c r="N22" s="396"/>
    </row>
    <row r="23" spans="1:14" s="306" customFormat="1" ht="20" customHeight="1">
      <c r="A23" s="391"/>
      <c r="B23" s="614"/>
      <c r="C23" s="615"/>
      <c r="D23" s="392"/>
      <c r="E23" s="392"/>
      <c r="F23" s="393"/>
      <c r="G23" s="393"/>
      <c r="H23" s="393"/>
      <c r="I23" s="393"/>
      <c r="J23" s="394"/>
      <c r="K23" s="392"/>
      <c r="L23" s="395"/>
      <c r="M23" s="395"/>
      <c r="N23" s="396"/>
    </row>
    <row r="24" spans="1:14" s="306" customFormat="1" ht="20" customHeight="1">
      <c r="A24" s="391"/>
      <c r="B24" s="614"/>
      <c r="C24" s="615"/>
      <c r="D24" s="392"/>
      <c r="E24" s="392"/>
      <c r="F24" s="393"/>
      <c r="G24" s="393"/>
      <c r="H24" s="393"/>
      <c r="I24" s="393"/>
      <c r="J24" s="394"/>
      <c r="K24" s="392"/>
      <c r="L24" s="395"/>
      <c r="M24" s="395"/>
      <c r="N24" s="396"/>
    </row>
    <row r="25" spans="1:14" s="306" customFormat="1" ht="20" customHeight="1">
      <c r="A25" s="391"/>
      <c r="B25" s="614"/>
      <c r="C25" s="615"/>
      <c r="D25" s="392"/>
      <c r="E25" s="392"/>
      <c r="F25" s="393"/>
      <c r="G25" s="393"/>
      <c r="H25" s="393"/>
      <c r="I25" s="393"/>
      <c r="J25" s="394"/>
      <c r="K25" s="392"/>
      <c r="L25" s="395"/>
      <c r="M25" s="395"/>
      <c r="N25" s="396"/>
    </row>
    <row r="26" spans="1:14" s="306" customFormat="1" ht="20" customHeight="1">
      <c r="A26" s="391"/>
      <c r="B26" s="614"/>
      <c r="C26" s="615"/>
      <c r="D26" s="392"/>
      <c r="E26" s="392"/>
      <c r="F26" s="393"/>
      <c r="G26" s="393"/>
      <c r="H26" s="393"/>
      <c r="I26" s="393"/>
      <c r="J26" s="394"/>
      <c r="K26" s="392"/>
      <c r="L26" s="395"/>
      <c r="M26" s="395"/>
      <c r="N26" s="396"/>
    </row>
    <row r="27" spans="1:14" s="306" customFormat="1" ht="20" customHeight="1">
      <c r="A27" s="391"/>
      <c r="B27" s="614"/>
      <c r="C27" s="615"/>
      <c r="D27" s="392"/>
      <c r="E27" s="392"/>
      <c r="F27" s="393"/>
      <c r="G27" s="393"/>
      <c r="H27" s="393"/>
      <c r="I27" s="393"/>
      <c r="J27" s="394"/>
      <c r="K27" s="392"/>
      <c r="L27" s="395"/>
      <c r="M27" s="395"/>
      <c r="N27" s="396"/>
    </row>
    <row r="28" spans="1:14" s="306" customFormat="1" ht="20" customHeight="1">
      <c r="A28" s="391"/>
      <c r="B28" s="614"/>
      <c r="C28" s="615"/>
      <c r="D28" s="392"/>
      <c r="E28" s="392"/>
      <c r="F28" s="393"/>
      <c r="G28" s="393"/>
      <c r="H28" s="393"/>
      <c r="I28" s="393"/>
      <c r="J28" s="394"/>
      <c r="K28" s="392"/>
      <c r="L28" s="395"/>
      <c r="M28" s="395"/>
      <c r="N28" s="396"/>
    </row>
    <row r="29" spans="1:14" s="306" customFormat="1" ht="20" customHeight="1">
      <c r="A29" s="391"/>
      <c r="B29" s="614"/>
      <c r="C29" s="615"/>
      <c r="D29" s="392"/>
      <c r="E29" s="392"/>
      <c r="F29" s="393"/>
      <c r="G29" s="393"/>
      <c r="H29" s="393"/>
      <c r="I29" s="393"/>
      <c r="J29" s="394"/>
      <c r="K29" s="392"/>
      <c r="L29" s="395"/>
      <c r="M29" s="395"/>
      <c r="N29" s="396"/>
    </row>
    <row r="30" spans="1:14" s="306" customFormat="1" ht="20" customHeight="1">
      <c r="A30" s="391"/>
      <c r="B30" s="614"/>
      <c r="C30" s="615"/>
      <c r="D30" s="392"/>
      <c r="E30" s="392"/>
      <c r="F30" s="393"/>
      <c r="G30" s="393"/>
      <c r="H30" s="393"/>
      <c r="I30" s="393"/>
      <c r="J30" s="394"/>
      <c r="K30" s="392"/>
      <c r="L30" s="395"/>
      <c r="M30" s="395"/>
      <c r="N30" s="396"/>
    </row>
    <row r="31" spans="1:14" s="306" customFormat="1" ht="20" customHeight="1">
      <c r="A31" s="391"/>
      <c r="B31" s="614"/>
      <c r="C31" s="615"/>
      <c r="D31" s="392"/>
      <c r="E31" s="392"/>
      <c r="F31" s="393"/>
      <c r="G31" s="393"/>
      <c r="H31" s="393"/>
      <c r="I31" s="393"/>
      <c r="J31" s="394"/>
      <c r="K31" s="392"/>
      <c r="L31" s="395"/>
      <c r="M31" s="395"/>
      <c r="N31" s="396"/>
    </row>
    <row r="32" spans="1:14" s="306" customFormat="1" ht="20" customHeight="1">
      <c r="A32" s="391"/>
      <c r="B32" s="614"/>
      <c r="C32" s="615"/>
      <c r="D32" s="392"/>
      <c r="E32" s="392"/>
      <c r="F32" s="393"/>
      <c r="G32" s="393"/>
      <c r="H32" s="393"/>
      <c r="I32" s="393"/>
      <c r="J32" s="394"/>
      <c r="K32" s="392"/>
      <c r="L32" s="395"/>
      <c r="M32" s="395"/>
      <c r="N32" s="396"/>
    </row>
    <row r="33" spans="1:14" s="306" customFormat="1" ht="20" customHeight="1">
      <c r="A33" s="391"/>
      <c r="B33" s="614"/>
      <c r="C33" s="615"/>
      <c r="D33" s="392"/>
      <c r="E33" s="392"/>
      <c r="F33" s="393"/>
      <c r="G33" s="393"/>
      <c r="H33" s="393"/>
      <c r="I33" s="393"/>
      <c r="J33" s="394"/>
      <c r="K33" s="392"/>
      <c r="L33" s="395"/>
      <c r="M33" s="395"/>
      <c r="N33" s="396"/>
    </row>
    <row r="34" spans="1:14" s="306" customFormat="1" ht="20" customHeight="1">
      <c r="A34" s="391"/>
      <c r="B34" s="614"/>
      <c r="C34" s="615"/>
      <c r="D34" s="392"/>
      <c r="E34" s="392"/>
      <c r="F34" s="393"/>
      <c r="G34" s="393"/>
      <c r="H34" s="393"/>
      <c r="I34" s="393"/>
      <c r="J34" s="394"/>
      <c r="K34" s="392"/>
      <c r="L34" s="395"/>
      <c r="M34" s="395"/>
      <c r="N34" s="396"/>
    </row>
    <row r="35" spans="1:14" s="306" customFormat="1" ht="20" customHeight="1">
      <c r="A35" s="391"/>
      <c r="B35" s="614"/>
      <c r="C35" s="615"/>
      <c r="D35" s="392"/>
      <c r="E35" s="392"/>
      <c r="F35" s="393"/>
      <c r="G35" s="393"/>
      <c r="H35" s="393"/>
      <c r="I35" s="393"/>
      <c r="J35" s="394"/>
      <c r="K35" s="392"/>
      <c r="L35" s="395"/>
      <c r="M35" s="395"/>
      <c r="N35" s="396"/>
    </row>
    <row r="36" spans="1:14" s="306" customFormat="1" ht="20" customHeight="1">
      <c r="A36" s="391"/>
      <c r="B36" s="614"/>
      <c r="C36" s="615"/>
      <c r="D36" s="392"/>
      <c r="E36" s="392"/>
      <c r="F36" s="393"/>
      <c r="G36" s="393"/>
      <c r="H36" s="393"/>
      <c r="I36" s="393"/>
      <c r="J36" s="394"/>
      <c r="K36" s="392"/>
      <c r="L36" s="395"/>
      <c r="M36" s="395"/>
      <c r="N36" s="396"/>
    </row>
    <row r="37" spans="1:14" s="306" customFormat="1" ht="20" customHeight="1">
      <c r="A37" s="391"/>
      <c r="B37" s="614"/>
      <c r="C37" s="615"/>
      <c r="D37" s="392"/>
      <c r="E37" s="392"/>
      <c r="F37" s="393"/>
      <c r="G37" s="393"/>
      <c r="H37" s="393"/>
      <c r="I37" s="393"/>
      <c r="J37" s="394"/>
      <c r="K37" s="392"/>
      <c r="L37" s="395"/>
      <c r="M37" s="395"/>
      <c r="N37" s="396"/>
    </row>
    <row r="38" spans="1:14" s="306" customFormat="1" ht="20" customHeight="1">
      <c r="A38" s="391"/>
      <c r="B38" s="614"/>
      <c r="C38" s="615"/>
      <c r="D38" s="392"/>
      <c r="E38" s="392"/>
      <c r="F38" s="393"/>
      <c r="G38" s="393"/>
      <c r="H38" s="393"/>
      <c r="I38" s="393"/>
      <c r="J38" s="394"/>
      <c r="K38" s="392"/>
      <c r="L38" s="395"/>
      <c r="M38" s="395"/>
      <c r="N38" s="396"/>
    </row>
    <row r="39" spans="1:14" s="306" customFormat="1" ht="20" customHeight="1">
      <c r="A39" s="391"/>
      <c r="B39" s="614"/>
      <c r="C39" s="615"/>
      <c r="D39" s="392"/>
      <c r="E39" s="392"/>
      <c r="F39" s="393"/>
      <c r="G39" s="393"/>
      <c r="H39" s="393"/>
      <c r="I39" s="393"/>
      <c r="J39" s="394"/>
      <c r="K39" s="392"/>
      <c r="L39" s="395"/>
      <c r="M39" s="395"/>
      <c r="N39" s="396"/>
    </row>
    <row r="40" spans="1:14" s="306" customFormat="1" ht="20" customHeight="1">
      <c r="A40" s="391"/>
      <c r="B40" s="614"/>
      <c r="C40" s="615"/>
      <c r="D40" s="392"/>
      <c r="E40" s="392"/>
      <c r="F40" s="393"/>
      <c r="G40" s="393"/>
      <c r="H40" s="393"/>
      <c r="I40" s="393"/>
      <c r="J40" s="394"/>
      <c r="K40" s="392"/>
      <c r="L40" s="395"/>
      <c r="M40" s="395"/>
      <c r="N40" s="396"/>
    </row>
    <row r="41" spans="1:14" s="306" customFormat="1" ht="20" customHeight="1">
      <c r="A41" s="391"/>
      <c r="B41" s="614"/>
      <c r="C41" s="615"/>
      <c r="D41" s="392"/>
      <c r="E41" s="392"/>
      <c r="F41" s="393"/>
      <c r="G41" s="393"/>
      <c r="H41" s="393"/>
      <c r="I41" s="393"/>
      <c r="J41" s="394"/>
      <c r="K41" s="392"/>
      <c r="L41" s="395"/>
      <c r="M41" s="395"/>
      <c r="N41" s="396"/>
    </row>
    <row r="42" spans="1:14" s="306" customFormat="1" ht="20" customHeight="1">
      <c r="A42" s="391"/>
      <c r="B42" s="614"/>
      <c r="C42" s="615"/>
      <c r="D42" s="392"/>
      <c r="E42" s="392"/>
      <c r="F42" s="393"/>
      <c r="G42" s="393"/>
      <c r="H42" s="393"/>
      <c r="I42" s="393"/>
      <c r="J42" s="394"/>
      <c r="K42" s="392"/>
      <c r="L42" s="395"/>
      <c r="M42" s="395"/>
      <c r="N42" s="396"/>
    </row>
    <row r="43" spans="1:14" s="306" customFormat="1" ht="20" customHeight="1">
      <c r="A43" s="391"/>
      <c r="B43" s="614"/>
      <c r="C43" s="615"/>
      <c r="D43" s="392"/>
      <c r="E43" s="392"/>
      <c r="F43" s="393"/>
      <c r="G43" s="393"/>
      <c r="H43" s="393"/>
      <c r="I43" s="393"/>
      <c r="J43" s="394"/>
      <c r="K43" s="392"/>
      <c r="L43" s="395"/>
      <c r="M43" s="395"/>
      <c r="N43" s="396"/>
    </row>
    <row r="44" spans="1:14" s="306" customFormat="1" ht="20" customHeight="1">
      <c r="A44" s="391"/>
      <c r="B44" s="614"/>
      <c r="C44" s="615"/>
      <c r="D44" s="392"/>
      <c r="E44" s="392"/>
      <c r="F44" s="393"/>
      <c r="G44" s="393"/>
      <c r="H44" s="393"/>
      <c r="I44" s="393"/>
      <c r="J44" s="394"/>
      <c r="K44" s="392"/>
      <c r="L44" s="395"/>
      <c r="M44" s="395"/>
      <c r="N44" s="396"/>
    </row>
    <row r="45" spans="1:14" s="306" customFormat="1" ht="20" customHeight="1">
      <c r="A45" s="391"/>
      <c r="B45" s="614"/>
      <c r="C45" s="615"/>
      <c r="D45" s="392"/>
      <c r="E45" s="392"/>
      <c r="F45" s="393"/>
      <c r="G45" s="393"/>
      <c r="H45" s="393"/>
      <c r="I45" s="393"/>
      <c r="J45" s="394"/>
      <c r="K45" s="392"/>
      <c r="L45" s="395"/>
      <c r="M45" s="395"/>
      <c r="N45" s="396"/>
    </row>
    <row r="46" spans="1:14" s="306" customFormat="1" ht="20" customHeight="1">
      <c r="A46" s="391"/>
      <c r="B46" s="614"/>
      <c r="C46" s="615"/>
      <c r="D46" s="392"/>
      <c r="E46" s="392"/>
      <c r="F46" s="393"/>
      <c r="G46" s="393"/>
      <c r="H46" s="393"/>
      <c r="I46" s="393"/>
      <c r="J46" s="394"/>
      <c r="K46" s="392"/>
      <c r="L46" s="395"/>
      <c r="M46" s="395"/>
      <c r="N46" s="396"/>
    </row>
    <row r="47" spans="1:14" s="306" customFormat="1" ht="20" customHeight="1">
      <c r="A47" s="391"/>
      <c r="B47" s="614"/>
      <c r="C47" s="615"/>
      <c r="D47" s="392"/>
      <c r="E47" s="392"/>
      <c r="F47" s="393"/>
      <c r="G47" s="393"/>
      <c r="H47" s="393"/>
      <c r="I47" s="393"/>
      <c r="J47" s="394"/>
      <c r="K47" s="392"/>
      <c r="L47" s="395"/>
      <c r="M47" s="395"/>
      <c r="N47" s="396"/>
    </row>
    <row r="48" spans="1:14" s="306" customFormat="1" ht="20" customHeight="1">
      <c r="A48" s="391"/>
      <c r="B48" s="614"/>
      <c r="C48" s="615"/>
      <c r="D48" s="392"/>
      <c r="E48" s="392"/>
      <c r="F48" s="393"/>
      <c r="G48" s="393"/>
      <c r="H48" s="393"/>
      <c r="I48" s="393"/>
      <c r="J48" s="394"/>
      <c r="K48" s="392"/>
      <c r="L48" s="395"/>
      <c r="M48" s="395"/>
      <c r="N48" s="396"/>
    </row>
    <row r="49" spans="1:14" s="306" customFormat="1" ht="20" customHeight="1">
      <c r="A49" s="391"/>
      <c r="B49" s="614"/>
      <c r="C49" s="615"/>
      <c r="D49" s="392"/>
      <c r="E49" s="392"/>
      <c r="F49" s="393"/>
      <c r="G49" s="393"/>
      <c r="H49" s="393"/>
      <c r="I49" s="393"/>
      <c r="J49" s="394"/>
      <c r="K49" s="392"/>
      <c r="L49" s="395"/>
      <c r="M49" s="395"/>
      <c r="N49" s="396"/>
    </row>
    <row r="50" spans="1:14" s="9" customFormat="1" ht="20" customHeight="1" thickBot="1">
      <c r="A50" s="45"/>
      <c r="B50" s="614"/>
      <c r="C50" s="615"/>
      <c r="D50" s="28"/>
      <c r="E50" s="131"/>
      <c r="F50" s="91"/>
      <c r="G50" s="91"/>
      <c r="H50" s="178"/>
      <c r="I50" s="133"/>
      <c r="J50" s="118"/>
      <c r="K50" s="176"/>
      <c r="L50" s="100"/>
      <c r="M50" s="100"/>
      <c r="N50" s="101"/>
    </row>
    <row r="51" spans="1:14" s="9" customFormat="1" ht="20" customHeight="1" thickBot="1">
      <c r="A51" s="53"/>
      <c r="B51" s="601" t="s">
        <v>28</v>
      </c>
      <c r="C51" s="621"/>
      <c r="D51" s="33"/>
      <c r="E51" s="33"/>
      <c r="F51" s="92"/>
      <c r="G51" s="92"/>
      <c r="H51" s="92"/>
      <c r="I51" s="92"/>
      <c r="J51" s="54"/>
      <c r="K51" s="48"/>
      <c r="L51" s="114"/>
      <c r="M51" s="114"/>
      <c r="N51" s="129"/>
    </row>
    <row r="52" spans="1:14" s="9" customFormat="1" ht="20" customHeight="1" thickBot="1">
      <c r="A52" s="5"/>
      <c r="B52" s="1"/>
      <c r="F52" s="5"/>
      <c r="G52" s="5"/>
      <c r="H52" s="5"/>
      <c r="I52" s="5"/>
      <c r="J52" s="556" t="s">
        <v>32</v>
      </c>
      <c r="K52" s="557"/>
      <c r="L52" s="561"/>
      <c r="M52" s="562"/>
      <c r="N52" s="563"/>
    </row>
    <row r="53" spans="1:14" s="9" customFormat="1" ht="20" customHeight="1" thickBot="1">
      <c r="A53" s="5"/>
      <c r="B53" s="1"/>
      <c r="F53" s="5"/>
      <c r="G53" s="5"/>
      <c r="H53" s="5"/>
      <c r="I53" s="5"/>
      <c r="J53" s="556" t="s">
        <v>33</v>
      </c>
      <c r="K53" s="557"/>
      <c r="L53" s="115"/>
      <c r="M53" s="103"/>
      <c r="N53" s="104"/>
    </row>
    <row r="54" spans="1:14" s="9" customFormat="1" ht="15" customHeight="1">
      <c r="A54" s="5"/>
      <c r="B54" s="1"/>
      <c r="F54" s="5"/>
      <c r="G54" s="5"/>
      <c r="H54" s="5"/>
      <c r="I54" s="5"/>
      <c r="J54" s="5"/>
    </row>
    <row r="55" spans="1:14" s="9" customFormat="1" ht="15" customHeight="1">
      <c r="A55" s="136"/>
      <c r="B55" s="68"/>
      <c r="F55" s="5"/>
      <c r="G55" s="5"/>
      <c r="H55" s="5"/>
      <c r="I55" s="5"/>
      <c r="J55" s="5"/>
    </row>
    <row r="56" spans="1:14" s="9" customFormat="1" ht="15" customHeight="1">
      <c r="A56" s="97"/>
      <c r="B56" s="68"/>
      <c r="F56" s="5"/>
      <c r="G56" s="5"/>
      <c r="H56" s="5"/>
      <c r="I56" s="5"/>
      <c r="J56" s="5"/>
    </row>
    <row r="57" spans="1:14" s="9" customFormat="1" ht="15" customHeight="1">
      <c r="A57" s="97"/>
      <c r="B57" s="68"/>
      <c r="F57" s="5"/>
      <c r="G57" s="5"/>
      <c r="H57" s="5"/>
      <c r="I57" s="5"/>
      <c r="J57" s="5"/>
    </row>
    <row r="58" spans="1:14" s="9" customFormat="1" ht="15" customHeight="1">
      <c r="A58" s="5"/>
      <c r="B58" s="1"/>
      <c r="F58" s="5"/>
      <c r="G58" s="5"/>
      <c r="H58" s="5"/>
      <c r="I58" s="5"/>
      <c r="J58" s="5"/>
    </row>
    <row r="59" spans="1:14" s="9" customFormat="1" ht="15" customHeight="1">
      <c r="A59" s="5"/>
      <c r="B59" s="1"/>
      <c r="F59" s="5"/>
      <c r="G59" s="5"/>
      <c r="H59" s="5"/>
      <c r="I59" s="5"/>
      <c r="J59" s="5"/>
    </row>
    <row r="60" spans="1:14" s="9" customFormat="1" ht="15" customHeight="1">
      <c r="A60" s="5"/>
      <c r="B60" s="1"/>
      <c r="F60" s="5"/>
      <c r="G60" s="5"/>
      <c r="H60" s="5"/>
      <c r="I60" s="5"/>
      <c r="J60" s="5"/>
    </row>
    <row r="61" spans="1:14" s="9" customFormat="1" ht="15" customHeight="1">
      <c r="A61" s="5"/>
      <c r="B61" s="1"/>
      <c r="F61" s="5"/>
      <c r="G61" s="5"/>
      <c r="H61" s="5"/>
      <c r="I61" s="5"/>
      <c r="J61" s="5"/>
    </row>
    <row r="62" spans="1:14" s="9" customFormat="1" ht="15" customHeight="1">
      <c r="A62" s="5"/>
      <c r="B62" s="1"/>
      <c r="F62" s="5"/>
      <c r="G62" s="5"/>
      <c r="H62" s="5"/>
      <c r="I62" s="5"/>
      <c r="J62" s="5"/>
    </row>
    <row r="63" spans="1:14" s="9" customFormat="1" ht="15" customHeight="1">
      <c r="A63" s="5"/>
      <c r="B63" s="1"/>
      <c r="F63" s="5"/>
      <c r="G63" s="5"/>
      <c r="H63" s="5"/>
      <c r="I63" s="5"/>
      <c r="J63" s="5"/>
    </row>
    <row r="64" spans="1:14" s="9" customFormat="1" ht="15" customHeight="1">
      <c r="A64" s="5"/>
      <c r="B64" s="1"/>
      <c r="F64" s="5"/>
      <c r="G64" s="5"/>
      <c r="H64" s="5"/>
      <c r="I64" s="5"/>
      <c r="J64" s="5"/>
    </row>
    <row r="65" spans="1:10" s="9" customFormat="1" ht="15" customHeight="1">
      <c r="A65" s="5"/>
      <c r="B65" s="1"/>
      <c r="F65" s="5"/>
      <c r="G65" s="5"/>
      <c r="H65" s="5"/>
      <c r="I65" s="5"/>
      <c r="J65" s="5"/>
    </row>
    <row r="66" spans="1:10" s="9" customFormat="1" ht="15" customHeight="1">
      <c r="A66" s="5"/>
      <c r="B66" s="1"/>
      <c r="F66" s="5"/>
      <c r="G66" s="5"/>
      <c r="H66" s="5"/>
      <c r="I66" s="5"/>
      <c r="J66" s="5"/>
    </row>
    <row r="67" spans="1:10" s="9" customFormat="1" ht="15" customHeight="1">
      <c r="A67" s="5"/>
      <c r="B67" s="1"/>
      <c r="F67" s="5"/>
      <c r="G67" s="5"/>
      <c r="H67" s="5"/>
      <c r="I67" s="5"/>
      <c r="J67" s="5"/>
    </row>
    <row r="68" spans="1:10" s="9" customFormat="1" ht="15" customHeight="1">
      <c r="A68" s="5"/>
      <c r="B68" s="1"/>
      <c r="F68" s="5"/>
      <c r="G68" s="5"/>
      <c r="H68" s="5"/>
      <c r="I68" s="5"/>
      <c r="J68" s="5"/>
    </row>
    <row r="69" spans="1:10" s="9" customFormat="1" ht="15" customHeight="1">
      <c r="A69" s="5"/>
      <c r="B69" s="1"/>
      <c r="F69" s="5"/>
      <c r="G69" s="5"/>
      <c r="H69" s="5"/>
      <c r="I69" s="5"/>
      <c r="J69" s="5"/>
    </row>
    <row r="70" spans="1:10" s="9" customFormat="1" ht="15" customHeight="1">
      <c r="A70" s="5"/>
      <c r="B70" s="1"/>
      <c r="F70" s="5"/>
      <c r="G70" s="5"/>
      <c r="H70" s="5"/>
      <c r="I70" s="5"/>
      <c r="J70" s="5"/>
    </row>
    <row r="71" spans="1:10" s="9" customFormat="1" ht="15" customHeight="1">
      <c r="A71" s="5"/>
      <c r="B71" s="1"/>
      <c r="F71" s="5"/>
      <c r="G71" s="5"/>
      <c r="H71" s="5"/>
      <c r="I71" s="5"/>
      <c r="J71" s="5"/>
    </row>
    <row r="72" spans="1:10" s="9" customFormat="1" ht="15" customHeight="1">
      <c r="A72" s="5"/>
      <c r="B72" s="1"/>
      <c r="F72" s="5"/>
      <c r="G72" s="5"/>
      <c r="H72" s="5"/>
      <c r="I72" s="5"/>
      <c r="J72" s="5"/>
    </row>
    <row r="73" spans="1:10" s="9" customFormat="1" ht="15" customHeight="1">
      <c r="A73" s="5"/>
      <c r="B73" s="1"/>
      <c r="F73" s="5"/>
      <c r="G73" s="5"/>
      <c r="H73" s="5"/>
      <c r="I73" s="5"/>
      <c r="J73" s="5"/>
    </row>
    <row r="74" spans="1:10" s="9" customFormat="1" ht="15" customHeight="1">
      <c r="A74" s="5"/>
      <c r="B74" s="1"/>
      <c r="F74" s="5"/>
      <c r="G74" s="5"/>
      <c r="H74" s="5"/>
      <c r="I74" s="5"/>
      <c r="J74" s="5"/>
    </row>
    <row r="75" spans="1:10" s="9" customFormat="1" ht="15" customHeight="1">
      <c r="A75" s="5"/>
      <c r="B75" s="1"/>
      <c r="F75" s="5"/>
      <c r="G75" s="5"/>
      <c r="H75" s="5"/>
      <c r="I75" s="5"/>
      <c r="J75" s="5"/>
    </row>
    <row r="76" spans="1:10" s="9" customFormat="1" ht="15" customHeight="1">
      <c r="A76" s="5"/>
      <c r="B76" s="1"/>
      <c r="F76" s="5"/>
      <c r="G76" s="5"/>
      <c r="H76" s="5"/>
      <c r="I76" s="5"/>
      <c r="J76" s="5"/>
    </row>
    <row r="77" spans="1:10" s="9" customFormat="1" ht="15" customHeight="1">
      <c r="A77" s="5"/>
      <c r="B77" s="1"/>
      <c r="F77" s="5"/>
      <c r="G77" s="5"/>
      <c r="H77" s="5"/>
      <c r="I77" s="5"/>
      <c r="J77" s="5"/>
    </row>
    <row r="78" spans="1:10" s="9" customFormat="1" ht="15" customHeight="1">
      <c r="A78" s="5"/>
      <c r="B78" s="1"/>
      <c r="F78" s="5"/>
      <c r="G78" s="5"/>
      <c r="H78" s="5"/>
      <c r="I78" s="5"/>
      <c r="J78" s="5"/>
    </row>
    <row r="79" spans="1:10" s="9" customFormat="1" ht="15" customHeight="1">
      <c r="A79" s="5"/>
      <c r="B79" s="1"/>
      <c r="F79" s="5"/>
      <c r="G79" s="5"/>
      <c r="H79" s="5"/>
      <c r="I79" s="5"/>
      <c r="J79" s="5"/>
    </row>
    <row r="80" spans="1:10" s="9" customFormat="1" ht="15" customHeight="1">
      <c r="A80" s="5"/>
      <c r="B80" s="1"/>
      <c r="F80" s="5"/>
      <c r="G80" s="5"/>
      <c r="H80" s="5"/>
      <c r="I80" s="5"/>
      <c r="J80" s="5"/>
    </row>
    <row r="81" spans="1:10" s="9" customFormat="1" ht="15" customHeight="1">
      <c r="A81" s="5"/>
      <c r="B81" s="1"/>
      <c r="F81" s="5"/>
      <c r="G81" s="5"/>
      <c r="H81" s="5"/>
      <c r="I81" s="5"/>
      <c r="J81" s="5"/>
    </row>
    <row r="82" spans="1:10" s="9" customFormat="1" ht="15" customHeight="1">
      <c r="A82" s="5"/>
      <c r="B82" s="1"/>
      <c r="F82" s="5"/>
      <c r="G82" s="5"/>
      <c r="H82" s="5"/>
      <c r="I82" s="5"/>
      <c r="J82" s="5"/>
    </row>
    <row r="83" spans="1:10" s="9" customFormat="1" ht="15" customHeight="1">
      <c r="A83" s="5"/>
      <c r="B83" s="1"/>
      <c r="F83" s="5"/>
      <c r="G83" s="5"/>
      <c r="H83" s="5"/>
      <c r="I83" s="5"/>
      <c r="J83" s="5"/>
    </row>
    <row r="84" spans="1:10" s="9" customFormat="1" ht="15" customHeight="1">
      <c r="A84" s="5"/>
      <c r="B84" s="1"/>
      <c r="F84" s="5"/>
      <c r="G84" s="5"/>
      <c r="H84" s="5"/>
      <c r="I84" s="5"/>
      <c r="J84" s="5"/>
    </row>
    <row r="85" spans="1:10" s="9" customFormat="1" ht="15" customHeight="1">
      <c r="A85" s="5"/>
      <c r="B85" s="1"/>
      <c r="F85" s="5"/>
      <c r="G85" s="5"/>
      <c r="H85" s="5"/>
      <c r="I85" s="5"/>
      <c r="J85" s="5"/>
    </row>
    <row r="86" spans="1:10" s="9" customFormat="1" ht="15" customHeight="1">
      <c r="A86" s="5"/>
      <c r="B86" s="1"/>
      <c r="F86" s="5"/>
      <c r="G86" s="5"/>
      <c r="H86" s="5"/>
      <c r="I86" s="5"/>
      <c r="J86" s="5"/>
    </row>
    <row r="87" spans="1:10" s="9" customFormat="1" ht="15" customHeight="1">
      <c r="A87" s="5"/>
      <c r="B87" s="1"/>
      <c r="F87" s="5"/>
      <c r="G87" s="5"/>
      <c r="H87" s="5"/>
      <c r="I87" s="5"/>
      <c r="J87" s="5"/>
    </row>
    <row r="88" spans="1:10" s="9" customFormat="1" ht="15" customHeight="1">
      <c r="A88" s="5"/>
      <c r="B88" s="1"/>
      <c r="F88" s="5"/>
      <c r="G88" s="5"/>
      <c r="H88" s="5"/>
      <c r="I88" s="5"/>
      <c r="J88" s="5"/>
    </row>
    <row r="89" spans="1:10" s="9" customFormat="1" ht="15" customHeight="1">
      <c r="A89" s="5"/>
      <c r="B89" s="1"/>
      <c r="F89" s="5"/>
      <c r="G89" s="5"/>
      <c r="H89" s="5"/>
      <c r="I89" s="5"/>
      <c r="J89" s="5"/>
    </row>
    <row r="90" spans="1:10" s="9" customFormat="1" ht="15" customHeight="1">
      <c r="A90" s="5"/>
      <c r="B90" s="1"/>
      <c r="F90" s="5"/>
      <c r="G90" s="5"/>
      <c r="H90" s="5"/>
      <c r="I90" s="5"/>
      <c r="J90" s="5"/>
    </row>
    <row r="91" spans="1:10" s="9" customFormat="1" ht="15" customHeight="1">
      <c r="A91" s="5"/>
      <c r="B91" s="1"/>
      <c r="F91" s="5"/>
      <c r="G91" s="5"/>
      <c r="H91" s="5"/>
      <c r="I91" s="5"/>
      <c r="J91" s="5"/>
    </row>
    <row r="92" spans="1:10" s="9" customFormat="1" ht="15" customHeight="1">
      <c r="A92" s="5"/>
      <c r="B92" s="1"/>
      <c r="F92" s="5"/>
      <c r="G92" s="5"/>
      <c r="H92" s="5"/>
      <c r="I92" s="5"/>
      <c r="J92" s="5"/>
    </row>
    <row r="93" spans="1:10" s="9" customFormat="1" ht="15" customHeight="1">
      <c r="A93" s="5"/>
      <c r="B93" s="1"/>
      <c r="F93" s="5"/>
      <c r="G93" s="5"/>
      <c r="H93" s="5"/>
      <c r="I93" s="5"/>
      <c r="J93" s="5"/>
    </row>
    <row r="94" spans="1:10" s="9" customFormat="1" ht="15" customHeight="1">
      <c r="A94" s="5"/>
      <c r="B94" s="1"/>
      <c r="F94" s="5"/>
      <c r="G94" s="5"/>
      <c r="H94" s="5"/>
      <c r="I94" s="5"/>
      <c r="J94" s="5"/>
    </row>
    <row r="95" spans="1:10" s="9" customFormat="1" ht="15" customHeight="1">
      <c r="A95" s="5"/>
      <c r="B95" s="1"/>
      <c r="F95" s="5"/>
      <c r="G95" s="5"/>
      <c r="H95" s="5"/>
      <c r="I95" s="5"/>
      <c r="J95" s="5"/>
    </row>
    <row r="96" spans="1:10" s="9" customFormat="1" ht="15" customHeight="1">
      <c r="A96" s="5"/>
      <c r="B96" s="1"/>
      <c r="F96" s="5"/>
      <c r="G96" s="5"/>
      <c r="H96" s="5"/>
      <c r="I96" s="5"/>
      <c r="J96" s="5"/>
    </row>
    <row r="97" spans="1:10" s="9" customFormat="1" ht="15" customHeight="1">
      <c r="A97" s="5"/>
      <c r="B97" s="1"/>
      <c r="F97" s="5"/>
      <c r="G97" s="5"/>
      <c r="H97" s="5"/>
      <c r="I97" s="5"/>
      <c r="J97" s="5"/>
    </row>
    <row r="98" spans="1:10" s="9" customFormat="1" ht="15" customHeight="1">
      <c r="A98" s="5"/>
      <c r="B98" s="1"/>
      <c r="F98" s="5"/>
      <c r="G98" s="5"/>
      <c r="H98" s="5"/>
      <c r="I98" s="5"/>
      <c r="J98" s="5"/>
    </row>
    <row r="99" spans="1:10" s="9" customFormat="1" ht="15" customHeight="1">
      <c r="A99" s="5"/>
      <c r="B99" s="1"/>
      <c r="F99" s="5"/>
      <c r="G99" s="5"/>
      <c r="H99" s="5"/>
      <c r="I99" s="5"/>
      <c r="J99" s="5"/>
    </row>
    <row r="100" spans="1:10" s="9" customFormat="1" ht="15" customHeight="1">
      <c r="A100" s="5"/>
      <c r="B100" s="1"/>
      <c r="F100" s="5"/>
      <c r="G100" s="5"/>
      <c r="H100" s="5"/>
      <c r="I100" s="5"/>
      <c r="J100" s="5"/>
    </row>
    <row r="101" spans="1:10" s="9" customFormat="1" ht="15" customHeight="1">
      <c r="A101" s="5"/>
      <c r="B101" s="1"/>
      <c r="F101" s="5"/>
      <c r="G101" s="5"/>
      <c r="H101" s="5"/>
      <c r="I101" s="5"/>
      <c r="J101" s="5"/>
    </row>
    <row r="102" spans="1:10" s="9" customFormat="1" ht="15" customHeight="1">
      <c r="A102" s="5"/>
      <c r="B102" s="1"/>
      <c r="F102" s="5"/>
      <c r="G102" s="5"/>
      <c r="H102" s="5"/>
      <c r="I102" s="5"/>
      <c r="J102" s="5"/>
    </row>
    <row r="103" spans="1:10" s="9" customFormat="1" ht="15" customHeight="1">
      <c r="A103" s="5"/>
      <c r="B103" s="1"/>
      <c r="F103" s="5"/>
      <c r="G103" s="5"/>
      <c r="H103" s="5"/>
      <c r="I103" s="5"/>
      <c r="J103" s="5"/>
    </row>
    <row r="104" spans="1:10" s="9" customFormat="1" ht="15" customHeight="1">
      <c r="A104" s="5"/>
      <c r="B104" s="1"/>
      <c r="F104" s="5"/>
      <c r="G104" s="5"/>
      <c r="H104" s="5"/>
      <c r="I104" s="5"/>
      <c r="J104" s="5"/>
    </row>
    <row r="105" spans="1:10" s="9" customFormat="1" ht="15" customHeight="1">
      <c r="A105" s="5"/>
      <c r="B105" s="1"/>
      <c r="F105" s="5"/>
      <c r="G105" s="5"/>
      <c r="H105" s="5"/>
      <c r="I105" s="5"/>
      <c r="J105" s="5"/>
    </row>
    <row r="106" spans="1:10" s="9" customFormat="1" ht="15" customHeight="1">
      <c r="A106" s="5"/>
      <c r="B106" s="1"/>
      <c r="F106" s="5"/>
      <c r="G106" s="5"/>
      <c r="H106" s="5"/>
      <c r="I106" s="5"/>
      <c r="J106" s="5"/>
    </row>
    <row r="107" spans="1:10" s="9" customFormat="1" ht="15" customHeight="1">
      <c r="A107" s="5"/>
      <c r="B107" s="1"/>
      <c r="F107" s="5"/>
      <c r="G107" s="5"/>
      <c r="H107" s="5"/>
      <c r="I107" s="5"/>
      <c r="J107" s="5"/>
    </row>
    <row r="108" spans="1:10" s="9" customFormat="1" ht="15" customHeight="1">
      <c r="A108" s="5"/>
      <c r="B108" s="1"/>
      <c r="F108" s="5"/>
      <c r="G108" s="5"/>
      <c r="H108" s="5"/>
      <c r="I108" s="5"/>
      <c r="J108" s="5"/>
    </row>
    <row r="109" spans="1:10" s="9" customFormat="1" ht="15" customHeight="1">
      <c r="A109" s="5"/>
      <c r="B109" s="1"/>
      <c r="F109" s="5"/>
      <c r="G109" s="5"/>
      <c r="H109" s="5"/>
      <c r="I109" s="5"/>
      <c r="J109" s="5"/>
    </row>
    <row r="110" spans="1:10" s="9" customFormat="1" ht="15" customHeight="1">
      <c r="A110" s="5"/>
      <c r="B110" s="1"/>
      <c r="F110" s="5"/>
      <c r="G110" s="5"/>
      <c r="H110" s="5"/>
      <c r="I110" s="5"/>
      <c r="J110" s="5"/>
    </row>
    <row r="111" spans="1:10" s="9" customFormat="1" ht="15" customHeight="1">
      <c r="A111" s="5"/>
      <c r="B111" s="1"/>
      <c r="F111" s="5"/>
      <c r="G111" s="5"/>
      <c r="H111" s="5"/>
      <c r="I111" s="5"/>
      <c r="J111" s="5"/>
    </row>
    <row r="112" spans="1:10" s="9" customFormat="1" ht="15" customHeight="1">
      <c r="A112" s="5"/>
      <c r="B112" s="1"/>
      <c r="F112" s="5"/>
      <c r="G112" s="5"/>
      <c r="H112" s="5"/>
      <c r="I112" s="5"/>
      <c r="J112" s="5"/>
    </row>
    <row r="113" spans="1:10" s="9" customFormat="1" ht="15" customHeight="1">
      <c r="A113" s="5"/>
      <c r="B113" s="1"/>
      <c r="F113" s="5"/>
      <c r="G113" s="5"/>
      <c r="H113" s="5"/>
      <c r="I113" s="5"/>
      <c r="J113" s="5"/>
    </row>
    <row r="114" spans="1:10" s="9" customFormat="1" ht="15" customHeight="1">
      <c r="A114" s="5"/>
      <c r="B114" s="1"/>
      <c r="F114" s="5"/>
      <c r="G114" s="5"/>
      <c r="H114" s="5"/>
      <c r="I114" s="5"/>
      <c r="J114" s="5"/>
    </row>
    <row r="115" spans="1:10" s="9" customFormat="1" ht="15" customHeight="1">
      <c r="A115" s="5"/>
      <c r="B115" s="1"/>
      <c r="F115" s="5"/>
      <c r="G115" s="5"/>
      <c r="H115" s="5"/>
      <c r="I115" s="5"/>
      <c r="J115" s="5"/>
    </row>
    <row r="116" spans="1:10" s="9" customFormat="1" ht="15" customHeight="1">
      <c r="A116" s="5"/>
      <c r="B116" s="1"/>
      <c r="F116" s="5"/>
      <c r="G116" s="5"/>
      <c r="H116" s="5"/>
      <c r="I116" s="5"/>
      <c r="J116" s="5"/>
    </row>
    <row r="117" spans="1:10" s="9" customFormat="1" ht="15" customHeight="1">
      <c r="A117" s="5"/>
      <c r="B117" s="1"/>
      <c r="F117" s="5"/>
      <c r="G117" s="5"/>
      <c r="H117" s="5"/>
      <c r="I117" s="5"/>
      <c r="J117" s="5"/>
    </row>
    <row r="118" spans="1:10" s="9" customFormat="1" ht="15" customHeight="1">
      <c r="A118" s="5"/>
      <c r="B118" s="1"/>
      <c r="F118" s="5"/>
      <c r="G118" s="5"/>
      <c r="H118" s="5"/>
      <c r="I118" s="5"/>
      <c r="J118" s="5"/>
    </row>
    <row r="119" spans="1:10" s="9" customFormat="1" ht="15" customHeight="1">
      <c r="A119" s="5"/>
      <c r="B119" s="1"/>
      <c r="F119" s="5"/>
      <c r="G119" s="5"/>
      <c r="H119" s="5"/>
      <c r="I119" s="5"/>
      <c r="J119" s="5"/>
    </row>
    <row r="120" spans="1:10" s="9" customFormat="1" ht="15" customHeight="1">
      <c r="A120" s="5"/>
      <c r="B120" s="1"/>
      <c r="F120" s="5"/>
      <c r="G120" s="5"/>
      <c r="H120" s="5"/>
      <c r="I120" s="5"/>
      <c r="J120" s="5"/>
    </row>
    <row r="121" spans="1:10" s="9" customFormat="1" ht="15" customHeight="1">
      <c r="A121" s="5"/>
      <c r="B121" s="1"/>
      <c r="F121" s="5"/>
      <c r="G121" s="5"/>
      <c r="H121" s="5"/>
      <c r="I121" s="5"/>
      <c r="J121" s="5"/>
    </row>
    <row r="122" spans="1:10" s="9" customFormat="1" ht="15" customHeight="1">
      <c r="A122" s="5"/>
      <c r="B122" s="1"/>
      <c r="F122" s="5"/>
      <c r="G122" s="5"/>
      <c r="H122" s="5"/>
      <c r="I122" s="5"/>
      <c r="J122" s="5"/>
    </row>
    <row r="123" spans="1:10" s="9" customFormat="1" ht="15" customHeight="1">
      <c r="A123" s="5"/>
      <c r="B123" s="1"/>
      <c r="F123" s="5"/>
      <c r="G123" s="5"/>
      <c r="H123" s="5"/>
      <c r="I123" s="5"/>
      <c r="J123" s="5"/>
    </row>
    <row r="124" spans="1:10" s="9" customFormat="1" ht="15" customHeight="1">
      <c r="A124" s="5"/>
      <c r="B124" s="1"/>
      <c r="F124" s="5"/>
      <c r="G124" s="5"/>
      <c r="H124" s="5"/>
      <c r="I124" s="5"/>
      <c r="J124" s="5"/>
    </row>
    <row r="125" spans="1:10" s="9" customFormat="1" ht="15" customHeight="1">
      <c r="A125" s="5"/>
      <c r="B125" s="1"/>
      <c r="F125" s="5"/>
      <c r="G125" s="5"/>
      <c r="H125" s="5"/>
      <c r="I125" s="5"/>
      <c r="J125" s="5"/>
    </row>
    <row r="126" spans="1:10" s="9" customFormat="1" ht="15" customHeight="1">
      <c r="A126" s="5"/>
      <c r="B126" s="1"/>
      <c r="F126" s="5"/>
      <c r="G126" s="5"/>
      <c r="H126" s="5"/>
      <c r="I126" s="5"/>
      <c r="J126" s="5"/>
    </row>
    <row r="127" spans="1:10" s="9" customFormat="1" ht="15" customHeight="1">
      <c r="A127" s="5"/>
      <c r="B127" s="1"/>
      <c r="F127" s="5"/>
      <c r="G127" s="5"/>
      <c r="H127" s="5"/>
      <c r="I127" s="5"/>
      <c r="J127" s="5"/>
    </row>
    <row r="128" spans="1:10" s="9" customFormat="1" ht="15" customHeight="1">
      <c r="A128" s="5"/>
      <c r="B128" s="1"/>
      <c r="F128" s="5"/>
      <c r="G128" s="5"/>
      <c r="H128" s="5"/>
      <c r="I128" s="5"/>
      <c r="J128" s="5"/>
    </row>
    <row r="129" spans="1:10" s="9" customFormat="1" ht="15" customHeight="1">
      <c r="A129" s="5"/>
      <c r="B129" s="1"/>
      <c r="F129" s="5"/>
      <c r="G129" s="5"/>
      <c r="H129" s="5"/>
      <c r="I129" s="5"/>
      <c r="J129" s="5"/>
    </row>
    <row r="130" spans="1:10" s="9" customFormat="1" ht="15" customHeight="1">
      <c r="A130" s="5"/>
      <c r="B130" s="1"/>
      <c r="F130" s="5"/>
      <c r="G130" s="5"/>
      <c r="H130" s="5"/>
      <c r="I130" s="5"/>
      <c r="J130" s="5"/>
    </row>
    <row r="131" spans="1:10" s="9" customFormat="1" ht="15" customHeight="1">
      <c r="A131" s="5"/>
      <c r="B131" s="1"/>
      <c r="F131" s="5"/>
      <c r="G131" s="5"/>
      <c r="H131" s="5"/>
      <c r="I131" s="5"/>
      <c r="J131" s="5"/>
    </row>
    <row r="132" spans="1:10" s="9" customFormat="1" ht="15" customHeight="1">
      <c r="A132" s="5"/>
      <c r="B132" s="1"/>
      <c r="F132" s="5"/>
      <c r="G132" s="5"/>
      <c r="H132" s="5"/>
      <c r="I132" s="5"/>
      <c r="J132" s="5"/>
    </row>
    <row r="133" spans="1:10" s="9" customFormat="1" ht="15" customHeight="1">
      <c r="A133" s="5"/>
      <c r="B133" s="1"/>
      <c r="F133" s="5"/>
      <c r="G133" s="5"/>
      <c r="H133" s="5"/>
      <c r="I133" s="5"/>
      <c r="J133" s="5"/>
    </row>
    <row r="134" spans="1:10" s="9" customFormat="1" ht="15" customHeight="1">
      <c r="A134" s="5"/>
      <c r="B134" s="1"/>
      <c r="F134" s="5"/>
      <c r="G134" s="5"/>
      <c r="H134" s="5"/>
      <c r="I134" s="5"/>
      <c r="J134" s="5"/>
    </row>
    <row r="135" spans="1:10" s="9" customFormat="1" ht="15" customHeight="1">
      <c r="A135" s="5"/>
      <c r="B135" s="1"/>
      <c r="F135" s="5"/>
      <c r="G135" s="5"/>
      <c r="H135" s="5"/>
      <c r="I135" s="5"/>
      <c r="J135" s="5"/>
    </row>
    <row r="136" spans="1:10" s="9" customFormat="1" ht="15" customHeight="1">
      <c r="A136" s="5"/>
      <c r="B136" s="1"/>
      <c r="F136" s="5"/>
      <c r="G136" s="5"/>
      <c r="H136" s="5"/>
      <c r="I136" s="5"/>
      <c r="J136" s="5"/>
    </row>
    <row r="137" spans="1:10" s="9" customFormat="1" ht="15" customHeight="1">
      <c r="A137" s="5"/>
      <c r="B137" s="1"/>
      <c r="F137" s="5"/>
      <c r="G137" s="5"/>
      <c r="H137" s="5"/>
      <c r="I137" s="5"/>
      <c r="J137" s="5"/>
    </row>
    <row r="138" spans="1:10" s="9" customFormat="1" ht="15" customHeight="1">
      <c r="A138" s="5"/>
      <c r="B138" s="1"/>
      <c r="F138" s="5"/>
      <c r="G138" s="5"/>
      <c r="H138" s="5"/>
      <c r="I138" s="5"/>
      <c r="J138" s="5"/>
    </row>
    <row r="139" spans="1:10" s="9" customFormat="1" ht="15" customHeight="1">
      <c r="A139" s="5"/>
      <c r="B139" s="1"/>
      <c r="F139" s="5"/>
      <c r="G139" s="5"/>
      <c r="H139" s="5"/>
      <c r="I139" s="5"/>
      <c r="J139" s="5"/>
    </row>
    <row r="140" spans="1:10" s="9" customFormat="1" ht="15" customHeight="1">
      <c r="A140" s="5"/>
      <c r="B140" s="1"/>
      <c r="F140" s="5"/>
      <c r="G140" s="5"/>
      <c r="H140" s="5"/>
      <c r="I140" s="5"/>
      <c r="J140" s="5"/>
    </row>
    <row r="141" spans="1:10" s="9" customFormat="1" ht="15" customHeight="1">
      <c r="A141" s="5"/>
      <c r="B141" s="1"/>
      <c r="F141" s="5"/>
      <c r="G141" s="5"/>
      <c r="H141" s="5"/>
      <c r="I141" s="5"/>
      <c r="J141" s="5"/>
    </row>
    <row r="142" spans="1:10" s="9" customFormat="1" ht="15" customHeight="1">
      <c r="A142" s="5"/>
      <c r="B142" s="1"/>
      <c r="F142" s="5"/>
      <c r="G142" s="5"/>
      <c r="H142" s="5"/>
      <c r="I142" s="5"/>
      <c r="J142" s="5"/>
    </row>
    <row r="143" spans="1:10" s="9" customFormat="1" ht="15" customHeight="1">
      <c r="A143" s="5"/>
      <c r="B143" s="1"/>
      <c r="F143" s="5"/>
      <c r="G143" s="5"/>
      <c r="H143" s="5"/>
      <c r="I143" s="5"/>
      <c r="J143" s="5"/>
    </row>
    <row r="144" spans="1:10" s="9" customFormat="1" ht="15" customHeight="1">
      <c r="A144" s="5"/>
      <c r="B144" s="1"/>
      <c r="F144" s="5"/>
      <c r="G144" s="5"/>
      <c r="H144" s="5"/>
      <c r="I144" s="5"/>
      <c r="J144" s="5"/>
    </row>
    <row r="145" spans="1:10" s="9" customFormat="1" ht="15" customHeight="1">
      <c r="A145" s="5"/>
      <c r="B145" s="1"/>
      <c r="F145" s="5"/>
      <c r="G145" s="5"/>
      <c r="H145" s="5"/>
      <c r="I145" s="5"/>
      <c r="J145" s="5"/>
    </row>
    <row r="146" spans="1:10" s="9" customFormat="1" ht="15" customHeight="1">
      <c r="A146" s="5"/>
      <c r="B146" s="1"/>
      <c r="F146" s="5"/>
      <c r="G146" s="5"/>
      <c r="H146" s="5"/>
      <c r="I146" s="5"/>
      <c r="J146" s="5"/>
    </row>
    <row r="147" spans="1:10" s="9" customFormat="1" ht="15" customHeight="1">
      <c r="A147" s="5"/>
      <c r="B147" s="1"/>
      <c r="F147" s="5"/>
      <c r="G147" s="5"/>
      <c r="H147" s="5"/>
      <c r="I147" s="5"/>
      <c r="J147" s="5"/>
    </row>
    <row r="148" spans="1:10" s="9" customFormat="1" ht="15" customHeight="1">
      <c r="A148" s="5"/>
      <c r="B148" s="1"/>
      <c r="F148" s="5"/>
      <c r="G148" s="5"/>
      <c r="H148" s="5"/>
      <c r="I148" s="5"/>
      <c r="J148" s="5"/>
    </row>
    <row r="149" spans="1:10" s="9" customFormat="1" ht="15" customHeight="1">
      <c r="A149" s="5"/>
      <c r="B149" s="1"/>
      <c r="F149" s="5"/>
      <c r="G149" s="5"/>
      <c r="H149" s="5"/>
      <c r="I149" s="5"/>
      <c r="J149" s="5"/>
    </row>
    <row r="150" spans="1:10" s="9" customFormat="1" ht="15" customHeight="1">
      <c r="A150" s="5"/>
      <c r="B150" s="1"/>
      <c r="F150" s="5"/>
      <c r="G150" s="5"/>
      <c r="H150" s="5"/>
      <c r="I150" s="5"/>
      <c r="J150" s="5"/>
    </row>
    <row r="151" spans="1:10" s="9" customFormat="1" ht="15" customHeight="1">
      <c r="A151" s="5"/>
      <c r="B151" s="1"/>
      <c r="F151" s="5"/>
      <c r="G151" s="5"/>
      <c r="H151" s="5"/>
      <c r="I151" s="5"/>
      <c r="J151" s="5"/>
    </row>
    <row r="152" spans="1:10" s="9" customFormat="1" ht="15" customHeight="1">
      <c r="A152" s="5"/>
      <c r="B152" s="1"/>
      <c r="F152" s="5"/>
      <c r="G152" s="5"/>
      <c r="H152" s="5"/>
      <c r="I152" s="5"/>
      <c r="J152" s="5"/>
    </row>
    <row r="153" spans="1:10" s="9" customFormat="1" ht="15" customHeight="1">
      <c r="A153" s="5"/>
      <c r="B153" s="1"/>
      <c r="F153" s="5"/>
      <c r="G153" s="5"/>
      <c r="H153" s="5"/>
      <c r="I153" s="5"/>
      <c r="J153" s="5"/>
    </row>
    <row r="154" spans="1:10" s="9" customFormat="1" ht="15" customHeight="1">
      <c r="A154" s="5"/>
      <c r="B154" s="1"/>
      <c r="F154" s="5"/>
      <c r="G154" s="5"/>
      <c r="H154" s="5"/>
      <c r="I154" s="5"/>
      <c r="J154" s="5"/>
    </row>
    <row r="155" spans="1:10" s="9" customFormat="1" ht="15" customHeight="1">
      <c r="A155" s="5"/>
      <c r="B155" s="1"/>
      <c r="F155" s="5"/>
      <c r="G155" s="5"/>
      <c r="H155" s="5"/>
      <c r="I155" s="5"/>
      <c r="J155" s="5"/>
    </row>
    <row r="156" spans="1:10" s="9" customFormat="1" ht="15" customHeight="1">
      <c r="A156" s="5"/>
      <c r="B156" s="1"/>
      <c r="F156" s="5"/>
      <c r="G156" s="5"/>
      <c r="H156" s="5"/>
      <c r="I156" s="5"/>
      <c r="J156" s="5"/>
    </row>
    <row r="157" spans="1:10" s="9" customFormat="1" ht="15" customHeight="1">
      <c r="A157" s="5"/>
      <c r="B157" s="1"/>
      <c r="F157" s="5"/>
      <c r="G157" s="5"/>
      <c r="H157" s="5"/>
      <c r="I157" s="5"/>
      <c r="J157" s="5"/>
    </row>
    <row r="158" spans="1:10" s="9" customFormat="1" ht="15" customHeight="1">
      <c r="A158" s="5"/>
      <c r="B158" s="1"/>
      <c r="F158" s="5"/>
      <c r="G158" s="5"/>
      <c r="H158" s="5"/>
      <c r="I158" s="5"/>
      <c r="J158" s="5"/>
    </row>
    <row r="159" spans="1:10" s="9" customFormat="1" ht="15" customHeight="1">
      <c r="A159" s="5"/>
      <c r="B159" s="1"/>
      <c r="F159" s="5"/>
      <c r="G159" s="5"/>
      <c r="H159" s="5"/>
      <c r="I159" s="5"/>
      <c r="J159" s="5"/>
    </row>
    <row r="160" spans="1:10" s="9" customFormat="1" ht="15" customHeight="1">
      <c r="A160" s="5"/>
      <c r="B160" s="1"/>
      <c r="F160" s="5"/>
      <c r="G160" s="5"/>
      <c r="H160" s="5"/>
      <c r="I160" s="5"/>
      <c r="J160" s="5"/>
    </row>
    <row r="161" spans="1:10" s="9" customFormat="1" ht="15" customHeight="1">
      <c r="A161" s="5"/>
      <c r="B161" s="1"/>
      <c r="F161" s="5"/>
      <c r="G161" s="5"/>
      <c r="H161" s="5"/>
      <c r="I161" s="5"/>
      <c r="J161" s="5"/>
    </row>
    <row r="162" spans="1:10" s="9" customFormat="1" ht="15" customHeight="1">
      <c r="A162" s="5"/>
      <c r="B162" s="1"/>
      <c r="F162" s="5"/>
      <c r="G162" s="5"/>
      <c r="H162" s="5"/>
      <c r="I162" s="5"/>
      <c r="J162" s="5"/>
    </row>
    <row r="163" spans="1:10" s="9" customFormat="1" ht="15" customHeight="1">
      <c r="A163" s="5"/>
      <c r="B163" s="1"/>
      <c r="F163" s="5"/>
      <c r="G163" s="5"/>
      <c r="H163" s="5"/>
      <c r="I163" s="5"/>
      <c r="J163" s="5"/>
    </row>
  </sheetData>
  <mergeCells count="58">
    <mergeCell ref="B51:C51"/>
    <mergeCell ref="B15:C15"/>
    <mergeCell ref="B50:C50"/>
    <mergeCell ref="L15:N15"/>
    <mergeCell ref="F15:H15"/>
    <mergeCell ref="B16:C16"/>
    <mergeCell ref="B17:C17"/>
    <mergeCell ref="B18:C18"/>
    <mergeCell ref="B19:C19"/>
    <mergeCell ref="B20:C20"/>
    <mergeCell ref="B21:C21"/>
    <mergeCell ref="B22:C22"/>
    <mergeCell ref="B23:C23"/>
    <mergeCell ref="A1:B1"/>
    <mergeCell ref="A3:N3"/>
    <mergeCell ref="M5:N5"/>
    <mergeCell ref="F13:F14"/>
    <mergeCell ref="G13:G14"/>
    <mergeCell ref="E13:E14"/>
    <mergeCell ref="K12:K14"/>
    <mergeCell ref="A12:A14"/>
    <mergeCell ref="B12:C14"/>
    <mergeCell ref="D12:D14"/>
    <mergeCell ref="L12:N12"/>
    <mergeCell ref="L13:N13"/>
    <mergeCell ref="J53:K53"/>
    <mergeCell ref="K1:N1"/>
    <mergeCell ref="F12:H12"/>
    <mergeCell ref="H13:H14"/>
    <mergeCell ref="J12:J13"/>
    <mergeCell ref="J52:K52"/>
    <mergeCell ref="L52:N52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9:C49"/>
    <mergeCell ref="B44:C44"/>
    <mergeCell ref="B45:C45"/>
    <mergeCell ref="B46:C46"/>
    <mergeCell ref="B47:C47"/>
    <mergeCell ref="B48:C48"/>
  </mergeCells>
  <phoneticPr fontId="0" type="noConversion"/>
  <printOptions horizontalCentered="1"/>
  <pageMargins left="0.27559055118110237" right="0.19685039370078741" top="0.98425196850393704" bottom="0.98425196850393704" header="0.51181102362204722" footer="0.51181102362204722"/>
  <pageSetup paperSize="9" scale="90" orientation="landscape"/>
  <headerFooter alignWithMargins="0">
    <oddFooter>&amp;C&amp;"Arial,Italic"Halaman &amp;P dari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L78"/>
  <sheetViews>
    <sheetView showGridLines="0" topLeftCell="A48" zoomScaleNormal="100" zoomScaleSheetLayoutView="100" workbookViewId="0">
      <selection activeCell="A16" sqref="A16"/>
    </sheetView>
  </sheetViews>
  <sheetFormatPr baseColWidth="10" defaultColWidth="9.1640625" defaultRowHeight="15" customHeight="1"/>
  <cols>
    <col min="1" max="1" width="4.83203125" style="5" customWidth="1"/>
    <col min="2" max="2" width="26.5" style="34" customWidth="1"/>
    <col min="3" max="3" width="3" style="34" customWidth="1"/>
    <col min="4" max="4" width="14.83203125" style="1" customWidth="1"/>
    <col min="5" max="5" width="10.1640625" style="5" customWidth="1"/>
    <col min="6" max="6" width="9.5" style="5" customWidth="1"/>
    <col min="7" max="7" width="14.1640625" style="34" customWidth="1"/>
    <col min="8" max="8" width="16.6640625" style="34" customWidth="1"/>
    <col min="9" max="9" width="12" style="9" customWidth="1"/>
    <col min="10" max="10" width="11.6640625" style="9" customWidth="1"/>
    <col min="11" max="11" width="13.83203125" style="9" customWidth="1"/>
    <col min="12" max="16384" width="9.1640625" style="34"/>
  </cols>
  <sheetData>
    <row r="1" spans="1:12" s="1" customFormat="1" ht="15" customHeight="1">
      <c r="A1" s="534"/>
      <c r="B1" s="534"/>
      <c r="E1" s="5"/>
      <c r="F1" s="5"/>
      <c r="G1" s="5"/>
      <c r="H1" s="549" t="e">
        <f>#REF!</f>
        <v>#REF!</v>
      </c>
      <c r="I1" s="578"/>
      <c r="J1" s="578"/>
      <c r="K1" s="579"/>
      <c r="L1" s="9"/>
    </row>
    <row r="2" spans="1:12" s="1" customFormat="1" ht="15" customHeight="1">
      <c r="A2" s="96"/>
      <c r="B2" s="96"/>
      <c r="E2" s="5"/>
      <c r="F2" s="5"/>
      <c r="G2" s="5"/>
      <c r="H2" s="5"/>
      <c r="I2" s="9"/>
      <c r="J2" s="95"/>
      <c r="K2" s="95"/>
      <c r="L2" s="9"/>
    </row>
    <row r="3" spans="1:12" s="1" customFormat="1" ht="18" customHeight="1">
      <c r="A3" s="624" t="s">
        <v>69</v>
      </c>
      <c r="B3" s="624"/>
      <c r="C3" s="624"/>
      <c r="D3" s="624"/>
      <c r="E3" s="624"/>
      <c r="F3" s="624"/>
      <c r="G3" s="624"/>
      <c r="H3" s="624"/>
      <c r="I3" s="624"/>
      <c r="J3" s="624"/>
      <c r="K3" s="624"/>
      <c r="L3" s="12"/>
    </row>
    <row r="4" spans="1:12" s="1" customFormat="1" ht="15" customHeight="1">
      <c r="A4" s="4"/>
      <c r="B4" s="11"/>
      <c r="C4" s="11"/>
      <c r="D4" s="11"/>
      <c r="E4" s="58"/>
      <c r="F4" s="58"/>
      <c r="G4" s="58"/>
      <c r="H4" s="58"/>
      <c r="I4" s="11"/>
      <c r="J4" s="11"/>
      <c r="K4" s="11"/>
      <c r="L4" s="12"/>
    </row>
    <row r="5" spans="1:12" s="1" customFormat="1" ht="18" customHeight="1" thickBot="1">
      <c r="A5" s="4"/>
      <c r="B5" s="11"/>
      <c r="C5" s="11"/>
      <c r="D5" s="11"/>
      <c r="E5" s="58"/>
      <c r="F5" s="58"/>
      <c r="G5" s="58"/>
      <c r="H5" s="58"/>
      <c r="I5" s="11"/>
      <c r="J5" s="539"/>
      <c r="K5" s="539"/>
      <c r="L5" s="12"/>
    </row>
    <row r="6" spans="1:12" s="1" customFormat="1" ht="18" customHeight="1">
      <c r="A6" s="76" t="s">
        <v>52</v>
      </c>
      <c r="B6" s="107"/>
      <c r="C6" s="108" t="s">
        <v>16</v>
      </c>
      <c r="D6" s="109"/>
      <c r="E6" s="59"/>
      <c r="F6" s="60"/>
      <c r="G6" s="59"/>
      <c r="H6" s="59"/>
      <c r="I6" s="59"/>
      <c r="J6" s="59"/>
      <c r="K6" s="64"/>
    </row>
    <row r="7" spans="1:12" s="1" customFormat="1" ht="18" customHeight="1">
      <c r="A7" s="77" t="s">
        <v>17</v>
      </c>
      <c r="B7" s="110"/>
      <c r="C7" s="111" t="s">
        <v>16</v>
      </c>
      <c r="D7" s="112"/>
      <c r="F7" s="5"/>
      <c r="K7" s="67"/>
    </row>
    <row r="8" spans="1:12" s="1" customFormat="1" ht="18" customHeight="1">
      <c r="A8" s="77" t="s">
        <v>18</v>
      </c>
      <c r="B8" s="110"/>
      <c r="C8" s="111" t="s">
        <v>16</v>
      </c>
      <c r="D8" s="113"/>
      <c r="F8" s="5"/>
      <c r="K8" s="67"/>
    </row>
    <row r="9" spans="1:12" s="1" customFormat="1" ht="18" customHeight="1">
      <c r="A9" s="77" t="s">
        <v>19</v>
      </c>
      <c r="B9" s="110"/>
      <c r="C9" s="111" t="s">
        <v>16</v>
      </c>
      <c r="D9" s="113"/>
      <c r="F9" s="5"/>
      <c r="K9" s="67"/>
    </row>
    <row r="10" spans="1:12" s="1" customFormat="1" ht="18" customHeight="1">
      <c r="A10" s="77" t="s">
        <v>20</v>
      </c>
      <c r="B10" s="110"/>
      <c r="C10" s="111" t="s">
        <v>16</v>
      </c>
      <c r="D10" s="113"/>
      <c r="F10" s="5"/>
      <c r="K10" s="67"/>
    </row>
    <row r="11" spans="1:12" ht="15" customHeight="1" thickBot="1">
      <c r="A11" s="69"/>
      <c r="B11" s="78"/>
      <c r="C11" s="78"/>
      <c r="D11" s="70"/>
      <c r="E11" s="79"/>
      <c r="F11" s="79"/>
      <c r="G11" s="78"/>
      <c r="H11" s="78"/>
      <c r="I11" s="71"/>
      <c r="J11" s="71"/>
      <c r="K11" s="80"/>
    </row>
    <row r="12" spans="1:12" s="1" customFormat="1" ht="15" customHeight="1">
      <c r="A12" s="631" t="s">
        <v>21</v>
      </c>
      <c r="B12" s="635" t="s">
        <v>0</v>
      </c>
      <c r="C12" s="636"/>
      <c r="D12" s="15" t="s">
        <v>46</v>
      </c>
      <c r="E12" s="627" t="s">
        <v>56</v>
      </c>
      <c r="F12" s="629" t="s">
        <v>29</v>
      </c>
      <c r="G12" s="625" t="s">
        <v>30</v>
      </c>
      <c r="H12" s="629" t="s">
        <v>61</v>
      </c>
      <c r="I12" s="582" t="s">
        <v>60</v>
      </c>
      <c r="J12" s="583"/>
      <c r="K12" s="584"/>
    </row>
    <row r="13" spans="1:12" s="1" customFormat="1" ht="15" customHeight="1">
      <c r="A13" s="632"/>
      <c r="B13" s="547"/>
      <c r="C13" s="548"/>
      <c r="D13" s="599" t="s">
        <v>45</v>
      </c>
      <c r="E13" s="628"/>
      <c r="F13" s="630"/>
      <c r="G13" s="626"/>
      <c r="H13" s="599"/>
      <c r="I13" s="585" t="s">
        <v>55</v>
      </c>
      <c r="J13" s="586"/>
      <c r="K13" s="587"/>
    </row>
    <row r="14" spans="1:12" s="1" customFormat="1" ht="15" customHeight="1">
      <c r="A14" s="632"/>
      <c r="B14" s="547"/>
      <c r="C14" s="548"/>
      <c r="D14" s="599"/>
      <c r="E14" s="18" t="s">
        <v>31</v>
      </c>
      <c r="F14" s="630"/>
      <c r="G14" s="16" t="s">
        <v>55</v>
      </c>
      <c r="H14" s="599"/>
      <c r="I14" s="35" t="s">
        <v>25</v>
      </c>
      <c r="J14" s="35" t="s">
        <v>26</v>
      </c>
      <c r="K14" s="36" t="s">
        <v>27</v>
      </c>
    </row>
    <row r="15" spans="1:12" s="1" customFormat="1" ht="15" customHeight="1" thickBot="1">
      <c r="A15" s="398" t="s">
        <v>3</v>
      </c>
      <c r="B15" s="23" t="s">
        <v>4</v>
      </c>
      <c r="C15" s="22"/>
      <c r="D15" s="24" t="s">
        <v>11</v>
      </c>
      <c r="E15" s="24" t="s">
        <v>5</v>
      </c>
      <c r="F15" s="24" t="s">
        <v>7</v>
      </c>
      <c r="G15" s="22" t="s">
        <v>8</v>
      </c>
      <c r="H15" s="24" t="s">
        <v>6</v>
      </c>
      <c r="I15" s="550" t="s">
        <v>9</v>
      </c>
      <c r="J15" s="580"/>
      <c r="K15" s="581"/>
    </row>
    <row r="16" spans="1:12" ht="24.75" customHeight="1">
      <c r="A16" s="134"/>
      <c r="B16" s="132"/>
      <c r="C16" s="132"/>
      <c r="D16" s="31"/>
      <c r="E16" s="179"/>
      <c r="F16" s="26"/>
      <c r="G16" s="153"/>
      <c r="H16" s="180"/>
      <c r="I16" s="120"/>
      <c r="J16" s="120"/>
      <c r="K16" s="121"/>
    </row>
    <row r="17" spans="1:11" ht="24.75" customHeight="1">
      <c r="A17" s="134"/>
      <c r="B17" s="132"/>
      <c r="C17" s="132"/>
      <c r="D17" s="397"/>
      <c r="E17" s="179"/>
      <c r="F17" s="191"/>
      <c r="G17" s="153"/>
      <c r="H17" s="176"/>
      <c r="I17" s="100"/>
      <c r="J17" s="100"/>
      <c r="K17" s="121"/>
    </row>
    <row r="18" spans="1:11" ht="24.75" customHeight="1">
      <c r="A18" s="134"/>
      <c r="B18" s="132"/>
      <c r="C18" s="132"/>
      <c r="D18" s="397"/>
      <c r="E18" s="179"/>
      <c r="F18" s="191"/>
      <c r="G18" s="153"/>
      <c r="H18" s="176"/>
      <c r="I18" s="100"/>
      <c r="J18" s="100"/>
      <c r="K18" s="121"/>
    </row>
    <row r="19" spans="1:11" ht="24.75" customHeight="1">
      <c r="A19" s="134"/>
      <c r="B19" s="132"/>
      <c r="C19" s="132"/>
      <c r="D19" s="397"/>
      <c r="E19" s="179"/>
      <c r="F19" s="191"/>
      <c r="G19" s="153"/>
      <c r="H19" s="176"/>
      <c r="I19" s="100"/>
      <c r="J19" s="100"/>
      <c r="K19" s="121"/>
    </row>
    <row r="20" spans="1:11" ht="24.75" customHeight="1">
      <c r="A20" s="134"/>
      <c r="B20" s="132"/>
      <c r="C20" s="132"/>
      <c r="D20" s="397"/>
      <c r="E20" s="179"/>
      <c r="F20" s="191"/>
      <c r="G20" s="153"/>
      <c r="H20" s="176"/>
      <c r="I20" s="100"/>
      <c r="J20" s="100"/>
      <c r="K20" s="121"/>
    </row>
    <row r="21" spans="1:11" ht="24.75" customHeight="1">
      <c r="A21" s="134"/>
      <c r="B21" s="132"/>
      <c r="C21" s="132"/>
      <c r="D21" s="397"/>
      <c r="E21" s="179"/>
      <c r="F21" s="191"/>
      <c r="G21" s="153"/>
      <c r="H21" s="176"/>
      <c r="I21" s="100"/>
      <c r="J21" s="100"/>
      <c r="K21" s="121"/>
    </row>
    <row r="22" spans="1:11" ht="24.75" customHeight="1">
      <c r="A22" s="134"/>
      <c r="B22" s="132"/>
      <c r="C22" s="132"/>
      <c r="D22" s="397"/>
      <c r="E22" s="179"/>
      <c r="F22" s="191"/>
      <c r="G22" s="153"/>
      <c r="H22" s="176"/>
      <c r="I22" s="100"/>
      <c r="J22" s="100"/>
      <c r="K22" s="121"/>
    </row>
    <row r="23" spans="1:11" ht="24.75" customHeight="1">
      <c r="A23" s="134"/>
      <c r="B23" s="132"/>
      <c r="C23" s="132"/>
      <c r="D23" s="397"/>
      <c r="E23" s="179"/>
      <c r="F23" s="191"/>
      <c r="G23" s="153"/>
      <c r="H23" s="176"/>
      <c r="I23" s="100"/>
      <c r="J23" s="100"/>
      <c r="K23" s="121"/>
    </row>
    <row r="24" spans="1:11" ht="24.75" customHeight="1">
      <c r="A24" s="134"/>
      <c r="B24" s="132"/>
      <c r="C24" s="132"/>
      <c r="D24" s="397"/>
      <c r="E24" s="179"/>
      <c r="F24" s="191"/>
      <c r="G24" s="153"/>
      <c r="H24" s="176"/>
      <c r="I24" s="100"/>
      <c r="J24" s="100"/>
      <c r="K24" s="121"/>
    </row>
    <row r="25" spans="1:11" ht="24.75" customHeight="1">
      <c r="A25" s="134"/>
      <c r="B25" s="132"/>
      <c r="C25" s="132"/>
      <c r="D25" s="397"/>
      <c r="E25" s="179"/>
      <c r="F25" s="191"/>
      <c r="G25" s="153"/>
      <c r="H25" s="176"/>
      <c r="I25" s="100"/>
      <c r="J25" s="100"/>
      <c r="K25" s="121"/>
    </row>
    <row r="26" spans="1:11" ht="24.75" customHeight="1">
      <c r="A26" s="134"/>
      <c r="B26" s="132"/>
      <c r="C26" s="132"/>
      <c r="D26" s="397"/>
      <c r="E26" s="179"/>
      <c r="F26" s="191"/>
      <c r="G26" s="153"/>
      <c r="H26" s="176"/>
      <c r="I26" s="100"/>
      <c r="J26" s="100"/>
      <c r="K26" s="121"/>
    </row>
    <row r="27" spans="1:11" ht="24.75" customHeight="1">
      <c r="A27" s="134"/>
      <c r="B27" s="132"/>
      <c r="C27" s="132"/>
      <c r="D27" s="397"/>
      <c r="E27" s="179"/>
      <c r="F27" s="191"/>
      <c r="G27" s="153"/>
      <c r="H27" s="176"/>
      <c r="I27" s="100"/>
      <c r="J27" s="100"/>
      <c r="K27" s="121"/>
    </row>
    <row r="28" spans="1:11" ht="24.75" customHeight="1">
      <c r="A28" s="134"/>
      <c r="B28" s="132"/>
      <c r="C28" s="132"/>
      <c r="D28" s="397"/>
      <c r="E28" s="179"/>
      <c r="F28" s="191"/>
      <c r="G28" s="153"/>
      <c r="H28" s="176"/>
      <c r="I28" s="100"/>
      <c r="J28" s="100"/>
      <c r="K28" s="121"/>
    </row>
    <row r="29" spans="1:11" ht="24.75" customHeight="1">
      <c r="A29" s="134"/>
      <c r="B29" s="132"/>
      <c r="C29" s="132"/>
      <c r="D29" s="397"/>
      <c r="E29" s="179"/>
      <c r="F29" s="191"/>
      <c r="G29" s="153"/>
      <c r="H29" s="176"/>
      <c r="I29" s="100"/>
      <c r="J29" s="100"/>
      <c r="K29" s="121"/>
    </row>
    <row r="30" spans="1:11" ht="24.75" customHeight="1">
      <c r="A30" s="134"/>
      <c r="B30" s="132"/>
      <c r="C30" s="132"/>
      <c r="D30" s="397"/>
      <c r="E30" s="179"/>
      <c r="F30" s="191"/>
      <c r="G30" s="153"/>
      <c r="H30" s="176"/>
      <c r="I30" s="100"/>
      <c r="J30" s="100"/>
      <c r="K30" s="121"/>
    </row>
    <row r="31" spans="1:11" ht="24.75" customHeight="1">
      <c r="A31" s="134"/>
      <c r="B31" s="132"/>
      <c r="C31" s="132"/>
      <c r="D31" s="397"/>
      <c r="E31" s="179"/>
      <c r="F31" s="191"/>
      <c r="G31" s="153"/>
      <c r="H31" s="176"/>
      <c r="I31" s="100"/>
      <c r="J31" s="100"/>
      <c r="K31" s="121"/>
    </row>
    <row r="32" spans="1:11" ht="24.75" customHeight="1">
      <c r="A32" s="134"/>
      <c r="B32" s="132"/>
      <c r="C32" s="132"/>
      <c r="D32" s="397"/>
      <c r="E32" s="179"/>
      <c r="F32" s="191"/>
      <c r="G32" s="153"/>
      <c r="H32" s="176"/>
      <c r="I32" s="100"/>
      <c r="J32" s="100"/>
      <c r="K32" s="121"/>
    </row>
    <row r="33" spans="1:11" ht="24.75" customHeight="1">
      <c r="A33" s="134"/>
      <c r="B33" s="132"/>
      <c r="C33" s="132"/>
      <c r="D33" s="397"/>
      <c r="E33" s="179"/>
      <c r="F33" s="191"/>
      <c r="G33" s="153"/>
      <c r="H33" s="176"/>
      <c r="I33" s="100"/>
      <c r="J33" s="100"/>
      <c r="K33" s="121"/>
    </row>
    <row r="34" spans="1:11" ht="24.75" customHeight="1">
      <c r="A34" s="134"/>
      <c r="B34" s="132"/>
      <c r="C34" s="132"/>
      <c r="D34" s="397"/>
      <c r="E34" s="179"/>
      <c r="F34" s="191"/>
      <c r="G34" s="153"/>
      <c r="H34" s="176"/>
      <c r="I34" s="100"/>
      <c r="J34" s="100"/>
      <c r="K34" s="121"/>
    </row>
    <row r="35" spans="1:11" ht="24.75" customHeight="1">
      <c r="A35" s="134"/>
      <c r="B35" s="132"/>
      <c r="C35" s="132"/>
      <c r="D35" s="397"/>
      <c r="E35" s="179"/>
      <c r="F35" s="191"/>
      <c r="G35" s="153"/>
      <c r="H35" s="176"/>
      <c r="I35" s="100"/>
      <c r="J35" s="100"/>
      <c r="K35" s="121"/>
    </row>
    <row r="36" spans="1:11" ht="24.75" customHeight="1">
      <c r="A36" s="134"/>
      <c r="B36" s="132"/>
      <c r="C36" s="132"/>
      <c r="D36" s="397"/>
      <c r="E36" s="179"/>
      <c r="F36" s="191"/>
      <c r="G36" s="153"/>
      <c r="H36" s="176"/>
      <c r="I36" s="100"/>
      <c r="J36" s="100"/>
      <c r="K36" s="121"/>
    </row>
    <row r="37" spans="1:11" ht="24.75" customHeight="1">
      <c r="A37" s="134"/>
      <c r="B37" s="132"/>
      <c r="C37" s="132"/>
      <c r="D37" s="397"/>
      <c r="E37" s="179"/>
      <c r="F37" s="191"/>
      <c r="G37" s="153"/>
      <c r="H37" s="176"/>
      <c r="I37" s="100"/>
      <c r="J37" s="100"/>
      <c r="K37" s="121"/>
    </row>
    <row r="38" spans="1:11" ht="24.75" customHeight="1">
      <c r="A38" s="27"/>
      <c r="B38" s="37"/>
      <c r="C38" s="37"/>
      <c r="D38" s="38"/>
      <c r="E38" s="176"/>
      <c r="F38" s="30"/>
      <c r="G38" s="117"/>
      <c r="H38" s="176"/>
      <c r="I38" s="100"/>
      <c r="J38" s="100"/>
      <c r="K38" s="121"/>
    </row>
    <row r="39" spans="1:11" ht="24.75" customHeight="1">
      <c r="A39" s="27"/>
      <c r="B39" s="274"/>
      <c r="C39" s="37"/>
      <c r="D39" s="38"/>
      <c r="E39" s="176"/>
      <c r="F39" s="30"/>
      <c r="G39" s="117"/>
      <c r="H39" s="176"/>
      <c r="I39" s="100"/>
      <c r="J39" s="100"/>
      <c r="K39" s="121"/>
    </row>
    <row r="40" spans="1:11" ht="24.75" customHeight="1">
      <c r="A40" s="27"/>
      <c r="B40" s="274"/>
      <c r="C40" s="37"/>
      <c r="D40" s="38"/>
      <c r="E40" s="180"/>
      <c r="F40" s="30"/>
      <c r="G40" s="117"/>
      <c r="H40" s="180"/>
      <c r="I40" s="100"/>
      <c r="J40" s="100"/>
      <c r="K40" s="121"/>
    </row>
    <row r="41" spans="1:11" ht="24.75" customHeight="1">
      <c r="A41" s="27"/>
      <c r="B41" s="274"/>
      <c r="C41" s="37"/>
      <c r="D41" s="38"/>
      <c r="E41" s="180"/>
      <c r="F41" s="30"/>
      <c r="G41" s="117"/>
      <c r="H41" s="180"/>
      <c r="I41" s="100"/>
      <c r="J41" s="100"/>
      <c r="K41" s="121"/>
    </row>
    <row r="42" spans="1:11" ht="24.75" customHeight="1">
      <c r="A42" s="27"/>
      <c r="B42" s="274"/>
      <c r="C42" s="37"/>
      <c r="D42" s="38"/>
      <c r="E42" s="180"/>
      <c r="F42" s="30"/>
      <c r="G42" s="117"/>
      <c r="H42" s="180"/>
      <c r="I42" s="100"/>
      <c r="J42" s="100"/>
      <c r="K42" s="121"/>
    </row>
    <row r="43" spans="1:11" ht="24.75" customHeight="1">
      <c r="A43" s="27"/>
      <c r="B43" s="274"/>
      <c r="C43" s="37"/>
      <c r="D43" s="38"/>
      <c r="E43" s="180"/>
      <c r="F43" s="30"/>
      <c r="G43" s="117"/>
      <c r="H43" s="180"/>
      <c r="I43" s="100"/>
      <c r="J43" s="100"/>
      <c r="K43" s="121"/>
    </row>
    <row r="44" spans="1:11" ht="24.75" customHeight="1">
      <c r="A44" s="27"/>
      <c r="B44" s="274"/>
      <c r="C44" s="37"/>
      <c r="D44" s="38"/>
      <c r="E44" s="180"/>
      <c r="F44" s="30"/>
      <c r="G44" s="117"/>
      <c r="H44" s="180"/>
      <c r="I44" s="100"/>
      <c r="J44" s="100"/>
      <c r="K44" s="121"/>
    </row>
    <row r="45" spans="1:11" ht="24.75" customHeight="1">
      <c r="A45" s="27"/>
      <c r="B45" s="274"/>
      <c r="C45" s="37"/>
      <c r="D45" s="38"/>
      <c r="E45" s="180"/>
      <c r="F45" s="30"/>
      <c r="G45" s="29"/>
      <c r="H45" s="180"/>
      <c r="I45" s="100"/>
      <c r="J45" s="100"/>
      <c r="K45" s="121"/>
    </row>
    <row r="46" spans="1:11" ht="24.75" customHeight="1">
      <c r="A46" s="27"/>
      <c r="B46" s="132"/>
      <c r="C46" s="37"/>
      <c r="D46" s="38"/>
      <c r="E46" s="180"/>
      <c r="F46" s="30"/>
      <c r="G46" s="29"/>
      <c r="H46" s="180"/>
      <c r="I46" s="100"/>
      <c r="J46" s="100"/>
      <c r="K46" s="121"/>
    </row>
    <row r="47" spans="1:11" ht="24.75" customHeight="1">
      <c r="A47" s="27"/>
      <c r="B47" s="132"/>
      <c r="C47" s="37"/>
      <c r="D47" s="38"/>
      <c r="E47" s="180"/>
      <c r="F47" s="30"/>
      <c r="G47" s="29"/>
      <c r="H47" s="180"/>
      <c r="I47" s="100"/>
      <c r="J47" s="100"/>
      <c r="K47" s="121"/>
    </row>
    <row r="48" spans="1:11" ht="24.75" customHeight="1">
      <c r="A48" s="27"/>
      <c r="B48" s="132"/>
      <c r="C48" s="37"/>
      <c r="D48" s="38"/>
      <c r="E48" s="180"/>
      <c r="F48" s="30"/>
      <c r="G48" s="29"/>
      <c r="H48" s="180"/>
      <c r="I48" s="100"/>
      <c r="J48" s="100"/>
      <c r="K48" s="121"/>
    </row>
    <row r="49" spans="1:11" ht="24.75" customHeight="1">
      <c r="A49" s="27"/>
      <c r="B49" s="132"/>
      <c r="C49" s="37"/>
      <c r="D49" s="38"/>
      <c r="E49" s="180"/>
      <c r="F49" s="30"/>
      <c r="G49" s="29"/>
      <c r="H49" s="180"/>
      <c r="I49" s="100"/>
      <c r="J49" s="100"/>
      <c r="K49" s="121"/>
    </row>
    <row r="50" spans="1:11" ht="20" customHeight="1" thickBot="1">
      <c r="A50" s="27"/>
      <c r="B50" s="37"/>
      <c r="C50" s="37"/>
      <c r="D50" s="38"/>
      <c r="E50" s="176"/>
      <c r="F50" s="30"/>
      <c r="G50" s="29"/>
      <c r="H50" s="180"/>
      <c r="I50" s="120"/>
      <c r="J50" s="120"/>
      <c r="K50" s="122"/>
    </row>
    <row r="51" spans="1:11" ht="20" customHeight="1" thickBot="1">
      <c r="A51" s="106"/>
      <c r="B51" s="633" t="s">
        <v>28</v>
      </c>
      <c r="C51" s="634"/>
      <c r="D51" s="47"/>
      <c r="E51" s="119"/>
      <c r="F51" s="105"/>
      <c r="G51" s="119"/>
      <c r="H51" s="119"/>
      <c r="I51" s="114"/>
      <c r="J51" s="114"/>
      <c r="K51" s="129"/>
    </row>
    <row r="52" spans="1:11" ht="20" customHeight="1" thickBot="1">
      <c r="B52" s="1"/>
      <c r="C52" s="1"/>
      <c r="E52" s="59"/>
      <c r="G52" s="556" t="s">
        <v>32</v>
      </c>
      <c r="H52" s="557"/>
      <c r="I52" s="561"/>
      <c r="J52" s="562"/>
      <c r="K52" s="563"/>
    </row>
    <row r="53" spans="1:11" ht="20" customHeight="1" thickBot="1">
      <c r="B53" s="1"/>
      <c r="C53" s="1"/>
      <c r="E53" s="1"/>
      <c r="G53" s="556" t="s">
        <v>33</v>
      </c>
      <c r="H53" s="557"/>
      <c r="I53" s="115"/>
      <c r="J53" s="103"/>
      <c r="K53" s="104"/>
    </row>
    <row r="54" spans="1:11" ht="15" customHeight="1">
      <c r="A54" s="136"/>
      <c r="B54" s="68"/>
      <c r="C54" s="1"/>
    </row>
    <row r="55" spans="1:11" ht="15" customHeight="1">
      <c r="A55" s="97"/>
      <c r="B55" s="68"/>
      <c r="C55" s="1"/>
    </row>
    <row r="56" spans="1:11" ht="15" customHeight="1">
      <c r="A56" s="97"/>
      <c r="B56" s="68"/>
      <c r="C56" s="1"/>
    </row>
    <row r="57" spans="1:11" ht="15" customHeight="1">
      <c r="B57" s="1"/>
      <c r="C57" s="1"/>
    </row>
    <row r="58" spans="1:11" ht="15" customHeight="1">
      <c r="B58" s="1"/>
      <c r="C58" s="1"/>
    </row>
    <row r="59" spans="1:11" ht="15" customHeight="1">
      <c r="B59" s="1"/>
      <c r="C59" s="1"/>
    </row>
    <row r="60" spans="1:11" ht="15" customHeight="1">
      <c r="B60" s="1"/>
      <c r="C60" s="1"/>
    </row>
    <row r="61" spans="1:11" ht="15" customHeight="1">
      <c r="B61" s="1"/>
      <c r="C61" s="1"/>
    </row>
    <row r="62" spans="1:11" ht="15" customHeight="1">
      <c r="B62" s="1"/>
      <c r="C62" s="1"/>
    </row>
    <row r="63" spans="1:11" ht="15" customHeight="1">
      <c r="B63" s="1"/>
      <c r="C63" s="1"/>
    </row>
    <row r="64" spans="1:11" ht="15" customHeight="1">
      <c r="B64" s="1"/>
      <c r="C64" s="1"/>
    </row>
    <row r="65" spans="2:3" ht="15" customHeight="1">
      <c r="B65" s="1"/>
      <c r="C65" s="1"/>
    </row>
    <row r="66" spans="2:3" ht="15" customHeight="1">
      <c r="B66" s="1"/>
      <c r="C66" s="1"/>
    </row>
    <row r="67" spans="2:3" ht="15" customHeight="1">
      <c r="B67" s="1"/>
      <c r="C67" s="1"/>
    </row>
    <row r="68" spans="2:3" ht="15" customHeight="1">
      <c r="B68" s="1"/>
      <c r="C68" s="1"/>
    </row>
    <row r="69" spans="2:3" ht="15" customHeight="1">
      <c r="B69" s="1"/>
      <c r="C69" s="1"/>
    </row>
    <row r="70" spans="2:3" ht="15" customHeight="1">
      <c r="B70" s="1"/>
      <c r="C70" s="1"/>
    </row>
    <row r="71" spans="2:3" ht="15" customHeight="1">
      <c r="B71" s="1"/>
      <c r="C71" s="1"/>
    </row>
    <row r="72" spans="2:3" ht="15" customHeight="1">
      <c r="B72" s="1"/>
      <c r="C72" s="1"/>
    </row>
    <row r="73" spans="2:3" ht="15" customHeight="1">
      <c r="B73" s="1"/>
      <c r="C73" s="1"/>
    </row>
    <row r="74" spans="2:3" ht="15" customHeight="1">
      <c r="B74" s="1"/>
      <c r="C74" s="1"/>
    </row>
    <row r="75" spans="2:3" ht="15" customHeight="1">
      <c r="B75" s="1"/>
      <c r="C75" s="1"/>
    </row>
    <row r="76" spans="2:3" ht="15" customHeight="1">
      <c r="B76" s="1"/>
      <c r="C76" s="1"/>
    </row>
    <row r="77" spans="2:3" ht="15" customHeight="1">
      <c r="B77" s="1"/>
      <c r="C77" s="1"/>
    </row>
    <row r="78" spans="2:3" ht="15" customHeight="1">
      <c r="B78" s="1"/>
      <c r="C78" s="1"/>
    </row>
  </sheetData>
  <mergeCells count="18">
    <mergeCell ref="G53:H53"/>
    <mergeCell ref="I52:K52"/>
    <mergeCell ref="D13:D14"/>
    <mergeCell ref="I15:K15"/>
    <mergeCell ref="B51:C51"/>
    <mergeCell ref="I13:K13"/>
    <mergeCell ref="B12:C14"/>
    <mergeCell ref="I12:K12"/>
    <mergeCell ref="H1:K1"/>
    <mergeCell ref="A3:K3"/>
    <mergeCell ref="J5:K5"/>
    <mergeCell ref="G52:H52"/>
    <mergeCell ref="A1:B1"/>
    <mergeCell ref="G12:G13"/>
    <mergeCell ref="E12:E13"/>
    <mergeCell ref="H12:H14"/>
    <mergeCell ref="F12:F14"/>
    <mergeCell ref="A12:A14"/>
  </mergeCells>
  <phoneticPr fontId="0" type="noConversion"/>
  <printOptions horizontalCentered="1"/>
  <pageMargins left="0.31496062992125984" right="0.19685039370078741" top="0.78740157480314965" bottom="0.6692913385826772" header="0.51181102362204722" footer="0.51181102362204722"/>
  <pageSetup paperSize="9" scale="95" orientation="landscape" horizontalDpi="4294967293"/>
  <headerFooter alignWithMargins="0">
    <oddFooter>&amp;C&amp;"Arial,Italic"Halaman &amp;P dari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223CF-F769-D943-99D7-86F81F8F1D3F}">
  <sheetPr>
    <pageSetUpPr fitToPage="1"/>
  </sheetPr>
  <dimension ref="A1:L71"/>
  <sheetViews>
    <sheetView showGridLines="0" tabSelected="1" zoomScaleNormal="100" workbookViewId="0">
      <selection activeCell="E12" sqref="E12"/>
    </sheetView>
  </sheetViews>
  <sheetFormatPr baseColWidth="10" defaultColWidth="6.6640625" defaultRowHeight="20" customHeight="1"/>
  <cols>
    <col min="1" max="1" width="5.83203125" style="379" customWidth="1"/>
    <col min="2" max="2" width="46" style="379" customWidth="1"/>
    <col min="3" max="3" width="6" style="379" customWidth="1"/>
    <col min="4" max="4" width="19.33203125" style="379" customWidth="1"/>
    <col min="5" max="5" width="18.83203125" style="379" customWidth="1"/>
    <col min="6" max="6" width="17.6640625" style="379" customWidth="1"/>
    <col min="7" max="7" width="16.6640625" style="379" customWidth="1"/>
    <col min="8" max="8" width="7.33203125" style="379" bestFit="1" customWidth="1"/>
    <col min="9" max="9" width="6.83203125" style="379" customWidth="1"/>
    <col min="10" max="10" width="11.6640625" style="379" bestFit="1" customWidth="1"/>
    <col min="11" max="11" width="7.6640625" style="379" bestFit="1" customWidth="1"/>
    <col min="12" max="12" width="8.6640625" style="733" bestFit="1" customWidth="1"/>
    <col min="13" max="256" width="6.6640625" style="379"/>
    <col min="257" max="257" width="5.83203125" style="379" customWidth="1"/>
    <col min="258" max="258" width="46" style="379" customWidth="1"/>
    <col min="259" max="259" width="6" style="379" customWidth="1"/>
    <col min="260" max="260" width="19.33203125" style="379" customWidth="1"/>
    <col min="261" max="261" width="18.83203125" style="379" customWidth="1"/>
    <col min="262" max="262" width="17.6640625" style="379" customWidth="1"/>
    <col min="263" max="263" width="16.6640625" style="379" customWidth="1"/>
    <col min="264" max="264" width="7.33203125" style="379" bestFit="1" customWidth="1"/>
    <col min="265" max="265" width="6.83203125" style="379" customWidth="1"/>
    <col min="266" max="266" width="11.6640625" style="379" bestFit="1" customWidth="1"/>
    <col min="267" max="267" width="7.6640625" style="379" bestFit="1" customWidth="1"/>
    <col min="268" max="268" width="8.6640625" style="379" bestFit="1" customWidth="1"/>
    <col min="269" max="512" width="6.6640625" style="379"/>
    <col min="513" max="513" width="5.83203125" style="379" customWidth="1"/>
    <col min="514" max="514" width="46" style="379" customWidth="1"/>
    <col min="515" max="515" width="6" style="379" customWidth="1"/>
    <col min="516" max="516" width="19.33203125" style="379" customWidth="1"/>
    <col min="517" max="517" width="18.83203125" style="379" customWidth="1"/>
    <col min="518" max="518" width="17.6640625" style="379" customWidth="1"/>
    <col min="519" max="519" width="16.6640625" style="379" customWidth="1"/>
    <col min="520" max="520" width="7.33203125" style="379" bestFit="1" customWidth="1"/>
    <col min="521" max="521" width="6.83203125" style="379" customWidth="1"/>
    <col min="522" max="522" width="11.6640625" style="379" bestFit="1" customWidth="1"/>
    <col min="523" max="523" width="7.6640625" style="379" bestFit="1" customWidth="1"/>
    <col min="524" max="524" width="8.6640625" style="379" bestFit="1" customWidth="1"/>
    <col min="525" max="768" width="6.6640625" style="379"/>
    <col min="769" max="769" width="5.83203125" style="379" customWidth="1"/>
    <col min="770" max="770" width="46" style="379" customWidth="1"/>
    <col min="771" max="771" width="6" style="379" customWidth="1"/>
    <col min="772" max="772" width="19.33203125" style="379" customWidth="1"/>
    <col min="773" max="773" width="18.83203125" style="379" customWidth="1"/>
    <col min="774" max="774" width="17.6640625" style="379" customWidth="1"/>
    <col min="775" max="775" width="16.6640625" style="379" customWidth="1"/>
    <col min="776" max="776" width="7.33203125" style="379" bestFit="1" customWidth="1"/>
    <col min="777" max="777" width="6.83203125" style="379" customWidth="1"/>
    <col min="778" max="778" width="11.6640625" style="379" bestFit="1" customWidth="1"/>
    <col min="779" max="779" width="7.6640625" style="379" bestFit="1" customWidth="1"/>
    <col min="780" max="780" width="8.6640625" style="379" bestFit="1" customWidth="1"/>
    <col min="781" max="1024" width="6.6640625" style="379"/>
    <col min="1025" max="1025" width="5.83203125" style="379" customWidth="1"/>
    <col min="1026" max="1026" width="46" style="379" customWidth="1"/>
    <col min="1027" max="1027" width="6" style="379" customWidth="1"/>
    <col min="1028" max="1028" width="19.33203125" style="379" customWidth="1"/>
    <col min="1029" max="1029" width="18.83203125" style="379" customWidth="1"/>
    <col min="1030" max="1030" width="17.6640625" style="379" customWidth="1"/>
    <col min="1031" max="1031" width="16.6640625" style="379" customWidth="1"/>
    <col min="1032" max="1032" width="7.33203125" style="379" bestFit="1" customWidth="1"/>
    <col min="1033" max="1033" width="6.83203125" style="379" customWidth="1"/>
    <col min="1034" max="1034" width="11.6640625" style="379" bestFit="1" customWidth="1"/>
    <col min="1035" max="1035" width="7.6640625" style="379" bestFit="1" customWidth="1"/>
    <col min="1036" max="1036" width="8.6640625" style="379" bestFit="1" customWidth="1"/>
    <col min="1037" max="1280" width="6.6640625" style="379"/>
    <col min="1281" max="1281" width="5.83203125" style="379" customWidth="1"/>
    <col min="1282" max="1282" width="46" style="379" customWidth="1"/>
    <col min="1283" max="1283" width="6" style="379" customWidth="1"/>
    <col min="1284" max="1284" width="19.33203125" style="379" customWidth="1"/>
    <col min="1285" max="1285" width="18.83203125" style="379" customWidth="1"/>
    <col min="1286" max="1286" width="17.6640625" style="379" customWidth="1"/>
    <col min="1287" max="1287" width="16.6640625" style="379" customWidth="1"/>
    <col min="1288" max="1288" width="7.33203125" style="379" bestFit="1" customWidth="1"/>
    <col min="1289" max="1289" width="6.83203125" style="379" customWidth="1"/>
    <col min="1290" max="1290" width="11.6640625" style="379" bestFit="1" customWidth="1"/>
    <col min="1291" max="1291" width="7.6640625" style="379" bestFit="1" customWidth="1"/>
    <col min="1292" max="1292" width="8.6640625" style="379" bestFit="1" customWidth="1"/>
    <col min="1293" max="1536" width="6.6640625" style="379"/>
    <col min="1537" max="1537" width="5.83203125" style="379" customWidth="1"/>
    <col min="1538" max="1538" width="46" style="379" customWidth="1"/>
    <col min="1539" max="1539" width="6" style="379" customWidth="1"/>
    <col min="1540" max="1540" width="19.33203125" style="379" customWidth="1"/>
    <col min="1541" max="1541" width="18.83203125" style="379" customWidth="1"/>
    <col min="1542" max="1542" width="17.6640625" style="379" customWidth="1"/>
    <col min="1543" max="1543" width="16.6640625" style="379" customWidth="1"/>
    <col min="1544" max="1544" width="7.33203125" style="379" bestFit="1" customWidth="1"/>
    <col min="1545" max="1545" width="6.83203125" style="379" customWidth="1"/>
    <col min="1546" max="1546" width="11.6640625" style="379" bestFit="1" customWidth="1"/>
    <col min="1547" max="1547" width="7.6640625" style="379" bestFit="1" customWidth="1"/>
    <col min="1548" max="1548" width="8.6640625" style="379" bestFit="1" customWidth="1"/>
    <col min="1549" max="1792" width="6.6640625" style="379"/>
    <col min="1793" max="1793" width="5.83203125" style="379" customWidth="1"/>
    <col min="1794" max="1794" width="46" style="379" customWidth="1"/>
    <col min="1795" max="1795" width="6" style="379" customWidth="1"/>
    <col min="1796" max="1796" width="19.33203125" style="379" customWidth="1"/>
    <col min="1797" max="1797" width="18.83203125" style="379" customWidth="1"/>
    <col min="1798" max="1798" width="17.6640625" style="379" customWidth="1"/>
    <col min="1799" max="1799" width="16.6640625" style="379" customWidth="1"/>
    <col min="1800" max="1800" width="7.33203125" style="379" bestFit="1" customWidth="1"/>
    <col min="1801" max="1801" width="6.83203125" style="379" customWidth="1"/>
    <col min="1802" max="1802" width="11.6640625" style="379" bestFit="1" customWidth="1"/>
    <col min="1803" max="1803" width="7.6640625" style="379" bestFit="1" customWidth="1"/>
    <col min="1804" max="1804" width="8.6640625" style="379" bestFit="1" customWidth="1"/>
    <col min="1805" max="2048" width="6.6640625" style="379"/>
    <col min="2049" max="2049" width="5.83203125" style="379" customWidth="1"/>
    <col min="2050" max="2050" width="46" style="379" customWidth="1"/>
    <col min="2051" max="2051" width="6" style="379" customWidth="1"/>
    <col min="2052" max="2052" width="19.33203125" style="379" customWidth="1"/>
    <col min="2053" max="2053" width="18.83203125" style="379" customWidth="1"/>
    <col min="2054" max="2054" width="17.6640625" style="379" customWidth="1"/>
    <col min="2055" max="2055" width="16.6640625" style="379" customWidth="1"/>
    <col min="2056" max="2056" width="7.33203125" style="379" bestFit="1" customWidth="1"/>
    <col min="2057" max="2057" width="6.83203125" style="379" customWidth="1"/>
    <col min="2058" max="2058" width="11.6640625" style="379" bestFit="1" customWidth="1"/>
    <col min="2059" max="2059" width="7.6640625" style="379" bestFit="1" customWidth="1"/>
    <col min="2060" max="2060" width="8.6640625" style="379" bestFit="1" customWidth="1"/>
    <col min="2061" max="2304" width="6.6640625" style="379"/>
    <col min="2305" max="2305" width="5.83203125" style="379" customWidth="1"/>
    <col min="2306" max="2306" width="46" style="379" customWidth="1"/>
    <col min="2307" max="2307" width="6" style="379" customWidth="1"/>
    <col min="2308" max="2308" width="19.33203125" style="379" customWidth="1"/>
    <col min="2309" max="2309" width="18.83203125" style="379" customWidth="1"/>
    <col min="2310" max="2310" width="17.6640625" style="379" customWidth="1"/>
    <col min="2311" max="2311" width="16.6640625" style="379" customWidth="1"/>
    <col min="2312" max="2312" width="7.33203125" style="379" bestFit="1" customWidth="1"/>
    <col min="2313" max="2313" width="6.83203125" style="379" customWidth="1"/>
    <col min="2314" max="2314" width="11.6640625" style="379" bestFit="1" customWidth="1"/>
    <col min="2315" max="2315" width="7.6640625" style="379" bestFit="1" customWidth="1"/>
    <col min="2316" max="2316" width="8.6640625" style="379" bestFit="1" customWidth="1"/>
    <col min="2317" max="2560" width="6.6640625" style="379"/>
    <col min="2561" max="2561" width="5.83203125" style="379" customWidth="1"/>
    <col min="2562" max="2562" width="46" style="379" customWidth="1"/>
    <col min="2563" max="2563" width="6" style="379" customWidth="1"/>
    <col min="2564" max="2564" width="19.33203125" style="379" customWidth="1"/>
    <col min="2565" max="2565" width="18.83203125" style="379" customWidth="1"/>
    <col min="2566" max="2566" width="17.6640625" style="379" customWidth="1"/>
    <col min="2567" max="2567" width="16.6640625" style="379" customWidth="1"/>
    <col min="2568" max="2568" width="7.33203125" style="379" bestFit="1" customWidth="1"/>
    <col min="2569" max="2569" width="6.83203125" style="379" customWidth="1"/>
    <col min="2570" max="2570" width="11.6640625" style="379" bestFit="1" customWidth="1"/>
    <col min="2571" max="2571" width="7.6640625" style="379" bestFit="1" customWidth="1"/>
    <col min="2572" max="2572" width="8.6640625" style="379" bestFit="1" customWidth="1"/>
    <col min="2573" max="2816" width="6.6640625" style="379"/>
    <col min="2817" max="2817" width="5.83203125" style="379" customWidth="1"/>
    <col min="2818" max="2818" width="46" style="379" customWidth="1"/>
    <col min="2819" max="2819" width="6" style="379" customWidth="1"/>
    <col min="2820" max="2820" width="19.33203125" style="379" customWidth="1"/>
    <col min="2821" max="2821" width="18.83203125" style="379" customWidth="1"/>
    <col min="2822" max="2822" width="17.6640625" style="379" customWidth="1"/>
    <col min="2823" max="2823" width="16.6640625" style="379" customWidth="1"/>
    <col min="2824" max="2824" width="7.33203125" style="379" bestFit="1" customWidth="1"/>
    <col min="2825" max="2825" width="6.83203125" style="379" customWidth="1"/>
    <col min="2826" max="2826" width="11.6640625" style="379" bestFit="1" customWidth="1"/>
    <col min="2827" max="2827" width="7.6640625" style="379" bestFit="1" customWidth="1"/>
    <col min="2828" max="2828" width="8.6640625" style="379" bestFit="1" customWidth="1"/>
    <col min="2829" max="3072" width="6.6640625" style="379"/>
    <col min="3073" max="3073" width="5.83203125" style="379" customWidth="1"/>
    <col min="3074" max="3074" width="46" style="379" customWidth="1"/>
    <col min="3075" max="3075" width="6" style="379" customWidth="1"/>
    <col min="3076" max="3076" width="19.33203125" style="379" customWidth="1"/>
    <col min="3077" max="3077" width="18.83203125" style="379" customWidth="1"/>
    <col min="3078" max="3078" width="17.6640625" style="379" customWidth="1"/>
    <col min="3079" max="3079" width="16.6640625" style="379" customWidth="1"/>
    <col min="3080" max="3080" width="7.33203125" style="379" bestFit="1" customWidth="1"/>
    <col min="3081" max="3081" width="6.83203125" style="379" customWidth="1"/>
    <col min="3082" max="3082" width="11.6640625" style="379" bestFit="1" customWidth="1"/>
    <col min="3083" max="3083" width="7.6640625" style="379" bestFit="1" customWidth="1"/>
    <col min="3084" max="3084" width="8.6640625" style="379" bestFit="1" customWidth="1"/>
    <col min="3085" max="3328" width="6.6640625" style="379"/>
    <col min="3329" max="3329" width="5.83203125" style="379" customWidth="1"/>
    <col min="3330" max="3330" width="46" style="379" customWidth="1"/>
    <col min="3331" max="3331" width="6" style="379" customWidth="1"/>
    <col min="3332" max="3332" width="19.33203125" style="379" customWidth="1"/>
    <col min="3333" max="3333" width="18.83203125" style="379" customWidth="1"/>
    <col min="3334" max="3334" width="17.6640625" style="379" customWidth="1"/>
    <col min="3335" max="3335" width="16.6640625" style="379" customWidth="1"/>
    <col min="3336" max="3336" width="7.33203125" style="379" bestFit="1" customWidth="1"/>
    <col min="3337" max="3337" width="6.83203125" style="379" customWidth="1"/>
    <col min="3338" max="3338" width="11.6640625" style="379" bestFit="1" customWidth="1"/>
    <col min="3339" max="3339" width="7.6640625" style="379" bestFit="1" customWidth="1"/>
    <col min="3340" max="3340" width="8.6640625" style="379" bestFit="1" customWidth="1"/>
    <col min="3341" max="3584" width="6.6640625" style="379"/>
    <col min="3585" max="3585" width="5.83203125" style="379" customWidth="1"/>
    <col min="3586" max="3586" width="46" style="379" customWidth="1"/>
    <col min="3587" max="3587" width="6" style="379" customWidth="1"/>
    <col min="3588" max="3588" width="19.33203125" style="379" customWidth="1"/>
    <col min="3589" max="3589" width="18.83203125" style="379" customWidth="1"/>
    <col min="3590" max="3590" width="17.6640625" style="379" customWidth="1"/>
    <col min="3591" max="3591" width="16.6640625" style="379" customWidth="1"/>
    <col min="3592" max="3592" width="7.33203125" style="379" bestFit="1" customWidth="1"/>
    <col min="3593" max="3593" width="6.83203125" style="379" customWidth="1"/>
    <col min="3594" max="3594" width="11.6640625" style="379" bestFit="1" customWidth="1"/>
    <col min="3595" max="3595" width="7.6640625" style="379" bestFit="1" customWidth="1"/>
    <col min="3596" max="3596" width="8.6640625" style="379" bestFit="1" customWidth="1"/>
    <col min="3597" max="3840" width="6.6640625" style="379"/>
    <col min="3841" max="3841" width="5.83203125" style="379" customWidth="1"/>
    <col min="3842" max="3842" width="46" style="379" customWidth="1"/>
    <col min="3843" max="3843" width="6" style="379" customWidth="1"/>
    <col min="3844" max="3844" width="19.33203125" style="379" customWidth="1"/>
    <col min="3845" max="3845" width="18.83203125" style="379" customWidth="1"/>
    <col min="3846" max="3846" width="17.6640625" style="379" customWidth="1"/>
    <col min="3847" max="3847" width="16.6640625" style="379" customWidth="1"/>
    <col min="3848" max="3848" width="7.33203125" style="379" bestFit="1" customWidth="1"/>
    <col min="3849" max="3849" width="6.83203125" style="379" customWidth="1"/>
    <col min="3850" max="3850" width="11.6640625" style="379" bestFit="1" customWidth="1"/>
    <col min="3851" max="3851" width="7.6640625" style="379" bestFit="1" customWidth="1"/>
    <col min="3852" max="3852" width="8.6640625" style="379" bestFit="1" customWidth="1"/>
    <col min="3853" max="4096" width="6.6640625" style="379"/>
    <col min="4097" max="4097" width="5.83203125" style="379" customWidth="1"/>
    <col min="4098" max="4098" width="46" style="379" customWidth="1"/>
    <col min="4099" max="4099" width="6" style="379" customWidth="1"/>
    <col min="4100" max="4100" width="19.33203125" style="379" customWidth="1"/>
    <col min="4101" max="4101" width="18.83203125" style="379" customWidth="1"/>
    <col min="4102" max="4102" width="17.6640625" style="379" customWidth="1"/>
    <col min="4103" max="4103" width="16.6640625" style="379" customWidth="1"/>
    <col min="4104" max="4104" width="7.33203125" style="379" bestFit="1" customWidth="1"/>
    <col min="4105" max="4105" width="6.83203125" style="379" customWidth="1"/>
    <col min="4106" max="4106" width="11.6640625" style="379" bestFit="1" customWidth="1"/>
    <col min="4107" max="4107" width="7.6640625" style="379" bestFit="1" customWidth="1"/>
    <col min="4108" max="4108" width="8.6640625" style="379" bestFit="1" customWidth="1"/>
    <col min="4109" max="4352" width="6.6640625" style="379"/>
    <col min="4353" max="4353" width="5.83203125" style="379" customWidth="1"/>
    <col min="4354" max="4354" width="46" style="379" customWidth="1"/>
    <col min="4355" max="4355" width="6" style="379" customWidth="1"/>
    <col min="4356" max="4356" width="19.33203125" style="379" customWidth="1"/>
    <col min="4357" max="4357" width="18.83203125" style="379" customWidth="1"/>
    <col min="4358" max="4358" width="17.6640625" style="379" customWidth="1"/>
    <col min="4359" max="4359" width="16.6640625" style="379" customWidth="1"/>
    <col min="4360" max="4360" width="7.33203125" style="379" bestFit="1" customWidth="1"/>
    <col min="4361" max="4361" width="6.83203125" style="379" customWidth="1"/>
    <col min="4362" max="4362" width="11.6640625" style="379" bestFit="1" customWidth="1"/>
    <col min="4363" max="4363" width="7.6640625" style="379" bestFit="1" customWidth="1"/>
    <col min="4364" max="4364" width="8.6640625" style="379" bestFit="1" customWidth="1"/>
    <col min="4365" max="4608" width="6.6640625" style="379"/>
    <col min="4609" max="4609" width="5.83203125" style="379" customWidth="1"/>
    <col min="4610" max="4610" width="46" style="379" customWidth="1"/>
    <col min="4611" max="4611" width="6" style="379" customWidth="1"/>
    <col min="4612" max="4612" width="19.33203125" style="379" customWidth="1"/>
    <col min="4613" max="4613" width="18.83203125" style="379" customWidth="1"/>
    <col min="4614" max="4614" width="17.6640625" style="379" customWidth="1"/>
    <col min="4615" max="4615" width="16.6640625" style="379" customWidth="1"/>
    <col min="4616" max="4616" width="7.33203125" style="379" bestFit="1" customWidth="1"/>
    <col min="4617" max="4617" width="6.83203125" style="379" customWidth="1"/>
    <col min="4618" max="4618" width="11.6640625" style="379" bestFit="1" customWidth="1"/>
    <col min="4619" max="4619" width="7.6640625" style="379" bestFit="1" customWidth="1"/>
    <col min="4620" max="4620" width="8.6640625" style="379" bestFit="1" customWidth="1"/>
    <col min="4621" max="4864" width="6.6640625" style="379"/>
    <col min="4865" max="4865" width="5.83203125" style="379" customWidth="1"/>
    <col min="4866" max="4866" width="46" style="379" customWidth="1"/>
    <col min="4867" max="4867" width="6" style="379" customWidth="1"/>
    <col min="4868" max="4868" width="19.33203125" style="379" customWidth="1"/>
    <col min="4869" max="4869" width="18.83203125" style="379" customWidth="1"/>
    <col min="4870" max="4870" width="17.6640625" style="379" customWidth="1"/>
    <col min="4871" max="4871" width="16.6640625" style="379" customWidth="1"/>
    <col min="4872" max="4872" width="7.33203125" style="379" bestFit="1" customWidth="1"/>
    <col min="4873" max="4873" width="6.83203125" style="379" customWidth="1"/>
    <col min="4874" max="4874" width="11.6640625" style="379" bestFit="1" customWidth="1"/>
    <col min="4875" max="4875" width="7.6640625" style="379" bestFit="1" customWidth="1"/>
    <col min="4876" max="4876" width="8.6640625" style="379" bestFit="1" customWidth="1"/>
    <col min="4877" max="5120" width="6.6640625" style="379"/>
    <col min="5121" max="5121" width="5.83203125" style="379" customWidth="1"/>
    <col min="5122" max="5122" width="46" style="379" customWidth="1"/>
    <col min="5123" max="5123" width="6" style="379" customWidth="1"/>
    <col min="5124" max="5124" width="19.33203125" style="379" customWidth="1"/>
    <col min="5125" max="5125" width="18.83203125" style="379" customWidth="1"/>
    <col min="5126" max="5126" width="17.6640625" style="379" customWidth="1"/>
    <col min="5127" max="5127" width="16.6640625" style="379" customWidth="1"/>
    <col min="5128" max="5128" width="7.33203125" style="379" bestFit="1" customWidth="1"/>
    <col min="5129" max="5129" width="6.83203125" style="379" customWidth="1"/>
    <col min="5130" max="5130" width="11.6640625" style="379" bestFit="1" customWidth="1"/>
    <col min="5131" max="5131" width="7.6640625" style="379" bestFit="1" customWidth="1"/>
    <col min="5132" max="5132" width="8.6640625" style="379" bestFit="1" customWidth="1"/>
    <col min="5133" max="5376" width="6.6640625" style="379"/>
    <col min="5377" max="5377" width="5.83203125" style="379" customWidth="1"/>
    <col min="5378" max="5378" width="46" style="379" customWidth="1"/>
    <col min="5379" max="5379" width="6" style="379" customWidth="1"/>
    <col min="5380" max="5380" width="19.33203125" style="379" customWidth="1"/>
    <col min="5381" max="5381" width="18.83203125" style="379" customWidth="1"/>
    <col min="5382" max="5382" width="17.6640625" style="379" customWidth="1"/>
    <col min="5383" max="5383" width="16.6640625" style="379" customWidth="1"/>
    <col min="5384" max="5384" width="7.33203125" style="379" bestFit="1" customWidth="1"/>
    <col min="5385" max="5385" width="6.83203125" style="379" customWidth="1"/>
    <col min="5386" max="5386" width="11.6640625" style="379" bestFit="1" customWidth="1"/>
    <col min="5387" max="5387" width="7.6640625" style="379" bestFit="1" customWidth="1"/>
    <col min="5388" max="5388" width="8.6640625" style="379" bestFit="1" customWidth="1"/>
    <col min="5389" max="5632" width="6.6640625" style="379"/>
    <col min="5633" max="5633" width="5.83203125" style="379" customWidth="1"/>
    <col min="5634" max="5634" width="46" style="379" customWidth="1"/>
    <col min="5635" max="5635" width="6" style="379" customWidth="1"/>
    <col min="5636" max="5636" width="19.33203125" style="379" customWidth="1"/>
    <col min="5637" max="5637" width="18.83203125" style="379" customWidth="1"/>
    <col min="5638" max="5638" width="17.6640625" style="379" customWidth="1"/>
    <col min="5639" max="5639" width="16.6640625" style="379" customWidth="1"/>
    <col min="5640" max="5640" width="7.33203125" style="379" bestFit="1" customWidth="1"/>
    <col min="5641" max="5641" width="6.83203125" style="379" customWidth="1"/>
    <col min="5642" max="5642" width="11.6640625" style="379" bestFit="1" customWidth="1"/>
    <col min="5643" max="5643" width="7.6640625" style="379" bestFit="1" customWidth="1"/>
    <col min="5644" max="5644" width="8.6640625" style="379" bestFit="1" customWidth="1"/>
    <col min="5645" max="5888" width="6.6640625" style="379"/>
    <col min="5889" max="5889" width="5.83203125" style="379" customWidth="1"/>
    <col min="5890" max="5890" width="46" style="379" customWidth="1"/>
    <col min="5891" max="5891" width="6" style="379" customWidth="1"/>
    <col min="5892" max="5892" width="19.33203125" style="379" customWidth="1"/>
    <col min="5893" max="5893" width="18.83203125" style="379" customWidth="1"/>
    <col min="5894" max="5894" width="17.6640625" style="379" customWidth="1"/>
    <col min="5895" max="5895" width="16.6640625" style="379" customWidth="1"/>
    <col min="5896" max="5896" width="7.33203125" style="379" bestFit="1" customWidth="1"/>
    <col min="5897" max="5897" width="6.83203125" style="379" customWidth="1"/>
    <col min="5898" max="5898" width="11.6640625" style="379" bestFit="1" customWidth="1"/>
    <col min="5899" max="5899" width="7.6640625" style="379" bestFit="1" customWidth="1"/>
    <col min="5900" max="5900" width="8.6640625" style="379" bestFit="1" customWidth="1"/>
    <col min="5901" max="6144" width="6.6640625" style="379"/>
    <col min="6145" max="6145" width="5.83203125" style="379" customWidth="1"/>
    <col min="6146" max="6146" width="46" style="379" customWidth="1"/>
    <col min="6147" max="6147" width="6" style="379" customWidth="1"/>
    <col min="6148" max="6148" width="19.33203125" style="379" customWidth="1"/>
    <col min="6149" max="6149" width="18.83203125" style="379" customWidth="1"/>
    <col min="6150" max="6150" width="17.6640625" style="379" customWidth="1"/>
    <col min="6151" max="6151" width="16.6640625" style="379" customWidth="1"/>
    <col min="6152" max="6152" width="7.33203125" style="379" bestFit="1" customWidth="1"/>
    <col min="6153" max="6153" width="6.83203125" style="379" customWidth="1"/>
    <col min="6154" max="6154" width="11.6640625" style="379" bestFit="1" customWidth="1"/>
    <col min="6155" max="6155" width="7.6640625" style="379" bestFit="1" customWidth="1"/>
    <col min="6156" max="6156" width="8.6640625" style="379" bestFit="1" customWidth="1"/>
    <col min="6157" max="6400" width="6.6640625" style="379"/>
    <col min="6401" max="6401" width="5.83203125" style="379" customWidth="1"/>
    <col min="6402" max="6402" width="46" style="379" customWidth="1"/>
    <col min="6403" max="6403" width="6" style="379" customWidth="1"/>
    <col min="6404" max="6404" width="19.33203125" style="379" customWidth="1"/>
    <col min="6405" max="6405" width="18.83203125" style="379" customWidth="1"/>
    <col min="6406" max="6406" width="17.6640625" style="379" customWidth="1"/>
    <col min="6407" max="6407" width="16.6640625" style="379" customWidth="1"/>
    <col min="6408" max="6408" width="7.33203125" style="379" bestFit="1" customWidth="1"/>
    <col min="6409" max="6409" width="6.83203125" style="379" customWidth="1"/>
    <col min="6410" max="6410" width="11.6640625" style="379" bestFit="1" customWidth="1"/>
    <col min="6411" max="6411" width="7.6640625" style="379" bestFit="1" customWidth="1"/>
    <col min="6412" max="6412" width="8.6640625" style="379" bestFit="1" customWidth="1"/>
    <col min="6413" max="6656" width="6.6640625" style="379"/>
    <col min="6657" max="6657" width="5.83203125" style="379" customWidth="1"/>
    <col min="6658" max="6658" width="46" style="379" customWidth="1"/>
    <col min="6659" max="6659" width="6" style="379" customWidth="1"/>
    <col min="6660" max="6660" width="19.33203125" style="379" customWidth="1"/>
    <col min="6661" max="6661" width="18.83203125" style="379" customWidth="1"/>
    <col min="6662" max="6662" width="17.6640625" style="379" customWidth="1"/>
    <col min="6663" max="6663" width="16.6640625" style="379" customWidth="1"/>
    <col min="6664" max="6664" width="7.33203125" style="379" bestFit="1" customWidth="1"/>
    <col min="6665" max="6665" width="6.83203125" style="379" customWidth="1"/>
    <col min="6666" max="6666" width="11.6640625" style="379" bestFit="1" customWidth="1"/>
    <col min="6667" max="6667" width="7.6640625" style="379" bestFit="1" customWidth="1"/>
    <col min="6668" max="6668" width="8.6640625" style="379" bestFit="1" customWidth="1"/>
    <col min="6669" max="6912" width="6.6640625" style="379"/>
    <col min="6913" max="6913" width="5.83203125" style="379" customWidth="1"/>
    <col min="6914" max="6914" width="46" style="379" customWidth="1"/>
    <col min="6915" max="6915" width="6" style="379" customWidth="1"/>
    <col min="6916" max="6916" width="19.33203125" style="379" customWidth="1"/>
    <col min="6917" max="6917" width="18.83203125" style="379" customWidth="1"/>
    <col min="6918" max="6918" width="17.6640625" style="379" customWidth="1"/>
    <col min="6919" max="6919" width="16.6640625" style="379" customWidth="1"/>
    <col min="6920" max="6920" width="7.33203125" style="379" bestFit="1" customWidth="1"/>
    <col min="6921" max="6921" width="6.83203125" style="379" customWidth="1"/>
    <col min="6922" max="6922" width="11.6640625" style="379" bestFit="1" customWidth="1"/>
    <col min="6923" max="6923" width="7.6640625" style="379" bestFit="1" customWidth="1"/>
    <col min="6924" max="6924" width="8.6640625" style="379" bestFit="1" customWidth="1"/>
    <col min="6925" max="7168" width="6.6640625" style="379"/>
    <col min="7169" max="7169" width="5.83203125" style="379" customWidth="1"/>
    <col min="7170" max="7170" width="46" style="379" customWidth="1"/>
    <col min="7171" max="7171" width="6" style="379" customWidth="1"/>
    <col min="7172" max="7172" width="19.33203125" style="379" customWidth="1"/>
    <col min="7173" max="7173" width="18.83203125" style="379" customWidth="1"/>
    <col min="7174" max="7174" width="17.6640625" style="379" customWidth="1"/>
    <col min="7175" max="7175" width="16.6640625" style="379" customWidth="1"/>
    <col min="7176" max="7176" width="7.33203125" style="379" bestFit="1" customWidth="1"/>
    <col min="7177" max="7177" width="6.83203125" style="379" customWidth="1"/>
    <col min="7178" max="7178" width="11.6640625" style="379" bestFit="1" customWidth="1"/>
    <col min="7179" max="7179" width="7.6640625" style="379" bestFit="1" customWidth="1"/>
    <col min="7180" max="7180" width="8.6640625" style="379" bestFit="1" customWidth="1"/>
    <col min="7181" max="7424" width="6.6640625" style="379"/>
    <col min="7425" max="7425" width="5.83203125" style="379" customWidth="1"/>
    <col min="7426" max="7426" width="46" style="379" customWidth="1"/>
    <col min="7427" max="7427" width="6" style="379" customWidth="1"/>
    <col min="7428" max="7428" width="19.33203125" style="379" customWidth="1"/>
    <col min="7429" max="7429" width="18.83203125" style="379" customWidth="1"/>
    <col min="7430" max="7430" width="17.6640625" style="379" customWidth="1"/>
    <col min="7431" max="7431" width="16.6640625" style="379" customWidth="1"/>
    <col min="7432" max="7432" width="7.33203125" style="379" bestFit="1" customWidth="1"/>
    <col min="7433" max="7433" width="6.83203125" style="379" customWidth="1"/>
    <col min="7434" max="7434" width="11.6640625" style="379" bestFit="1" customWidth="1"/>
    <col min="7435" max="7435" width="7.6640625" style="379" bestFit="1" customWidth="1"/>
    <col min="7436" max="7436" width="8.6640625" style="379" bestFit="1" customWidth="1"/>
    <col min="7437" max="7680" width="6.6640625" style="379"/>
    <col min="7681" max="7681" width="5.83203125" style="379" customWidth="1"/>
    <col min="7682" max="7682" width="46" style="379" customWidth="1"/>
    <col min="7683" max="7683" width="6" style="379" customWidth="1"/>
    <col min="7684" max="7684" width="19.33203125" style="379" customWidth="1"/>
    <col min="7685" max="7685" width="18.83203125" style="379" customWidth="1"/>
    <col min="7686" max="7686" width="17.6640625" style="379" customWidth="1"/>
    <col min="7687" max="7687" width="16.6640625" style="379" customWidth="1"/>
    <col min="7688" max="7688" width="7.33203125" style="379" bestFit="1" customWidth="1"/>
    <col min="7689" max="7689" width="6.83203125" style="379" customWidth="1"/>
    <col min="7690" max="7690" width="11.6640625" style="379" bestFit="1" customWidth="1"/>
    <col min="7691" max="7691" width="7.6640625" style="379" bestFit="1" customWidth="1"/>
    <col min="7692" max="7692" width="8.6640625" style="379" bestFit="1" customWidth="1"/>
    <col min="7693" max="7936" width="6.6640625" style="379"/>
    <col min="7937" max="7937" width="5.83203125" style="379" customWidth="1"/>
    <col min="7938" max="7938" width="46" style="379" customWidth="1"/>
    <col min="7939" max="7939" width="6" style="379" customWidth="1"/>
    <col min="7940" max="7940" width="19.33203125" style="379" customWidth="1"/>
    <col min="7941" max="7941" width="18.83203125" style="379" customWidth="1"/>
    <col min="7942" max="7942" width="17.6640625" style="379" customWidth="1"/>
    <col min="7943" max="7943" width="16.6640625" style="379" customWidth="1"/>
    <col min="7944" max="7944" width="7.33203125" style="379" bestFit="1" customWidth="1"/>
    <col min="7945" max="7945" width="6.83203125" style="379" customWidth="1"/>
    <col min="7946" max="7946" width="11.6640625" style="379" bestFit="1" customWidth="1"/>
    <col min="7947" max="7947" width="7.6640625" style="379" bestFit="1" customWidth="1"/>
    <col min="7948" max="7948" width="8.6640625" style="379" bestFit="1" customWidth="1"/>
    <col min="7949" max="8192" width="6.6640625" style="379"/>
    <col min="8193" max="8193" width="5.83203125" style="379" customWidth="1"/>
    <col min="8194" max="8194" width="46" style="379" customWidth="1"/>
    <col min="8195" max="8195" width="6" style="379" customWidth="1"/>
    <col min="8196" max="8196" width="19.33203125" style="379" customWidth="1"/>
    <col min="8197" max="8197" width="18.83203125" style="379" customWidth="1"/>
    <col min="8198" max="8198" width="17.6640625" style="379" customWidth="1"/>
    <col min="8199" max="8199" width="16.6640625" style="379" customWidth="1"/>
    <col min="8200" max="8200" width="7.33203125" style="379" bestFit="1" customWidth="1"/>
    <col min="8201" max="8201" width="6.83203125" style="379" customWidth="1"/>
    <col min="8202" max="8202" width="11.6640625" style="379" bestFit="1" customWidth="1"/>
    <col min="8203" max="8203" width="7.6640625" style="379" bestFit="1" customWidth="1"/>
    <col min="8204" max="8204" width="8.6640625" style="379" bestFit="1" customWidth="1"/>
    <col min="8205" max="8448" width="6.6640625" style="379"/>
    <col min="8449" max="8449" width="5.83203125" style="379" customWidth="1"/>
    <col min="8450" max="8450" width="46" style="379" customWidth="1"/>
    <col min="8451" max="8451" width="6" style="379" customWidth="1"/>
    <col min="8452" max="8452" width="19.33203125" style="379" customWidth="1"/>
    <col min="8453" max="8453" width="18.83203125" style="379" customWidth="1"/>
    <col min="8454" max="8454" width="17.6640625" style="379" customWidth="1"/>
    <col min="8455" max="8455" width="16.6640625" style="379" customWidth="1"/>
    <col min="8456" max="8456" width="7.33203125" style="379" bestFit="1" customWidth="1"/>
    <col min="8457" max="8457" width="6.83203125" style="379" customWidth="1"/>
    <col min="8458" max="8458" width="11.6640625" style="379" bestFit="1" customWidth="1"/>
    <col min="8459" max="8459" width="7.6640625" style="379" bestFit="1" customWidth="1"/>
    <col min="8460" max="8460" width="8.6640625" style="379" bestFit="1" customWidth="1"/>
    <col min="8461" max="8704" width="6.6640625" style="379"/>
    <col min="8705" max="8705" width="5.83203125" style="379" customWidth="1"/>
    <col min="8706" max="8706" width="46" style="379" customWidth="1"/>
    <col min="8707" max="8707" width="6" style="379" customWidth="1"/>
    <col min="8708" max="8708" width="19.33203125" style="379" customWidth="1"/>
    <col min="8709" max="8709" width="18.83203125" style="379" customWidth="1"/>
    <col min="8710" max="8710" width="17.6640625" style="379" customWidth="1"/>
    <col min="8711" max="8711" width="16.6640625" style="379" customWidth="1"/>
    <col min="8712" max="8712" width="7.33203125" style="379" bestFit="1" customWidth="1"/>
    <col min="8713" max="8713" width="6.83203125" style="379" customWidth="1"/>
    <col min="8714" max="8714" width="11.6640625" style="379" bestFit="1" customWidth="1"/>
    <col min="8715" max="8715" width="7.6640625" style="379" bestFit="1" customWidth="1"/>
    <col min="8716" max="8716" width="8.6640625" style="379" bestFit="1" customWidth="1"/>
    <col min="8717" max="8960" width="6.6640625" style="379"/>
    <col min="8961" max="8961" width="5.83203125" style="379" customWidth="1"/>
    <col min="8962" max="8962" width="46" style="379" customWidth="1"/>
    <col min="8963" max="8963" width="6" style="379" customWidth="1"/>
    <col min="8964" max="8964" width="19.33203125" style="379" customWidth="1"/>
    <col min="8965" max="8965" width="18.83203125" style="379" customWidth="1"/>
    <col min="8966" max="8966" width="17.6640625" style="379" customWidth="1"/>
    <col min="8967" max="8967" width="16.6640625" style="379" customWidth="1"/>
    <col min="8968" max="8968" width="7.33203125" style="379" bestFit="1" customWidth="1"/>
    <col min="8969" max="8969" width="6.83203125" style="379" customWidth="1"/>
    <col min="8970" max="8970" width="11.6640625" style="379" bestFit="1" customWidth="1"/>
    <col min="8971" max="8971" width="7.6640625" style="379" bestFit="1" customWidth="1"/>
    <col min="8972" max="8972" width="8.6640625" style="379" bestFit="1" customWidth="1"/>
    <col min="8973" max="9216" width="6.6640625" style="379"/>
    <col min="9217" max="9217" width="5.83203125" style="379" customWidth="1"/>
    <col min="9218" max="9218" width="46" style="379" customWidth="1"/>
    <col min="9219" max="9219" width="6" style="379" customWidth="1"/>
    <col min="9220" max="9220" width="19.33203125" style="379" customWidth="1"/>
    <col min="9221" max="9221" width="18.83203125" style="379" customWidth="1"/>
    <col min="9222" max="9222" width="17.6640625" style="379" customWidth="1"/>
    <col min="9223" max="9223" width="16.6640625" style="379" customWidth="1"/>
    <col min="9224" max="9224" width="7.33203125" style="379" bestFit="1" customWidth="1"/>
    <col min="9225" max="9225" width="6.83203125" style="379" customWidth="1"/>
    <col min="9226" max="9226" width="11.6640625" style="379" bestFit="1" customWidth="1"/>
    <col min="9227" max="9227" width="7.6640625" style="379" bestFit="1" customWidth="1"/>
    <col min="9228" max="9228" width="8.6640625" style="379" bestFit="1" customWidth="1"/>
    <col min="9229" max="9472" width="6.6640625" style="379"/>
    <col min="9473" max="9473" width="5.83203125" style="379" customWidth="1"/>
    <col min="9474" max="9474" width="46" style="379" customWidth="1"/>
    <col min="9475" max="9475" width="6" style="379" customWidth="1"/>
    <col min="9476" max="9476" width="19.33203125" style="379" customWidth="1"/>
    <col min="9477" max="9477" width="18.83203125" style="379" customWidth="1"/>
    <col min="9478" max="9478" width="17.6640625" style="379" customWidth="1"/>
    <col min="9479" max="9479" width="16.6640625" style="379" customWidth="1"/>
    <col min="9480" max="9480" width="7.33203125" style="379" bestFit="1" customWidth="1"/>
    <col min="9481" max="9481" width="6.83203125" style="379" customWidth="1"/>
    <col min="9482" max="9482" width="11.6640625" style="379" bestFit="1" customWidth="1"/>
    <col min="9483" max="9483" width="7.6640625" style="379" bestFit="1" customWidth="1"/>
    <col min="9484" max="9484" width="8.6640625" style="379" bestFit="1" customWidth="1"/>
    <col min="9485" max="9728" width="6.6640625" style="379"/>
    <col min="9729" max="9729" width="5.83203125" style="379" customWidth="1"/>
    <col min="9730" max="9730" width="46" style="379" customWidth="1"/>
    <col min="9731" max="9731" width="6" style="379" customWidth="1"/>
    <col min="9732" max="9732" width="19.33203125" style="379" customWidth="1"/>
    <col min="9733" max="9733" width="18.83203125" style="379" customWidth="1"/>
    <col min="9734" max="9734" width="17.6640625" style="379" customWidth="1"/>
    <col min="9735" max="9735" width="16.6640625" style="379" customWidth="1"/>
    <col min="9736" max="9736" width="7.33203125" style="379" bestFit="1" customWidth="1"/>
    <col min="9737" max="9737" width="6.83203125" style="379" customWidth="1"/>
    <col min="9738" max="9738" width="11.6640625" style="379" bestFit="1" customWidth="1"/>
    <col min="9739" max="9739" width="7.6640625" style="379" bestFit="1" customWidth="1"/>
    <col min="9740" max="9740" width="8.6640625" style="379" bestFit="1" customWidth="1"/>
    <col min="9741" max="9984" width="6.6640625" style="379"/>
    <col min="9985" max="9985" width="5.83203125" style="379" customWidth="1"/>
    <col min="9986" max="9986" width="46" style="379" customWidth="1"/>
    <col min="9987" max="9987" width="6" style="379" customWidth="1"/>
    <col min="9988" max="9988" width="19.33203125" style="379" customWidth="1"/>
    <col min="9989" max="9989" width="18.83203125" style="379" customWidth="1"/>
    <col min="9990" max="9990" width="17.6640625" style="379" customWidth="1"/>
    <col min="9991" max="9991" width="16.6640625" style="379" customWidth="1"/>
    <col min="9992" max="9992" width="7.33203125" style="379" bestFit="1" customWidth="1"/>
    <col min="9993" max="9993" width="6.83203125" style="379" customWidth="1"/>
    <col min="9994" max="9994" width="11.6640625" style="379" bestFit="1" customWidth="1"/>
    <col min="9995" max="9995" width="7.6640625" style="379" bestFit="1" customWidth="1"/>
    <col min="9996" max="9996" width="8.6640625" style="379" bestFit="1" customWidth="1"/>
    <col min="9997" max="10240" width="6.6640625" style="379"/>
    <col min="10241" max="10241" width="5.83203125" style="379" customWidth="1"/>
    <col min="10242" max="10242" width="46" style="379" customWidth="1"/>
    <col min="10243" max="10243" width="6" style="379" customWidth="1"/>
    <col min="10244" max="10244" width="19.33203125" style="379" customWidth="1"/>
    <col min="10245" max="10245" width="18.83203125" style="379" customWidth="1"/>
    <col min="10246" max="10246" width="17.6640625" style="379" customWidth="1"/>
    <col min="10247" max="10247" width="16.6640625" style="379" customWidth="1"/>
    <col min="10248" max="10248" width="7.33203125" style="379" bestFit="1" customWidth="1"/>
    <col min="10249" max="10249" width="6.83203125" style="379" customWidth="1"/>
    <col min="10250" max="10250" width="11.6640625" style="379" bestFit="1" customWidth="1"/>
    <col min="10251" max="10251" width="7.6640625" style="379" bestFit="1" customWidth="1"/>
    <col min="10252" max="10252" width="8.6640625" style="379" bestFit="1" customWidth="1"/>
    <col min="10253" max="10496" width="6.6640625" style="379"/>
    <col min="10497" max="10497" width="5.83203125" style="379" customWidth="1"/>
    <col min="10498" max="10498" width="46" style="379" customWidth="1"/>
    <col min="10499" max="10499" width="6" style="379" customWidth="1"/>
    <col min="10500" max="10500" width="19.33203125" style="379" customWidth="1"/>
    <col min="10501" max="10501" width="18.83203125" style="379" customWidth="1"/>
    <col min="10502" max="10502" width="17.6640625" style="379" customWidth="1"/>
    <col min="10503" max="10503" width="16.6640625" style="379" customWidth="1"/>
    <col min="10504" max="10504" width="7.33203125" style="379" bestFit="1" customWidth="1"/>
    <col min="10505" max="10505" width="6.83203125" style="379" customWidth="1"/>
    <col min="10506" max="10506" width="11.6640625" style="379" bestFit="1" customWidth="1"/>
    <col min="10507" max="10507" width="7.6640625" style="379" bestFit="1" customWidth="1"/>
    <col min="10508" max="10508" width="8.6640625" style="379" bestFit="1" customWidth="1"/>
    <col min="10509" max="10752" width="6.6640625" style="379"/>
    <col min="10753" max="10753" width="5.83203125" style="379" customWidth="1"/>
    <col min="10754" max="10754" width="46" style="379" customWidth="1"/>
    <col min="10755" max="10755" width="6" style="379" customWidth="1"/>
    <col min="10756" max="10756" width="19.33203125" style="379" customWidth="1"/>
    <col min="10757" max="10757" width="18.83203125" style="379" customWidth="1"/>
    <col min="10758" max="10758" width="17.6640625" style="379" customWidth="1"/>
    <col min="10759" max="10759" width="16.6640625" style="379" customWidth="1"/>
    <col min="10760" max="10760" width="7.33203125" style="379" bestFit="1" customWidth="1"/>
    <col min="10761" max="10761" width="6.83203125" style="379" customWidth="1"/>
    <col min="10762" max="10762" width="11.6640625" style="379" bestFit="1" customWidth="1"/>
    <col min="10763" max="10763" width="7.6640625" style="379" bestFit="1" customWidth="1"/>
    <col min="10764" max="10764" width="8.6640625" style="379" bestFit="1" customWidth="1"/>
    <col min="10765" max="11008" width="6.6640625" style="379"/>
    <col min="11009" max="11009" width="5.83203125" style="379" customWidth="1"/>
    <col min="11010" max="11010" width="46" style="379" customWidth="1"/>
    <col min="11011" max="11011" width="6" style="379" customWidth="1"/>
    <col min="11012" max="11012" width="19.33203125" style="379" customWidth="1"/>
    <col min="11013" max="11013" width="18.83203125" style="379" customWidth="1"/>
    <col min="11014" max="11014" width="17.6640625" style="379" customWidth="1"/>
    <col min="11015" max="11015" width="16.6640625" style="379" customWidth="1"/>
    <col min="11016" max="11016" width="7.33203125" style="379" bestFit="1" customWidth="1"/>
    <col min="11017" max="11017" width="6.83203125" style="379" customWidth="1"/>
    <col min="11018" max="11018" width="11.6640625" style="379" bestFit="1" customWidth="1"/>
    <col min="11019" max="11019" width="7.6640625" style="379" bestFit="1" customWidth="1"/>
    <col min="11020" max="11020" width="8.6640625" style="379" bestFit="1" customWidth="1"/>
    <col min="11021" max="11264" width="6.6640625" style="379"/>
    <col min="11265" max="11265" width="5.83203125" style="379" customWidth="1"/>
    <col min="11266" max="11266" width="46" style="379" customWidth="1"/>
    <col min="11267" max="11267" width="6" style="379" customWidth="1"/>
    <col min="11268" max="11268" width="19.33203125" style="379" customWidth="1"/>
    <col min="11269" max="11269" width="18.83203125" style="379" customWidth="1"/>
    <col min="11270" max="11270" width="17.6640625" style="379" customWidth="1"/>
    <col min="11271" max="11271" width="16.6640625" style="379" customWidth="1"/>
    <col min="11272" max="11272" width="7.33203125" style="379" bestFit="1" customWidth="1"/>
    <col min="11273" max="11273" width="6.83203125" style="379" customWidth="1"/>
    <col min="11274" max="11274" width="11.6640625" style="379" bestFit="1" customWidth="1"/>
    <col min="11275" max="11275" width="7.6640625" style="379" bestFit="1" customWidth="1"/>
    <col min="11276" max="11276" width="8.6640625" style="379" bestFit="1" customWidth="1"/>
    <col min="11277" max="11520" width="6.6640625" style="379"/>
    <col min="11521" max="11521" width="5.83203125" style="379" customWidth="1"/>
    <col min="11522" max="11522" width="46" style="379" customWidth="1"/>
    <col min="11523" max="11523" width="6" style="379" customWidth="1"/>
    <col min="11524" max="11524" width="19.33203125" style="379" customWidth="1"/>
    <col min="11525" max="11525" width="18.83203125" style="379" customWidth="1"/>
    <col min="11526" max="11526" width="17.6640625" style="379" customWidth="1"/>
    <col min="11527" max="11527" width="16.6640625" style="379" customWidth="1"/>
    <col min="11528" max="11528" width="7.33203125" style="379" bestFit="1" customWidth="1"/>
    <col min="11529" max="11529" width="6.83203125" style="379" customWidth="1"/>
    <col min="11530" max="11530" width="11.6640625" style="379" bestFit="1" customWidth="1"/>
    <col min="11531" max="11531" width="7.6640625" style="379" bestFit="1" customWidth="1"/>
    <col min="11532" max="11532" width="8.6640625" style="379" bestFit="1" customWidth="1"/>
    <col min="11533" max="11776" width="6.6640625" style="379"/>
    <col min="11777" max="11777" width="5.83203125" style="379" customWidth="1"/>
    <col min="11778" max="11778" width="46" style="379" customWidth="1"/>
    <col min="11779" max="11779" width="6" style="379" customWidth="1"/>
    <col min="11780" max="11780" width="19.33203125" style="379" customWidth="1"/>
    <col min="11781" max="11781" width="18.83203125" style="379" customWidth="1"/>
    <col min="11782" max="11782" width="17.6640625" style="379" customWidth="1"/>
    <col min="11783" max="11783" width="16.6640625" style="379" customWidth="1"/>
    <col min="11784" max="11784" width="7.33203125" style="379" bestFit="1" customWidth="1"/>
    <col min="11785" max="11785" width="6.83203125" style="379" customWidth="1"/>
    <col min="11786" max="11786" width="11.6640625" style="379" bestFit="1" customWidth="1"/>
    <col min="11787" max="11787" width="7.6640625" style="379" bestFit="1" customWidth="1"/>
    <col min="11788" max="11788" width="8.6640625" style="379" bestFit="1" customWidth="1"/>
    <col min="11789" max="12032" width="6.6640625" style="379"/>
    <col min="12033" max="12033" width="5.83203125" style="379" customWidth="1"/>
    <col min="12034" max="12034" width="46" style="379" customWidth="1"/>
    <col min="12035" max="12035" width="6" style="379" customWidth="1"/>
    <col min="12036" max="12036" width="19.33203125" style="379" customWidth="1"/>
    <col min="12037" max="12037" width="18.83203125" style="379" customWidth="1"/>
    <col min="12038" max="12038" width="17.6640625" style="379" customWidth="1"/>
    <col min="12039" max="12039" width="16.6640625" style="379" customWidth="1"/>
    <col min="12040" max="12040" width="7.33203125" style="379" bestFit="1" customWidth="1"/>
    <col min="12041" max="12041" width="6.83203125" style="379" customWidth="1"/>
    <col min="12042" max="12042" width="11.6640625" style="379" bestFit="1" customWidth="1"/>
    <col min="12043" max="12043" width="7.6640625" style="379" bestFit="1" customWidth="1"/>
    <col min="12044" max="12044" width="8.6640625" style="379" bestFit="1" customWidth="1"/>
    <col min="12045" max="12288" width="6.6640625" style="379"/>
    <col min="12289" max="12289" width="5.83203125" style="379" customWidth="1"/>
    <col min="12290" max="12290" width="46" style="379" customWidth="1"/>
    <col min="12291" max="12291" width="6" style="379" customWidth="1"/>
    <col min="12292" max="12292" width="19.33203125" style="379" customWidth="1"/>
    <col min="12293" max="12293" width="18.83203125" style="379" customWidth="1"/>
    <col min="12294" max="12294" width="17.6640625" style="379" customWidth="1"/>
    <col min="12295" max="12295" width="16.6640625" style="379" customWidth="1"/>
    <col min="12296" max="12296" width="7.33203125" style="379" bestFit="1" customWidth="1"/>
    <col min="12297" max="12297" width="6.83203125" style="379" customWidth="1"/>
    <col min="12298" max="12298" width="11.6640625" style="379" bestFit="1" customWidth="1"/>
    <col min="12299" max="12299" width="7.6640625" style="379" bestFit="1" customWidth="1"/>
    <col min="12300" max="12300" width="8.6640625" style="379" bestFit="1" customWidth="1"/>
    <col min="12301" max="12544" width="6.6640625" style="379"/>
    <col min="12545" max="12545" width="5.83203125" style="379" customWidth="1"/>
    <col min="12546" max="12546" width="46" style="379" customWidth="1"/>
    <col min="12547" max="12547" width="6" style="379" customWidth="1"/>
    <col min="12548" max="12548" width="19.33203125" style="379" customWidth="1"/>
    <col min="12549" max="12549" width="18.83203125" style="379" customWidth="1"/>
    <col min="12550" max="12550" width="17.6640625" style="379" customWidth="1"/>
    <col min="12551" max="12551" width="16.6640625" style="379" customWidth="1"/>
    <col min="12552" max="12552" width="7.33203125" style="379" bestFit="1" customWidth="1"/>
    <col min="12553" max="12553" width="6.83203125" style="379" customWidth="1"/>
    <col min="12554" max="12554" width="11.6640625" style="379" bestFit="1" customWidth="1"/>
    <col min="12555" max="12555" width="7.6640625" style="379" bestFit="1" customWidth="1"/>
    <col min="12556" max="12556" width="8.6640625" style="379" bestFit="1" customWidth="1"/>
    <col min="12557" max="12800" width="6.6640625" style="379"/>
    <col min="12801" max="12801" width="5.83203125" style="379" customWidth="1"/>
    <col min="12802" max="12802" width="46" style="379" customWidth="1"/>
    <col min="12803" max="12803" width="6" style="379" customWidth="1"/>
    <col min="12804" max="12804" width="19.33203125" style="379" customWidth="1"/>
    <col min="12805" max="12805" width="18.83203125" style="379" customWidth="1"/>
    <col min="12806" max="12806" width="17.6640625" style="379" customWidth="1"/>
    <col min="12807" max="12807" width="16.6640625" style="379" customWidth="1"/>
    <col min="12808" max="12808" width="7.33203125" style="379" bestFit="1" customWidth="1"/>
    <col min="12809" max="12809" width="6.83203125" style="379" customWidth="1"/>
    <col min="12810" max="12810" width="11.6640625" style="379" bestFit="1" customWidth="1"/>
    <col min="12811" max="12811" width="7.6640625" style="379" bestFit="1" customWidth="1"/>
    <col min="12812" max="12812" width="8.6640625" style="379" bestFit="1" customWidth="1"/>
    <col min="12813" max="13056" width="6.6640625" style="379"/>
    <col min="13057" max="13057" width="5.83203125" style="379" customWidth="1"/>
    <col min="13058" max="13058" width="46" style="379" customWidth="1"/>
    <col min="13059" max="13059" width="6" style="379" customWidth="1"/>
    <col min="13060" max="13060" width="19.33203125" style="379" customWidth="1"/>
    <col min="13061" max="13061" width="18.83203125" style="379" customWidth="1"/>
    <col min="13062" max="13062" width="17.6640625" style="379" customWidth="1"/>
    <col min="13063" max="13063" width="16.6640625" style="379" customWidth="1"/>
    <col min="13064" max="13064" width="7.33203125" style="379" bestFit="1" customWidth="1"/>
    <col min="13065" max="13065" width="6.83203125" style="379" customWidth="1"/>
    <col min="13066" max="13066" width="11.6640625" style="379" bestFit="1" customWidth="1"/>
    <col min="13067" max="13067" width="7.6640625" style="379" bestFit="1" customWidth="1"/>
    <col min="13068" max="13068" width="8.6640625" style="379" bestFit="1" customWidth="1"/>
    <col min="13069" max="13312" width="6.6640625" style="379"/>
    <col min="13313" max="13313" width="5.83203125" style="379" customWidth="1"/>
    <col min="13314" max="13314" width="46" style="379" customWidth="1"/>
    <col min="13315" max="13315" width="6" style="379" customWidth="1"/>
    <col min="13316" max="13316" width="19.33203125" style="379" customWidth="1"/>
    <col min="13317" max="13317" width="18.83203125" style="379" customWidth="1"/>
    <col min="13318" max="13318" width="17.6640625" style="379" customWidth="1"/>
    <col min="13319" max="13319" width="16.6640625" style="379" customWidth="1"/>
    <col min="13320" max="13320" width="7.33203125" style="379" bestFit="1" customWidth="1"/>
    <col min="13321" max="13321" width="6.83203125" style="379" customWidth="1"/>
    <col min="13322" max="13322" width="11.6640625" style="379" bestFit="1" customWidth="1"/>
    <col min="13323" max="13323" width="7.6640625" style="379" bestFit="1" customWidth="1"/>
    <col min="13324" max="13324" width="8.6640625" style="379" bestFit="1" customWidth="1"/>
    <col min="13325" max="13568" width="6.6640625" style="379"/>
    <col min="13569" max="13569" width="5.83203125" style="379" customWidth="1"/>
    <col min="13570" max="13570" width="46" style="379" customWidth="1"/>
    <col min="13571" max="13571" width="6" style="379" customWidth="1"/>
    <col min="13572" max="13572" width="19.33203125" style="379" customWidth="1"/>
    <col min="13573" max="13573" width="18.83203125" style="379" customWidth="1"/>
    <col min="13574" max="13574" width="17.6640625" style="379" customWidth="1"/>
    <col min="13575" max="13575" width="16.6640625" style="379" customWidth="1"/>
    <col min="13576" max="13576" width="7.33203125" style="379" bestFit="1" customWidth="1"/>
    <col min="13577" max="13577" width="6.83203125" style="379" customWidth="1"/>
    <col min="13578" max="13578" width="11.6640625" style="379" bestFit="1" customWidth="1"/>
    <col min="13579" max="13579" width="7.6640625" style="379" bestFit="1" customWidth="1"/>
    <col min="13580" max="13580" width="8.6640625" style="379" bestFit="1" customWidth="1"/>
    <col min="13581" max="13824" width="6.6640625" style="379"/>
    <col min="13825" max="13825" width="5.83203125" style="379" customWidth="1"/>
    <col min="13826" max="13826" width="46" style="379" customWidth="1"/>
    <col min="13827" max="13827" width="6" style="379" customWidth="1"/>
    <col min="13828" max="13828" width="19.33203125" style="379" customWidth="1"/>
    <col min="13829" max="13829" width="18.83203125" style="379" customWidth="1"/>
    <col min="13830" max="13830" width="17.6640625" style="379" customWidth="1"/>
    <col min="13831" max="13831" width="16.6640625" style="379" customWidth="1"/>
    <col min="13832" max="13832" width="7.33203125" style="379" bestFit="1" customWidth="1"/>
    <col min="13833" max="13833" width="6.83203125" style="379" customWidth="1"/>
    <col min="13834" max="13834" width="11.6640625" style="379" bestFit="1" customWidth="1"/>
    <col min="13835" max="13835" width="7.6640625" style="379" bestFit="1" customWidth="1"/>
    <col min="13836" max="13836" width="8.6640625" style="379" bestFit="1" customWidth="1"/>
    <col min="13837" max="14080" width="6.6640625" style="379"/>
    <col min="14081" max="14081" width="5.83203125" style="379" customWidth="1"/>
    <col min="14082" max="14082" width="46" style="379" customWidth="1"/>
    <col min="14083" max="14083" width="6" style="379" customWidth="1"/>
    <col min="14084" max="14084" width="19.33203125" style="379" customWidth="1"/>
    <col min="14085" max="14085" width="18.83203125" style="379" customWidth="1"/>
    <col min="14086" max="14086" width="17.6640625" style="379" customWidth="1"/>
    <col min="14087" max="14087" width="16.6640625" style="379" customWidth="1"/>
    <col min="14088" max="14088" width="7.33203125" style="379" bestFit="1" customWidth="1"/>
    <col min="14089" max="14089" width="6.83203125" style="379" customWidth="1"/>
    <col min="14090" max="14090" width="11.6640625" style="379" bestFit="1" customWidth="1"/>
    <col min="14091" max="14091" width="7.6640625" style="379" bestFit="1" customWidth="1"/>
    <col min="14092" max="14092" width="8.6640625" style="379" bestFit="1" customWidth="1"/>
    <col min="14093" max="14336" width="6.6640625" style="379"/>
    <col min="14337" max="14337" width="5.83203125" style="379" customWidth="1"/>
    <col min="14338" max="14338" width="46" style="379" customWidth="1"/>
    <col min="14339" max="14339" width="6" style="379" customWidth="1"/>
    <col min="14340" max="14340" width="19.33203125" style="379" customWidth="1"/>
    <col min="14341" max="14341" width="18.83203125" style="379" customWidth="1"/>
    <col min="14342" max="14342" width="17.6640625" style="379" customWidth="1"/>
    <col min="14343" max="14343" width="16.6640625" style="379" customWidth="1"/>
    <col min="14344" max="14344" width="7.33203125" style="379" bestFit="1" customWidth="1"/>
    <col min="14345" max="14345" width="6.83203125" style="379" customWidth="1"/>
    <col min="14346" max="14346" width="11.6640625" style="379" bestFit="1" customWidth="1"/>
    <col min="14347" max="14347" width="7.6640625" style="379" bestFit="1" customWidth="1"/>
    <col min="14348" max="14348" width="8.6640625" style="379" bestFit="1" customWidth="1"/>
    <col min="14349" max="14592" width="6.6640625" style="379"/>
    <col min="14593" max="14593" width="5.83203125" style="379" customWidth="1"/>
    <col min="14594" max="14594" width="46" style="379" customWidth="1"/>
    <col min="14595" max="14595" width="6" style="379" customWidth="1"/>
    <col min="14596" max="14596" width="19.33203125" style="379" customWidth="1"/>
    <col min="14597" max="14597" width="18.83203125" style="379" customWidth="1"/>
    <col min="14598" max="14598" width="17.6640625" style="379" customWidth="1"/>
    <col min="14599" max="14599" width="16.6640625" style="379" customWidth="1"/>
    <col min="14600" max="14600" width="7.33203125" style="379" bestFit="1" customWidth="1"/>
    <col min="14601" max="14601" width="6.83203125" style="379" customWidth="1"/>
    <col min="14602" max="14602" width="11.6640625" style="379" bestFit="1" customWidth="1"/>
    <col min="14603" max="14603" width="7.6640625" style="379" bestFit="1" customWidth="1"/>
    <col min="14604" max="14604" width="8.6640625" style="379" bestFit="1" customWidth="1"/>
    <col min="14605" max="14848" width="6.6640625" style="379"/>
    <col min="14849" max="14849" width="5.83203125" style="379" customWidth="1"/>
    <col min="14850" max="14850" width="46" style="379" customWidth="1"/>
    <col min="14851" max="14851" width="6" style="379" customWidth="1"/>
    <col min="14852" max="14852" width="19.33203125" style="379" customWidth="1"/>
    <col min="14853" max="14853" width="18.83203125" style="379" customWidth="1"/>
    <col min="14854" max="14854" width="17.6640625" style="379" customWidth="1"/>
    <col min="14855" max="14855" width="16.6640625" style="379" customWidth="1"/>
    <col min="14856" max="14856" width="7.33203125" style="379" bestFit="1" customWidth="1"/>
    <col min="14857" max="14857" width="6.83203125" style="379" customWidth="1"/>
    <col min="14858" max="14858" width="11.6640625" style="379" bestFit="1" customWidth="1"/>
    <col min="14859" max="14859" width="7.6640625" style="379" bestFit="1" customWidth="1"/>
    <col min="14860" max="14860" width="8.6640625" style="379" bestFit="1" customWidth="1"/>
    <col min="14861" max="15104" width="6.6640625" style="379"/>
    <col min="15105" max="15105" width="5.83203125" style="379" customWidth="1"/>
    <col min="15106" max="15106" width="46" style="379" customWidth="1"/>
    <col min="15107" max="15107" width="6" style="379" customWidth="1"/>
    <col min="15108" max="15108" width="19.33203125" style="379" customWidth="1"/>
    <col min="15109" max="15109" width="18.83203125" style="379" customWidth="1"/>
    <col min="15110" max="15110" width="17.6640625" style="379" customWidth="1"/>
    <col min="15111" max="15111" width="16.6640625" style="379" customWidth="1"/>
    <col min="15112" max="15112" width="7.33203125" style="379" bestFit="1" customWidth="1"/>
    <col min="15113" max="15113" width="6.83203125" style="379" customWidth="1"/>
    <col min="15114" max="15114" width="11.6640625" style="379" bestFit="1" customWidth="1"/>
    <col min="15115" max="15115" width="7.6640625" style="379" bestFit="1" customWidth="1"/>
    <col min="15116" max="15116" width="8.6640625" style="379" bestFit="1" customWidth="1"/>
    <col min="15117" max="15360" width="6.6640625" style="379"/>
    <col min="15361" max="15361" width="5.83203125" style="379" customWidth="1"/>
    <col min="15362" max="15362" width="46" style="379" customWidth="1"/>
    <col min="15363" max="15363" width="6" style="379" customWidth="1"/>
    <col min="15364" max="15364" width="19.33203125" style="379" customWidth="1"/>
    <col min="15365" max="15365" width="18.83203125" style="379" customWidth="1"/>
    <col min="15366" max="15366" width="17.6640625" style="379" customWidth="1"/>
    <col min="15367" max="15367" width="16.6640625" style="379" customWidth="1"/>
    <col min="15368" max="15368" width="7.33203125" style="379" bestFit="1" customWidth="1"/>
    <col min="15369" max="15369" width="6.83203125" style="379" customWidth="1"/>
    <col min="15370" max="15370" width="11.6640625" style="379" bestFit="1" customWidth="1"/>
    <col min="15371" max="15371" width="7.6640625" style="379" bestFit="1" customWidth="1"/>
    <col min="15372" max="15372" width="8.6640625" style="379" bestFit="1" customWidth="1"/>
    <col min="15373" max="15616" width="6.6640625" style="379"/>
    <col min="15617" max="15617" width="5.83203125" style="379" customWidth="1"/>
    <col min="15618" max="15618" width="46" style="379" customWidth="1"/>
    <col min="15619" max="15619" width="6" style="379" customWidth="1"/>
    <col min="15620" max="15620" width="19.33203125" style="379" customWidth="1"/>
    <col min="15621" max="15621" width="18.83203125" style="379" customWidth="1"/>
    <col min="15622" max="15622" width="17.6640625" style="379" customWidth="1"/>
    <col min="15623" max="15623" width="16.6640625" style="379" customWidth="1"/>
    <col min="15624" max="15624" width="7.33203125" style="379" bestFit="1" customWidth="1"/>
    <col min="15625" max="15625" width="6.83203125" style="379" customWidth="1"/>
    <col min="15626" max="15626" width="11.6640625" style="379" bestFit="1" customWidth="1"/>
    <col min="15627" max="15627" width="7.6640625" style="379" bestFit="1" customWidth="1"/>
    <col min="15628" max="15628" width="8.6640625" style="379" bestFit="1" customWidth="1"/>
    <col min="15629" max="15872" width="6.6640625" style="379"/>
    <col min="15873" max="15873" width="5.83203125" style="379" customWidth="1"/>
    <col min="15874" max="15874" width="46" style="379" customWidth="1"/>
    <col min="15875" max="15875" width="6" style="379" customWidth="1"/>
    <col min="15876" max="15876" width="19.33203125" style="379" customWidth="1"/>
    <col min="15877" max="15877" width="18.83203125" style="379" customWidth="1"/>
    <col min="15878" max="15878" width="17.6640625" style="379" customWidth="1"/>
    <col min="15879" max="15879" width="16.6640625" style="379" customWidth="1"/>
    <col min="15880" max="15880" width="7.33203125" style="379" bestFit="1" customWidth="1"/>
    <col min="15881" max="15881" width="6.83203125" style="379" customWidth="1"/>
    <col min="15882" max="15882" width="11.6640625" style="379" bestFit="1" customWidth="1"/>
    <col min="15883" max="15883" width="7.6640625" style="379" bestFit="1" customWidth="1"/>
    <col min="15884" max="15884" width="8.6640625" style="379" bestFit="1" customWidth="1"/>
    <col min="15885" max="16128" width="6.6640625" style="379"/>
    <col min="16129" max="16129" width="5.83203125" style="379" customWidth="1"/>
    <col min="16130" max="16130" width="46" style="379" customWidth="1"/>
    <col min="16131" max="16131" width="6" style="379" customWidth="1"/>
    <col min="16132" max="16132" width="19.33203125" style="379" customWidth="1"/>
    <col min="16133" max="16133" width="18.83203125" style="379" customWidth="1"/>
    <col min="16134" max="16134" width="17.6640625" style="379" customWidth="1"/>
    <col min="16135" max="16135" width="16.6640625" style="379" customWidth="1"/>
    <col min="16136" max="16136" width="7.33203125" style="379" bestFit="1" customWidth="1"/>
    <col min="16137" max="16137" width="6.83203125" style="379" customWidth="1"/>
    <col min="16138" max="16138" width="11.6640625" style="379" bestFit="1" customWidth="1"/>
    <col min="16139" max="16139" width="7.6640625" style="379" bestFit="1" customWidth="1"/>
    <col min="16140" max="16140" width="8.6640625" style="379" bestFit="1" customWidth="1"/>
    <col min="16141" max="16384" width="6.6640625" style="379"/>
  </cols>
  <sheetData>
    <row r="1" spans="1:12" ht="20" customHeight="1">
      <c r="A1" s="68"/>
      <c r="B1" s="68"/>
      <c r="F1" s="549" t="s">
        <v>132</v>
      </c>
      <c r="G1" s="579"/>
    </row>
    <row r="2" spans="1:12" ht="20" customHeight="1">
      <c r="A2" s="68"/>
      <c r="B2" s="68"/>
      <c r="G2" s="97"/>
    </row>
    <row r="3" spans="1:12" ht="20" customHeight="1">
      <c r="A3" s="638" t="s">
        <v>70</v>
      </c>
      <c r="B3" s="638"/>
      <c r="C3" s="638"/>
      <c r="D3" s="638"/>
      <c r="E3" s="638"/>
      <c r="F3" s="638"/>
      <c r="G3" s="638"/>
    </row>
    <row r="4" spans="1:12" ht="20" customHeight="1">
      <c r="A4" s="639"/>
      <c r="B4" s="639"/>
      <c r="C4" s="639"/>
      <c r="D4" s="639"/>
      <c r="E4" s="639"/>
      <c r="F4" s="639"/>
      <c r="G4" s="639"/>
    </row>
    <row r="5" spans="1:12" ht="20" customHeight="1">
      <c r="A5" s="61"/>
      <c r="B5" s="61"/>
      <c r="C5" s="61"/>
      <c r="D5" s="61"/>
      <c r="E5" s="61"/>
      <c r="F5" s="61"/>
      <c r="G5" s="61"/>
    </row>
    <row r="6" spans="1:12" ht="20" customHeight="1" thickBot="1">
      <c r="A6" s="4"/>
      <c r="D6" s="70"/>
      <c r="F6" s="600"/>
      <c r="G6" s="600"/>
    </row>
    <row r="7" spans="1:12" ht="20" customHeight="1">
      <c r="A7" s="137" t="s">
        <v>52</v>
      </c>
      <c r="B7" s="138"/>
      <c r="C7" s="139" t="s">
        <v>16</v>
      </c>
      <c r="D7" s="243"/>
      <c r="E7" s="138"/>
      <c r="F7" s="138"/>
      <c r="G7" s="140"/>
    </row>
    <row r="8" spans="1:12" ht="20" customHeight="1">
      <c r="A8" s="734" t="s">
        <v>44</v>
      </c>
      <c r="B8" s="735"/>
      <c r="C8" s="142" t="s">
        <v>16</v>
      </c>
      <c r="D8" s="243"/>
      <c r="E8" s="50"/>
      <c r="F8" s="50"/>
      <c r="G8" s="143"/>
    </row>
    <row r="9" spans="1:12" ht="20" customHeight="1">
      <c r="A9" s="141" t="s">
        <v>17</v>
      </c>
      <c r="B9" s="50"/>
      <c r="C9" s="142" t="s">
        <v>16</v>
      </c>
      <c r="D9" s="243"/>
      <c r="E9" s="50"/>
      <c r="F9" s="50"/>
      <c r="G9" s="143"/>
    </row>
    <row r="10" spans="1:12" ht="20" customHeight="1">
      <c r="A10" s="141" t="s">
        <v>18</v>
      </c>
      <c r="B10" s="50"/>
      <c r="C10" s="142" t="s">
        <v>16</v>
      </c>
      <c r="D10" s="243"/>
      <c r="E10" s="50"/>
      <c r="F10" s="50"/>
      <c r="G10" s="143"/>
    </row>
    <row r="11" spans="1:12" ht="20" customHeight="1">
      <c r="A11" s="141" t="s">
        <v>19</v>
      </c>
      <c r="B11" s="50"/>
      <c r="C11" s="142" t="s">
        <v>16</v>
      </c>
      <c r="D11" s="243"/>
      <c r="E11" s="50"/>
      <c r="F11" s="50"/>
      <c r="G11" s="143"/>
    </row>
    <row r="12" spans="1:12" ht="20" customHeight="1">
      <c r="A12" s="141" t="s">
        <v>20</v>
      </c>
      <c r="B12" s="50"/>
      <c r="C12" s="142" t="s">
        <v>16</v>
      </c>
      <c r="D12" s="113"/>
      <c r="E12" s="50"/>
      <c r="F12" s="50"/>
      <c r="G12" s="143"/>
    </row>
    <row r="13" spans="1:12" s="738" customFormat="1" ht="15" customHeight="1" thickBot="1">
      <c r="A13" s="736"/>
      <c r="B13" s="737"/>
      <c r="C13" s="737"/>
      <c r="D13" s="86"/>
      <c r="E13" s="86"/>
      <c r="F13" s="86"/>
      <c r="G13" s="144"/>
      <c r="L13" s="739"/>
    </row>
    <row r="14" spans="1:12" s="738" customFormat="1" ht="20" customHeight="1" thickBot="1">
      <c r="A14" s="648" t="s">
        <v>0</v>
      </c>
      <c r="B14" s="649"/>
      <c r="C14" s="650"/>
      <c r="D14" s="641" t="s">
        <v>12</v>
      </c>
      <c r="E14" s="642"/>
      <c r="F14" s="642"/>
      <c r="G14" s="643"/>
      <c r="L14" s="739"/>
    </row>
    <row r="15" spans="1:12" s="738" customFormat="1" ht="20" customHeight="1" thickBot="1">
      <c r="A15" s="651"/>
      <c r="B15" s="740"/>
      <c r="C15" s="652"/>
      <c r="D15" s="641" t="s">
        <v>13</v>
      </c>
      <c r="E15" s="642"/>
      <c r="F15" s="642"/>
      <c r="G15" s="643"/>
      <c r="L15" s="739"/>
    </row>
    <row r="16" spans="1:12" s="738" customFormat="1" ht="20" customHeight="1" thickBot="1">
      <c r="A16" s="653"/>
      <c r="B16" s="654"/>
      <c r="C16" s="655"/>
      <c r="D16" s="145" t="s">
        <v>1</v>
      </c>
      <c r="E16" s="146" t="s">
        <v>14</v>
      </c>
      <c r="F16" s="146" t="s">
        <v>2</v>
      </c>
      <c r="G16" s="147" t="s">
        <v>59</v>
      </c>
      <c r="L16" s="739"/>
    </row>
    <row r="17" spans="1:12" s="738" customFormat="1" ht="25.5" customHeight="1">
      <c r="A17" s="741" t="s">
        <v>101</v>
      </c>
      <c r="B17" s="742" t="s">
        <v>133</v>
      </c>
      <c r="C17" s="743"/>
      <c r="D17" s="744"/>
      <c r="E17" s="745"/>
      <c r="F17" s="745"/>
      <c r="G17" s="746"/>
      <c r="L17" s="739"/>
    </row>
    <row r="18" spans="1:12" s="738" customFormat="1" ht="25.5" customHeight="1">
      <c r="A18" s="747" t="s">
        <v>134</v>
      </c>
      <c r="B18" s="748" t="s">
        <v>135</v>
      </c>
      <c r="C18" s="749"/>
      <c r="D18" s="342"/>
      <c r="E18" s="343"/>
      <c r="F18" s="344"/>
      <c r="G18" s="345"/>
      <c r="H18" s="750"/>
      <c r="J18" s="739"/>
      <c r="K18" s="751"/>
      <c r="L18" s="752"/>
    </row>
    <row r="19" spans="1:12" s="738" customFormat="1" ht="25.5" customHeight="1">
      <c r="A19" s="747" t="s">
        <v>136</v>
      </c>
      <c r="B19" s="748" t="s">
        <v>137</v>
      </c>
      <c r="C19" s="749"/>
      <c r="D19" s="342"/>
      <c r="E19" s="343"/>
      <c r="F19" s="344"/>
      <c r="G19" s="345"/>
      <c r="H19" s="750"/>
      <c r="I19" s="753"/>
      <c r="J19" s="739"/>
      <c r="K19" s="751"/>
      <c r="L19" s="752"/>
    </row>
    <row r="20" spans="1:12" s="738" customFormat="1" ht="25.5" customHeight="1">
      <c r="A20" s="754" t="s">
        <v>107</v>
      </c>
      <c r="B20" s="755" t="s">
        <v>138</v>
      </c>
      <c r="C20" s="755"/>
      <c r="D20" s="756"/>
      <c r="E20" s="757"/>
      <c r="F20" s="757"/>
      <c r="G20" s="758"/>
      <c r="H20" s="750"/>
      <c r="I20" s="759"/>
      <c r="J20" s="739"/>
      <c r="K20" s="751"/>
      <c r="L20" s="752"/>
    </row>
    <row r="21" spans="1:12" s="738" customFormat="1" ht="25.5" customHeight="1">
      <c r="A21" s="747" t="s">
        <v>139</v>
      </c>
      <c r="B21" s="748" t="s">
        <v>140</v>
      </c>
      <c r="C21" s="749"/>
      <c r="D21" s="342"/>
      <c r="E21" s="343"/>
      <c r="F21" s="344"/>
      <c r="G21" s="345"/>
      <c r="H21" s="750"/>
      <c r="J21" s="739"/>
      <c r="K21" s="751"/>
      <c r="L21" s="752"/>
    </row>
    <row r="22" spans="1:12" s="738" customFormat="1" ht="25.5" customHeight="1">
      <c r="A22" s="747">
        <v>2</v>
      </c>
      <c r="B22" s="748" t="s">
        <v>141</v>
      </c>
      <c r="C22" s="749"/>
      <c r="D22" s="342"/>
      <c r="E22" s="343"/>
      <c r="F22" s="344"/>
      <c r="G22" s="345"/>
      <c r="H22" s="750"/>
      <c r="J22" s="739"/>
      <c r="K22" s="751"/>
      <c r="L22" s="752"/>
    </row>
    <row r="23" spans="1:12" s="738" customFormat="1" ht="25.5" customHeight="1">
      <c r="A23" s="760" t="s">
        <v>112</v>
      </c>
      <c r="B23" s="761" t="s">
        <v>142</v>
      </c>
      <c r="C23" s="762"/>
      <c r="D23" s="756"/>
      <c r="E23" s="757"/>
      <c r="F23" s="757"/>
      <c r="G23" s="758"/>
      <c r="H23" s="750"/>
      <c r="I23" s="763"/>
      <c r="J23" s="739"/>
      <c r="K23" s="751"/>
      <c r="L23" s="752"/>
    </row>
    <row r="24" spans="1:12" s="738" customFormat="1" ht="25.5" customHeight="1">
      <c r="A24" s="747" t="s">
        <v>139</v>
      </c>
      <c r="B24" s="748" t="s">
        <v>143</v>
      </c>
      <c r="C24" s="749"/>
      <c r="D24" s="342"/>
      <c r="E24" s="343"/>
      <c r="F24" s="344"/>
      <c r="G24" s="345"/>
      <c r="H24" s="750"/>
      <c r="J24" s="739"/>
      <c r="K24" s="751"/>
      <c r="L24" s="752"/>
    </row>
    <row r="25" spans="1:12" s="738" customFormat="1" ht="25.5" customHeight="1">
      <c r="A25" s="747" t="s">
        <v>144</v>
      </c>
      <c r="B25" s="748" t="s">
        <v>145</v>
      </c>
      <c r="C25" s="749"/>
      <c r="D25" s="342"/>
      <c r="E25" s="343"/>
      <c r="F25" s="344"/>
      <c r="G25" s="345"/>
      <c r="H25" s="750"/>
      <c r="J25" s="739"/>
      <c r="K25" s="751"/>
      <c r="L25" s="752"/>
    </row>
    <row r="26" spans="1:12" s="738" customFormat="1" ht="25.5" customHeight="1">
      <c r="A26" s="747" t="s">
        <v>146</v>
      </c>
      <c r="B26" s="748" t="s">
        <v>147</v>
      </c>
      <c r="C26" s="749"/>
      <c r="D26" s="342"/>
      <c r="E26" s="343"/>
      <c r="F26" s="344"/>
      <c r="G26" s="345"/>
      <c r="H26" s="750"/>
      <c r="J26" s="739"/>
      <c r="K26" s="751"/>
      <c r="L26" s="752"/>
    </row>
    <row r="27" spans="1:12" s="738" customFormat="1" ht="25.5" customHeight="1" thickBot="1">
      <c r="A27" s="169" t="s">
        <v>148</v>
      </c>
      <c r="B27" s="764" t="s">
        <v>149</v>
      </c>
      <c r="C27" s="765"/>
      <c r="D27" s="342"/>
      <c r="E27" s="343"/>
      <c r="F27" s="344"/>
      <c r="G27" s="345"/>
      <c r="H27" s="750"/>
      <c r="J27" s="766"/>
      <c r="K27" s="767"/>
      <c r="L27" s="752"/>
    </row>
    <row r="28" spans="1:12" s="738" customFormat="1" ht="25.5" customHeight="1" thickBot="1">
      <c r="A28" s="641" t="s">
        <v>15</v>
      </c>
      <c r="B28" s="642"/>
      <c r="C28" s="643"/>
      <c r="D28" s="260"/>
      <c r="E28" s="261"/>
      <c r="F28" s="262"/>
      <c r="G28" s="207"/>
      <c r="H28" s="763"/>
      <c r="I28" s="763"/>
      <c r="L28" s="739"/>
    </row>
    <row r="29" spans="1:12" s="738" customFormat="1" ht="25.5" customHeight="1">
      <c r="A29" s="279"/>
      <c r="B29" s="279"/>
      <c r="C29" s="279"/>
      <c r="D29" s="280"/>
      <c r="E29" s="280"/>
      <c r="F29" s="280"/>
      <c r="G29" s="288"/>
      <c r="H29" s="763"/>
      <c r="L29" s="739"/>
    </row>
    <row r="30" spans="1:12" s="738" customFormat="1" ht="18.75" customHeight="1">
      <c r="A30" s="112" t="s">
        <v>150</v>
      </c>
      <c r="B30" s="279"/>
      <c r="C30" s="279"/>
      <c r="D30" s="280"/>
      <c r="E30" s="280"/>
      <c r="F30" s="280"/>
      <c r="G30" s="281"/>
      <c r="H30" s="763"/>
      <c r="L30" s="739"/>
    </row>
    <row r="31" spans="1:12" s="738" customFormat="1" ht="17.25" customHeight="1">
      <c r="A31" s="112" t="s">
        <v>151</v>
      </c>
      <c r="B31" s="279"/>
      <c r="C31" s="279"/>
      <c r="D31" s="280"/>
      <c r="E31" s="280"/>
      <c r="F31" s="280"/>
      <c r="G31" s="281"/>
      <c r="H31" s="763"/>
      <c r="L31" s="739"/>
    </row>
    <row r="32" spans="1:12" s="738" customFormat="1" ht="20" customHeight="1">
      <c r="A32" s="4"/>
      <c r="B32" s="4"/>
      <c r="C32" s="4"/>
      <c r="D32" s="768"/>
      <c r="E32" s="768"/>
      <c r="F32" s="768"/>
      <c r="G32" s="769"/>
      <c r="L32" s="739"/>
    </row>
    <row r="33" spans="1:12" s="738" customFormat="1" ht="15" customHeight="1">
      <c r="A33" s="148"/>
      <c r="B33" s="149" t="s">
        <v>152</v>
      </c>
      <c r="C33" s="150" t="s">
        <v>16</v>
      </c>
      <c r="D33" s="150"/>
      <c r="E33" s="150"/>
      <c r="F33" s="151"/>
      <c r="G33" s="50"/>
      <c r="L33" s="739"/>
    </row>
    <row r="34" spans="1:12" s="738" customFormat="1" ht="15" customHeight="1">
      <c r="A34" s="148"/>
      <c r="B34" s="645" t="s">
        <v>153</v>
      </c>
      <c r="C34" s="640" t="s">
        <v>154</v>
      </c>
      <c r="D34" s="172" t="s">
        <v>155</v>
      </c>
      <c r="E34" s="172"/>
      <c r="F34" s="644" t="s">
        <v>156</v>
      </c>
      <c r="G34" s="50"/>
      <c r="L34" s="739"/>
    </row>
    <row r="35" spans="1:12" s="738" customFormat="1" ht="15" customHeight="1">
      <c r="A35" s="148"/>
      <c r="B35" s="645"/>
      <c r="C35" s="640"/>
      <c r="D35" s="173" t="s">
        <v>157</v>
      </c>
      <c r="E35" s="173"/>
      <c r="F35" s="644"/>
      <c r="G35" s="173"/>
      <c r="L35" s="739"/>
    </row>
    <row r="36" spans="1:12" s="738" customFormat="1" ht="15" customHeight="1">
      <c r="A36" s="148"/>
      <c r="B36" s="51"/>
      <c r="C36" s="50"/>
      <c r="D36" s="51"/>
      <c r="E36" s="50"/>
      <c r="F36" s="50"/>
      <c r="G36" s="50"/>
      <c r="L36" s="739"/>
    </row>
    <row r="37" spans="1:12" s="738" customFormat="1" ht="15" customHeight="1">
      <c r="A37" s="148"/>
      <c r="B37" s="645" t="s">
        <v>153</v>
      </c>
      <c r="C37" s="640" t="s">
        <v>154</v>
      </c>
      <c r="D37" s="646" t="s">
        <v>158</v>
      </c>
      <c r="E37" s="646"/>
      <c r="F37" s="644" t="s">
        <v>156</v>
      </c>
      <c r="G37" s="50"/>
      <c r="L37" s="739"/>
    </row>
    <row r="38" spans="1:12" s="738" customFormat="1" ht="15" customHeight="1">
      <c r="A38" s="148"/>
      <c r="B38" s="645"/>
      <c r="C38" s="640"/>
      <c r="D38" s="647" t="s">
        <v>15</v>
      </c>
      <c r="E38" s="647"/>
      <c r="F38" s="644"/>
      <c r="G38" s="50"/>
      <c r="L38" s="739"/>
    </row>
    <row r="39" spans="1:12" s="738" customFormat="1" ht="15" customHeight="1">
      <c r="A39" s="148"/>
      <c r="B39" s="378"/>
      <c r="C39" s="376"/>
      <c r="D39" s="380"/>
      <c r="E39" s="380"/>
      <c r="F39" s="377"/>
      <c r="G39" s="50"/>
      <c r="L39" s="739"/>
    </row>
    <row r="40" spans="1:12" s="738" customFormat="1" ht="15" customHeight="1">
      <c r="A40" s="148"/>
      <c r="B40" s="378"/>
      <c r="C40" s="376"/>
      <c r="D40" s="380"/>
      <c r="E40" s="380"/>
      <c r="F40" s="377"/>
      <c r="G40" s="50"/>
      <c r="L40" s="739"/>
    </row>
    <row r="41" spans="1:12" s="198" customFormat="1" ht="15.75" customHeight="1">
      <c r="A41" s="204"/>
      <c r="B41" s="202"/>
      <c r="C41" s="199"/>
      <c r="D41" s="199"/>
      <c r="E41" s="202"/>
      <c r="F41" s="200"/>
      <c r="G41" s="201"/>
      <c r="L41" s="770"/>
    </row>
    <row r="42" spans="1:12" s="198" customFormat="1" ht="20" customHeight="1">
      <c r="A42" s="204"/>
      <c r="B42" s="202"/>
      <c r="C42" s="203"/>
      <c r="D42" s="199"/>
      <c r="E42" s="202"/>
      <c r="F42" s="200"/>
      <c r="G42" s="201"/>
      <c r="L42" s="770"/>
    </row>
    <row r="43" spans="1:12" s="198" customFormat="1" ht="20" customHeight="1">
      <c r="A43" s="205"/>
      <c r="B43" s="202"/>
      <c r="C43" s="203"/>
      <c r="D43" s="199"/>
      <c r="E43" s="771"/>
      <c r="F43" s="206"/>
      <c r="G43" s="206"/>
      <c r="L43" s="770"/>
    </row>
    <row r="44" spans="1:12" s="198" customFormat="1" ht="20" customHeight="1">
      <c r="A44" s="205"/>
      <c r="B44" s="202"/>
      <c r="C44" s="203"/>
      <c r="D44" s="199"/>
      <c r="E44" s="771"/>
      <c r="F44" s="206"/>
      <c r="G44" s="206"/>
      <c r="L44" s="770"/>
    </row>
    <row r="45" spans="1:12" s="198" customFormat="1" ht="20" customHeight="1">
      <c r="A45" s="205"/>
      <c r="B45" s="202"/>
      <c r="C45" s="203"/>
      <c r="D45" s="199"/>
      <c r="E45" s="771"/>
      <c r="F45" s="206"/>
      <c r="G45" s="206"/>
      <c r="L45" s="770"/>
    </row>
    <row r="46" spans="1:12" s="198" customFormat="1" ht="20" customHeight="1">
      <c r="A46" s="205"/>
      <c r="B46" s="202"/>
      <c r="C46" s="203"/>
      <c r="D46" s="199"/>
      <c r="E46" s="206"/>
      <c r="F46" s="206"/>
      <c r="G46" s="206"/>
      <c r="L46" s="770"/>
    </row>
    <row r="47" spans="1:12" s="198" customFormat="1" ht="15.75" customHeight="1">
      <c r="A47" s="282"/>
      <c r="B47" s="202"/>
      <c r="C47" s="203"/>
      <c r="D47" s="199"/>
      <c r="E47" s="199"/>
      <c r="F47" s="199"/>
      <c r="G47" s="201"/>
      <c r="L47" s="770"/>
    </row>
    <row r="48" spans="1:12" s="198" customFormat="1" ht="15.75" customHeight="1">
      <c r="A48" s="283"/>
      <c r="B48" s="278"/>
      <c r="C48" s="203"/>
      <c r="D48" s="203"/>
      <c r="E48" s="199"/>
      <c r="F48" s="199"/>
      <c r="G48" s="201"/>
      <c r="L48" s="770"/>
    </row>
    <row r="49" spans="1:12" s="198" customFormat="1" ht="15.75" customHeight="1">
      <c r="A49" s="205"/>
      <c r="B49"/>
      <c r="C49" s="203"/>
      <c r="D49" s="203"/>
      <c r="E49" s="199"/>
      <c r="F49" s="199"/>
      <c r="G49" s="201"/>
      <c r="L49" s="770"/>
    </row>
    <row r="50" spans="1:12" s="738" customFormat="1" ht="14.25" customHeight="1">
      <c r="A50" s="772"/>
      <c r="B50" s="773"/>
      <c r="C50" s="774"/>
      <c r="D50" s="774"/>
      <c r="E50" s="774"/>
      <c r="F50" s="774"/>
      <c r="G50" s="774"/>
      <c r="L50" s="739"/>
    </row>
    <row r="51" spans="1:12" s="738" customFormat="1" ht="17.25" customHeight="1">
      <c r="A51" s="772"/>
      <c r="B51" s="773"/>
      <c r="C51" s="774"/>
      <c r="D51" s="774"/>
      <c r="E51" s="774"/>
      <c r="F51" s="774"/>
      <c r="G51" s="774"/>
      <c r="L51" s="739"/>
    </row>
    <row r="52" spans="1:12" s="738" customFormat="1" ht="15" customHeight="1">
      <c r="A52" s="772"/>
      <c r="B52" s="774"/>
      <c r="C52" s="774"/>
      <c r="D52" s="775"/>
      <c r="E52" s="776"/>
      <c r="F52" s="776"/>
      <c r="G52" s="777"/>
      <c r="L52" s="739"/>
    </row>
    <row r="53" spans="1:12" s="738" customFormat="1" ht="15" customHeight="1">
      <c r="A53" s="772"/>
      <c r="B53" s="774"/>
      <c r="C53" s="774"/>
      <c r="D53" s="775"/>
      <c r="E53" s="776"/>
      <c r="F53" s="776"/>
      <c r="G53" s="777"/>
      <c r="L53" s="739"/>
    </row>
    <row r="54" spans="1:12" s="738" customFormat="1" ht="15" customHeight="1">
      <c r="A54" s="772"/>
      <c r="B54" s="778"/>
      <c r="C54" s="778"/>
      <c r="D54" s="778"/>
      <c r="E54" s="778"/>
      <c r="F54" s="778"/>
      <c r="G54" s="778"/>
      <c r="L54" s="739"/>
    </row>
    <row r="55" spans="1:12" s="738" customFormat="1" ht="8.25" customHeight="1">
      <c r="A55" s="772"/>
      <c r="B55" s="773"/>
      <c r="C55" s="774"/>
      <c r="D55" s="774"/>
      <c r="E55" s="774"/>
      <c r="F55" s="774"/>
      <c r="G55" s="774"/>
      <c r="L55" s="739"/>
    </row>
    <row r="56" spans="1:12" s="738" customFormat="1" ht="15" customHeight="1">
      <c r="A56" s="772"/>
      <c r="B56" s="774"/>
      <c r="C56" s="774"/>
      <c r="D56" s="775"/>
      <c r="E56" s="776"/>
      <c r="F56" s="776"/>
      <c r="G56" s="777"/>
      <c r="L56" s="739"/>
    </row>
    <row r="57" spans="1:12" s="738" customFormat="1" ht="15" customHeight="1">
      <c r="A57" s="772"/>
      <c r="B57" s="773"/>
      <c r="C57" s="774"/>
      <c r="D57" s="55"/>
      <c r="E57" s="774"/>
      <c r="F57" s="774"/>
      <c r="G57" s="774"/>
      <c r="L57" s="739"/>
    </row>
    <row r="58" spans="1:12" s="738" customFormat="1" ht="15" customHeight="1">
      <c r="A58" s="779"/>
      <c r="B58" s="774"/>
      <c r="C58" s="774"/>
      <c r="D58" s="56"/>
      <c r="E58" s="776"/>
      <c r="F58" s="776"/>
      <c r="G58" s="2"/>
      <c r="L58" s="739"/>
    </row>
    <row r="59" spans="1:12" s="738" customFormat="1" ht="15" customHeight="1">
      <c r="A59" s="3"/>
      <c r="B59" s="780"/>
      <c r="C59" s="780"/>
      <c r="D59" s="780"/>
      <c r="E59" s="780"/>
      <c r="F59" s="780"/>
      <c r="G59" s="780"/>
      <c r="L59" s="739"/>
    </row>
    <row r="60" spans="1:12" s="738" customFormat="1" ht="15" customHeight="1">
      <c r="A60" s="3"/>
      <c r="L60" s="739"/>
    </row>
    <row r="61" spans="1:12" s="782" customFormat="1" ht="15" customHeight="1">
      <c r="A61" s="781"/>
      <c r="B61" s="773"/>
      <c r="C61" s="773"/>
      <c r="D61" s="773"/>
      <c r="E61" s="773"/>
      <c r="F61" s="773"/>
      <c r="G61" s="776"/>
      <c r="L61" s="783"/>
    </row>
    <row r="62" spans="1:12" s="782" customFormat="1" ht="3.75" customHeight="1">
      <c r="A62" s="781"/>
      <c r="B62" s="773"/>
      <c r="C62" s="773"/>
      <c r="D62" s="773"/>
      <c r="E62" s="773"/>
      <c r="F62" s="773"/>
      <c r="G62" s="776"/>
      <c r="L62" s="783"/>
    </row>
    <row r="63" spans="1:12" s="782" customFormat="1" ht="15" customHeight="1">
      <c r="A63" s="775"/>
      <c r="B63" s="774"/>
      <c r="C63" s="773"/>
      <c r="D63" s="773"/>
      <c r="E63" s="773"/>
      <c r="F63" s="773"/>
      <c r="G63" s="776"/>
      <c r="L63" s="783"/>
    </row>
    <row r="64" spans="1:12" s="782" customFormat="1" ht="3.75" customHeight="1">
      <c r="A64" s="775"/>
      <c r="B64" s="774"/>
      <c r="C64" s="773"/>
      <c r="D64" s="773"/>
      <c r="E64" s="773"/>
      <c r="F64" s="773"/>
      <c r="G64" s="776"/>
      <c r="L64" s="783"/>
    </row>
    <row r="65" spans="1:12" s="782" customFormat="1" ht="15" customHeight="1">
      <c r="A65" s="775"/>
      <c r="B65" s="774"/>
      <c r="C65" s="773"/>
      <c r="D65" s="773"/>
      <c r="E65" s="773"/>
      <c r="F65" s="773"/>
      <c r="G65" s="776"/>
      <c r="L65" s="783"/>
    </row>
    <row r="66" spans="1:12" s="782" customFormat="1" ht="3.75" customHeight="1">
      <c r="A66" s="775"/>
      <c r="B66" s="774"/>
      <c r="C66" s="773"/>
      <c r="D66" s="773"/>
      <c r="E66" s="773"/>
      <c r="F66" s="773"/>
      <c r="G66" s="776"/>
      <c r="L66" s="783"/>
    </row>
    <row r="67" spans="1:12" s="782" customFormat="1" ht="15" customHeight="1">
      <c r="A67" s="775"/>
      <c r="B67" s="774"/>
      <c r="C67" s="773"/>
      <c r="D67" s="773"/>
      <c r="E67" s="773"/>
      <c r="F67" s="773"/>
      <c r="G67" s="776"/>
      <c r="L67" s="783"/>
    </row>
    <row r="69" spans="1:12" ht="20" customHeight="1">
      <c r="A69" s="784"/>
      <c r="B69" s="780"/>
      <c r="C69" s="637"/>
      <c r="D69" s="637"/>
      <c r="E69" s="637"/>
      <c r="F69" s="637"/>
      <c r="G69" s="637"/>
    </row>
    <row r="70" spans="1:12" ht="20" customHeight="1">
      <c r="B70" s="780"/>
      <c r="C70" s="637"/>
      <c r="D70" s="637"/>
      <c r="E70" s="637"/>
      <c r="F70" s="637"/>
      <c r="G70" s="637"/>
    </row>
    <row r="71" spans="1:12" ht="20" customHeight="1">
      <c r="B71" s="780"/>
      <c r="C71" s="637"/>
      <c r="D71" s="637"/>
      <c r="E71" s="637"/>
      <c r="F71" s="637"/>
      <c r="G71" s="637"/>
    </row>
  </sheetData>
  <mergeCells count="35">
    <mergeCell ref="B54:G54"/>
    <mergeCell ref="B59:G59"/>
    <mergeCell ref="B69:G69"/>
    <mergeCell ref="B70:G70"/>
    <mergeCell ref="B71:G71"/>
    <mergeCell ref="F34:F35"/>
    <mergeCell ref="B37:B38"/>
    <mergeCell ref="C37:C38"/>
    <mergeCell ref="D37:E37"/>
    <mergeCell ref="F37:F38"/>
    <mergeCell ref="D38:E38"/>
    <mergeCell ref="B25:C25"/>
    <mergeCell ref="B26:C26"/>
    <mergeCell ref="B27:C27"/>
    <mergeCell ref="A28:C28"/>
    <mergeCell ref="B34:B35"/>
    <mergeCell ref="C34:C35"/>
    <mergeCell ref="B19:C19"/>
    <mergeCell ref="D20:G20"/>
    <mergeCell ref="B21:C21"/>
    <mergeCell ref="B22:C22"/>
    <mergeCell ref="D23:G23"/>
    <mergeCell ref="B24:C24"/>
    <mergeCell ref="A14:C16"/>
    <mergeCell ref="D14:G14"/>
    <mergeCell ref="D15:G15"/>
    <mergeCell ref="B17:C17"/>
    <mergeCell ref="D17:G17"/>
    <mergeCell ref="B18:C18"/>
    <mergeCell ref="F1:G1"/>
    <mergeCell ref="A3:G3"/>
    <mergeCell ref="A4:G4"/>
    <mergeCell ref="F6:G6"/>
    <mergeCell ref="A8:B8"/>
    <mergeCell ref="A13:C13"/>
  </mergeCells>
  <printOptions horizontalCentered="1"/>
  <pageMargins left="0.5" right="0.5" top="1" bottom="1" header="0.47244094488188998" footer="0.39370078740157499"/>
  <pageSetup paperSize="9" scale="72" orientation="portrait" horizontalDpi="300" verticalDpi="36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Form 1.1</vt:lpstr>
      <vt:lpstr>Form 1.2</vt:lpstr>
      <vt:lpstr>Form 1.3</vt:lpstr>
      <vt:lpstr>Form 1.4</vt:lpstr>
      <vt:lpstr>Form 1.5</vt:lpstr>
      <vt:lpstr>Form 1.6</vt:lpstr>
      <vt:lpstr>Form 1.7</vt:lpstr>
      <vt:lpstr>Form 1.8</vt:lpstr>
      <vt:lpstr>Form 1.9</vt:lpstr>
      <vt:lpstr>Pengembangan</vt:lpstr>
      <vt:lpstr>Rekapitulasi TKDN</vt:lpstr>
      <vt:lpstr>'Form 1.2'!Print_Area</vt:lpstr>
      <vt:lpstr>'Form 1.3'!Print_Area</vt:lpstr>
      <vt:lpstr>'Form 1.4'!Print_Area</vt:lpstr>
      <vt:lpstr>'Form 1.5'!Print_Area</vt:lpstr>
      <vt:lpstr>'Form 1.6'!Print_Area</vt:lpstr>
      <vt:lpstr>'Form 1.7'!Print_Area</vt:lpstr>
      <vt:lpstr>'Form 1.8'!Print_Area</vt:lpstr>
      <vt:lpstr>'Form 1.9'!Print_Area</vt:lpstr>
      <vt:lpstr>'Form 1.2'!Print_Titles</vt:lpstr>
      <vt:lpstr>'Form 1.3'!Print_Titles</vt:lpstr>
      <vt:lpstr>'Form 1.6'!Print_Titles</vt:lpstr>
    </vt:vector>
  </TitlesOfParts>
  <Company>Surveyor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</dc:creator>
  <cp:lastModifiedBy>Microsoft Office User</cp:lastModifiedBy>
  <cp:lastPrinted>2019-03-19T00:53:14Z</cp:lastPrinted>
  <dcterms:created xsi:type="dcterms:W3CDTF">2000-01-28T02:34:36Z</dcterms:created>
  <dcterms:modified xsi:type="dcterms:W3CDTF">2021-10-25T07:38:24Z</dcterms:modified>
</cp:coreProperties>
</file>