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luke\Desktop\Final Joins for Perforce\Assets\Data and Workbooks\"/>
    </mc:Choice>
  </mc:AlternateContent>
  <xr:revisionPtr revIDLastSave="0" documentId="8_{7695739C-676A-4CFB-A306-72FE40E1260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rders" sheetId="4" r:id="rId1"/>
    <sheet name="Retu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9" i="4" l="1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<sst xmlns="http://schemas.openxmlformats.org/spreadsheetml/2006/main" count="1840" uniqueCount="485">
  <si>
    <t>Row ID</t>
  </si>
  <si>
    <t>Order Priority</t>
  </si>
  <si>
    <t>Order Date</t>
  </si>
  <si>
    <t>Order ID</t>
  </si>
  <si>
    <t>Discount</t>
  </si>
  <si>
    <t>Unit Price</t>
  </si>
  <si>
    <t>Order Quantity</t>
  </si>
  <si>
    <t>Sales</t>
  </si>
  <si>
    <t>Profit</t>
  </si>
  <si>
    <t>Shipping Cost</t>
  </si>
  <si>
    <t>Product Base Margin</t>
  </si>
  <si>
    <t>Department</t>
  </si>
  <si>
    <t>Container</t>
  </si>
  <si>
    <t>Category</t>
  </si>
  <si>
    <t>Item</t>
  </si>
  <si>
    <t>Customer Segment</t>
  </si>
  <si>
    <t>Customer Name</t>
  </si>
  <si>
    <t>Region</t>
  </si>
  <si>
    <t>State</t>
  </si>
  <si>
    <t>Country / Region</t>
  </si>
  <si>
    <t>City</t>
  </si>
  <si>
    <t>Postal Code</t>
  </si>
  <si>
    <t>Ship Date</t>
  </si>
  <si>
    <t>Ship Mode</t>
  </si>
  <si>
    <t>SubRegion</t>
  </si>
  <si>
    <t>High</t>
  </si>
  <si>
    <t>Office Supplies</t>
  </si>
  <si>
    <t>Small Box</t>
  </si>
  <si>
    <t>Paper</t>
  </si>
  <si>
    <t>Consumer</t>
  </si>
  <si>
    <t>North America</t>
  </si>
  <si>
    <t>Texas</t>
  </si>
  <si>
    <t>United States of America</t>
  </si>
  <si>
    <t>Regular Air</t>
  </si>
  <si>
    <t xml:space="preserve">Central                                                                                                                                                                                                                                                        </t>
  </si>
  <si>
    <t>Low</t>
  </si>
  <si>
    <t>Binders and Binder Accessories</t>
  </si>
  <si>
    <t>Critical</t>
  </si>
  <si>
    <t>Furniture</t>
  </si>
  <si>
    <t>Jumbo Drum</t>
  </si>
  <si>
    <t>Chairs &amp; Chairmats</t>
  </si>
  <si>
    <t>Small Business</t>
  </si>
  <si>
    <t>Delivery Truck</t>
  </si>
  <si>
    <t>Medium</t>
  </si>
  <si>
    <t>Wrap Bag</t>
  </si>
  <si>
    <t>Pens &amp; Art Supplies</t>
  </si>
  <si>
    <t>Corporate</t>
  </si>
  <si>
    <t>California</t>
  </si>
  <si>
    <t xml:space="preserve">West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</si>
  <si>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Home Office</t>
  </si>
  <si>
    <t>Technology</t>
  </si>
  <si>
    <t>Telephones and Communication</t>
  </si>
  <si>
    <t>AsiaPac</t>
  </si>
  <si>
    <t>Tokyo</t>
  </si>
  <si>
    <t>Japan</t>
  </si>
  <si>
    <t>Maria Dale</t>
  </si>
  <si>
    <t>Latam</t>
  </si>
  <si>
    <t>Province de Buenos Aires</t>
  </si>
  <si>
    <t>Argentina</t>
  </si>
  <si>
    <t>Buenos Aires</t>
  </si>
  <si>
    <t>Express Air</t>
  </si>
  <si>
    <t>Small Pack</t>
  </si>
  <si>
    <t>Jason Fink</t>
  </si>
  <si>
    <t>Beijing</t>
  </si>
  <si>
    <t>China</t>
  </si>
  <si>
    <t>Not Specified</t>
  </si>
  <si>
    <t>Computer Peripherals</t>
  </si>
  <si>
    <t>Soul</t>
  </si>
  <si>
    <t>Republic of Korea</t>
  </si>
  <si>
    <t>Seoul</t>
  </si>
  <si>
    <t>Rio de Janeiro</t>
  </si>
  <si>
    <t>Brazil</t>
  </si>
  <si>
    <t>Michele Mann</t>
  </si>
  <si>
    <t>Punjab</t>
  </si>
  <si>
    <t>India</t>
  </si>
  <si>
    <t>Jalandhar</t>
  </si>
  <si>
    <t>New York</t>
  </si>
  <si>
    <t xml:space="preserve">East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</si>
  <si>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Storage &amp; Organization</t>
  </si>
  <si>
    <t>Fellowes Bankers Box™ Stor/Drawer® Steel Plus™</t>
  </si>
  <si>
    <t>Ethel Branch</t>
  </si>
  <si>
    <t>Jakarta</t>
  </si>
  <si>
    <t>Indonesia</t>
  </si>
  <si>
    <t>Appliances</t>
  </si>
  <si>
    <t>Kensington 7 Outlet MasterPiece Power Center with Fax/Phone Line Protection</t>
  </si>
  <si>
    <t>Marjorie Pope</t>
  </si>
  <si>
    <t>Dallas</t>
  </si>
  <si>
    <t>Jumbo Box</t>
  </si>
  <si>
    <t>Bookcases</t>
  </si>
  <si>
    <t>Tables</t>
  </si>
  <si>
    <t>Illinois</t>
  </si>
  <si>
    <t>Portfile® Personal File Boxes</t>
  </si>
  <si>
    <t>Calvin Moser</t>
  </si>
  <si>
    <t>EMEA</t>
  </si>
  <si>
    <t>Mazowieckie</t>
  </si>
  <si>
    <t>Poland</t>
  </si>
  <si>
    <t>Warsaw</t>
  </si>
  <si>
    <t>Belkin 6 Outlet Metallic Surge Strip</t>
  </si>
  <si>
    <t>Pakistan</t>
  </si>
  <si>
    <t>Île-de-France</t>
  </si>
  <si>
    <t>France</t>
  </si>
  <si>
    <t>Paris</t>
  </si>
  <si>
    <t>Scissors, Rulers and Trimmers</t>
  </si>
  <si>
    <t>Labels</t>
  </si>
  <si>
    <t>Avery 498</t>
  </si>
  <si>
    <t>Christian Joyner</t>
  </si>
  <si>
    <t>Medium Box</t>
  </si>
  <si>
    <t>Office Furnishings</t>
  </si>
  <si>
    <t>Tenex Contemporary Contur Chairmats for Low and Medium Pile Carpet, Computer, 39" x 49"</t>
  </si>
  <si>
    <t>Ted Oliver</t>
  </si>
  <si>
    <t>New South Wales</t>
  </si>
  <si>
    <t>Australia</t>
  </si>
  <si>
    <t>Sydney</t>
  </si>
  <si>
    <t>Al Qahirah</t>
  </si>
  <si>
    <t>Egypt</t>
  </si>
  <si>
    <t>Cairo</t>
  </si>
  <si>
    <t>Fellowes Staxonsteel® Drawer Files</t>
  </si>
  <si>
    <t>Clara Hauser</t>
  </si>
  <si>
    <t>New York City</t>
  </si>
  <si>
    <t>Ōsaka</t>
  </si>
  <si>
    <t>Osaka</t>
  </si>
  <si>
    <t>Tianjin Shi</t>
  </si>
  <si>
    <t>Tianjin</t>
  </si>
  <si>
    <t>Avery 481</t>
  </si>
  <si>
    <t>Office Machines</t>
  </si>
  <si>
    <t>Distrito Federal</t>
  </si>
  <si>
    <t>Mexico</t>
  </si>
  <si>
    <t>Mexico City</t>
  </si>
  <si>
    <t>Envelopes</t>
  </si>
  <si>
    <t>Rubber Bands</t>
  </si>
  <si>
    <t>Randy Carpenter</t>
  </si>
  <si>
    <t>Dublin</t>
  </si>
  <si>
    <t>Ireland</t>
  </si>
  <si>
    <t>Massachusetts</t>
  </si>
  <si>
    <t>São Paulo</t>
  </si>
  <si>
    <t>Sao Paulo</t>
  </si>
  <si>
    <t>Washington</t>
  </si>
  <si>
    <t>#10-4 1/8" x 9 1/2" Premium Diagonal Seam Envelopes</t>
  </si>
  <si>
    <t>Hazel Clayton</t>
  </si>
  <si>
    <t>Santiago</t>
  </si>
  <si>
    <t>Chile</t>
  </si>
  <si>
    <t>Avery Trapezoid Ring Binder, 3" Capacity, Black, 1040 sheets</t>
  </si>
  <si>
    <t>Bell Sonecor JB700 Caller ID</t>
  </si>
  <si>
    <t>Los Angeles</t>
  </si>
  <si>
    <t>Walter A Coates</t>
  </si>
  <si>
    <t>Lazio</t>
  </si>
  <si>
    <t>Italy</t>
  </si>
  <si>
    <t>Rome</t>
  </si>
  <si>
    <t>Rediform Wirebound "Phone Memo" Message Book, 11 x 5-3/4</t>
  </si>
  <si>
    <t>West Bengal</t>
  </si>
  <si>
    <t>Kolkata</t>
  </si>
  <si>
    <t>Athens</t>
  </si>
  <si>
    <t>Large Box</t>
  </si>
  <si>
    <t>Provincia de Lima</t>
  </si>
  <si>
    <t>Peru</t>
  </si>
  <si>
    <t>Lima</t>
  </si>
  <si>
    <t>Maharashtra</t>
  </si>
  <si>
    <t>Pune</t>
  </si>
  <si>
    <t>Guangdong Sheng</t>
  </si>
  <si>
    <t>Guangzhou</t>
  </si>
  <si>
    <t>Istanbul</t>
  </si>
  <si>
    <t>Turkey</t>
  </si>
  <si>
    <t>National Capital Territory of Delhi</t>
  </si>
  <si>
    <t>Delhi</t>
  </si>
  <si>
    <t>Bogotá D.C.</t>
  </si>
  <si>
    <t>Colombia</t>
  </si>
  <si>
    <t>BogotÃ¡</t>
  </si>
  <si>
    <t>Bevis 36 x 72 Conference Tables</t>
  </si>
  <si>
    <t>Addis Ababa</t>
  </si>
  <si>
    <t>Ethiopia</t>
  </si>
  <si>
    <t>Constance Dickens</t>
  </si>
  <si>
    <t>Avery Poly Binder Pockets</t>
  </si>
  <si>
    <t>Spain</t>
  </si>
  <si>
    <t>GBC ProClick Spines for 32-Hole Punch</t>
  </si>
  <si>
    <t>Eldon Antistatic Chair Mats for Low to Medium Pile Carpets</t>
  </si>
  <si>
    <t>Courtney McBride</t>
  </si>
  <si>
    <t>Baghdad</t>
  </si>
  <si>
    <t>Iraq</t>
  </si>
  <si>
    <t>Global Adaptabilities™ Conference Tables</t>
  </si>
  <si>
    <t>Sindh</t>
  </si>
  <si>
    <t>Karachi</t>
  </si>
  <si>
    <t>Moskva (city)</t>
  </si>
  <si>
    <t>Russian Federation</t>
  </si>
  <si>
    <t>Moscow</t>
  </si>
  <si>
    <t>State of Andhra Pradesh</t>
  </si>
  <si>
    <t>Hyderabad</t>
  </si>
  <si>
    <t>Xerox 1949</t>
  </si>
  <si>
    <t>George Bender</t>
  </si>
  <si>
    <t>Singapur</t>
  </si>
  <si>
    <t>Singapore</t>
  </si>
  <si>
    <t>Edna Burgess</t>
  </si>
  <si>
    <t>Saudi Arabia</t>
  </si>
  <si>
    <t>Newell 340</t>
  </si>
  <si>
    <t>Boston</t>
  </si>
  <si>
    <t>Constance Beach</t>
  </si>
  <si>
    <t>Ceara</t>
  </si>
  <si>
    <t>Fortaleza</t>
  </si>
  <si>
    <t>Judith Blake Goldstein</t>
  </si>
  <si>
    <t>Laura Duke</t>
  </si>
  <si>
    <t>DAX Wood Document Frame.</t>
  </si>
  <si>
    <t>Regina Creech</t>
  </si>
  <si>
    <t>Attiki</t>
  </si>
  <si>
    <t>Greece</t>
  </si>
  <si>
    <t>i270</t>
  </si>
  <si>
    <t>Eldon Simplefile® Box Office®</t>
  </si>
  <si>
    <t>Wilson Jones 1" Hanging DublLock® Ring Binders</t>
  </si>
  <si>
    <t>Xerox 194</t>
  </si>
  <si>
    <t>Vanessa Boyer</t>
  </si>
  <si>
    <t>Angle-D Binders with Locking Rings, Label Holders</t>
  </si>
  <si>
    <t>Paige Marcus</t>
  </si>
  <si>
    <t>Gail Lin</t>
  </si>
  <si>
    <t>Jessie Buckley Stephens</t>
  </si>
  <si>
    <t>Hubei Sheng</t>
  </si>
  <si>
    <t>Wuhan</t>
  </si>
  <si>
    <t>Vinyl Sectional Post Binders</t>
  </si>
  <si>
    <t>Stacy Fitzpatrick</t>
  </si>
  <si>
    <t>Arthur Herring</t>
  </si>
  <si>
    <t>Dixon Ticonderoga Core-Lock Colored Pencils</t>
  </si>
  <si>
    <t>Angela Norris</t>
  </si>
  <si>
    <t>Yunnan Sheng</t>
  </si>
  <si>
    <t>Kunming</t>
  </si>
  <si>
    <t>Kristen Brown</t>
  </si>
  <si>
    <t>Tiffany Hancock</t>
  </si>
  <si>
    <t>Xerox 190</t>
  </si>
  <si>
    <t>Microsoft Internet Keyboard</t>
  </si>
  <si>
    <t>Région Capitale Nationale</t>
  </si>
  <si>
    <t>Philippines</t>
  </si>
  <si>
    <t>Manila</t>
  </si>
  <si>
    <t>Xiantao</t>
  </si>
  <si>
    <t>Lagos State</t>
  </si>
  <si>
    <t>Nigeria</t>
  </si>
  <si>
    <t>Lagos</t>
  </si>
  <si>
    <t>Xerox 1964</t>
  </si>
  <si>
    <t>Xerox 198</t>
  </si>
  <si>
    <t>Christian McKay Wright</t>
  </si>
  <si>
    <t>Préfecture d'Aichi</t>
  </si>
  <si>
    <t>Nagoya</t>
  </si>
  <si>
    <t>Alex Forbes</t>
  </si>
  <si>
    <t>Bahia</t>
  </si>
  <si>
    <t>Salvador</t>
  </si>
  <si>
    <t>Makkah</t>
  </si>
  <si>
    <t>Jeddah</t>
  </si>
  <si>
    <t>Sidney Eaton</t>
  </si>
  <si>
    <t>Mitchell H Beach</t>
  </si>
  <si>
    <t>O'Sullivan Elevations Bookcase, Cherry Finish</t>
  </si>
  <si>
    <t>Bagged Rubber Bands</t>
  </si>
  <si>
    <t>Stephen Johnston</t>
  </si>
  <si>
    <t>Houston</t>
  </si>
  <si>
    <t>Belkin 8 Outlet SurgeMaster II Gold Surge Protector with Phone Protection</t>
  </si>
  <si>
    <t>Xerox 23</t>
  </si>
  <si>
    <t>Xerox 1922</t>
  </si>
  <si>
    <t>Gujarat</t>
  </si>
  <si>
    <t>England</t>
  </si>
  <si>
    <t>United Kingdom</t>
  </si>
  <si>
    <t>Panasonic KP-350BK Electric Pencil Sharpener with Auto Stop</t>
  </si>
  <si>
    <t>Kevin Beck</t>
  </si>
  <si>
    <t>Melvin Sun</t>
  </si>
  <si>
    <t>Scotland</t>
  </si>
  <si>
    <t>Edinburgh</t>
  </si>
  <si>
    <t>Accessory4</t>
  </si>
  <si>
    <t>Nu-Dell Leatherette Frames</t>
  </si>
  <si>
    <t>T28 WORLD</t>
  </si>
  <si>
    <t>Rio Grande do Sul</t>
  </si>
  <si>
    <t>Porto Alegre</t>
  </si>
  <si>
    <t>Xerox 1984</t>
  </si>
  <si>
    <t>Memorex 4.7GB DVD-RAM, 3/Pack</t>
  </si>
  <si>
    <t>Sharp EL500L Fraction Calculator</t>
  </si>
  <si>
    <t>Jalisco</t>
  </si>
  <si>
    <t>Guadalajara</t>
  </si>
  <si>
    <t>Rubbermaid ClusterMat Chairmats, Mat Size- 66" x 60", Lip 20" x 11" -90 Degree Angle</t>
  </si>
  <si>
    <t>Jamie Roberson</t>
  </si>
  <si>
    <t>Hot File® 7-Pocket, Floor Stand</t>
  </si>
  <si>
    <t>Ahmedabad</t>
  </si>
  <si>
    <t>Deluxe Rollaway Locking File with Drawer</t>
  </si>
  <si>
    <t>Hanging Personal Folder File</t>
  </si>
  <si>
    <t>Adams Phone Message Book, 200 Message Capacity, 8 1/16” x 11”</t>
  </si>
  <si>
    <t>Anthony Goodwin</t>
  </si>
  <si>
    <t>Accessory20</t>
  </si>
  <si>
    <t>Thelma Adcock</t>
  </si>
  <si>
    <t>Florence</t>
  </si>
  <si>
    <t>Evan Rose</t>
  </si>
  <si>
    <t>Tripp Lite Isotel 8 Ultra 8 Outlet Metal Surge</t>
  </si>
  <si>
    <t>Renee Wade</t>
  </si>
  <si>
    <t>Dean Shapiro Britt</t>
  </si>
  <si>
    <t>Advantus Employee of the Month Certificate Frame, 11 x 13-1/2</t>
  </si>
  <si>
    <t>Canon MP41DH Printing Calculator</t>
  </si>
  <si>
    <t>Maxine Collier Grady</t>
  </si>
  <si>
    <t>Staples Bulk Pack Metal Binder Clips</t>
  </si>
  <si>
    <t>Chicago</t>
  </si>
  <si>
    <t>Randy Lopez</t>
  </si>
  <si>
    <t>Judith Townsend</t>
  </si>
  <si>
    <t>Accessory37</t>
  </si>
  <si>
    <t>Super Bands, 12/Pack</t>
  </si>
  <si>
    <t>Joanne Sinclair</t>
  </si>
  <si>
    <t>Christian Starr</t>
  </si>
  <si>
    <t>Bush Westfield Collection Bookcases, Fully Assembled</t>
  </si>
  <si>
    <t>Ontario</t>
  </si>
  <si>
    <t>Canada</t>
  </si>
  <si>
    <t>Toronto</t>
  </si>
  <si>
    <t xml:space="preserve">Canada                                                                                                                                                                                                                                                         </t>
  </si>
  <si>
    <t>Joan Farrell</t>
  </si>
  <si>
    <t>Eldon Expressions Mahogany Wood Desk Collection</t>
  </si>
  <si>
    <t>Hannah Page</t>
  </si>
  <si>
    <t>Harriet Hodges</t>
  </si>
  <si>
    <t>Donald Spears</t>
  </si>
  <si>
    <t>Hoover Portapower™ Portable Vacuum</t>
  </si>
  <si>
    <t>Acme® 8" Straight Scissors</t>
  </si>
  <si>
    <t>GBC Standard Therm-A-Bind Covers</t>
  </si>
  <si>
    <t>Hong Kong</t>
  </si>
  <si>
    <t>Memorex 4.7GB DVD+RW, 3/Pack</t>
  </si>
  <si>
    <t>Verbatim DVD-R, 4.7GB, Spindle, WE, Blank, Ink Jet/Thermal, 20/Spindle</t>
  </si>
  <si>
    <t>Wesley Tate</t>
  </si>
  <si>
    <t>Cataluña</t>
  </si>
  <si>
    <t>Barcelona</t>
  </si>
  <si>
    <t>Jack Thornton</t>
  </si>
  <si>
    <t>Brandon Harrison</t>
  </si>
  <si>
    <t>Dianne S Wolfe</t>
  </si>
  <si>
    <t>Xerox 217</t>
  </si>
  <si>
    <t>C-Line Peel &amp; Stick Add-On Filing Pockets, 8-3/4 x 5-1/8, 10/Pack</t>
  </si>
  <si>
    <t>Catherine Powell</t>
  </si>
  <si>
    <t>Kimberly Johnson</t>
  </si>
  <si>
    <t>Cameron Corbett</t>
  </si>
  <si>
    <t>Nuevo León</t>
  </si>
  <si>
    <t>Monterrey</t>
  </si>
  <si>
    <t>Roberta Ayers</t>
  </si>
  <si>
    <t>Kano State</t>
  </si>
  <si>
    <t>Kano</t>
  </si>
  <si>
    <t>Holmes Odor Grabber</t>
  </si>
  <si>
    <t>Eddie Peters</t>
  </si>
  <si>
    <t>Stacy Elliott</t>
  </si>
  <si>
    <t>Avery White Multi-Purpose Labels</t>
  </si>
  <si>
    <t>Kleencut® Forged Office Shears by Acme United Corporation</t>
  </si>
  <si>
    <t>Sheryl Gray</t>
  </si>
  <si>
    <t>Kristine Connolly</t>
  </si>
  <si>
    <t>Global Leather &amp; Oak Executive Chair, Burgundy</t>
  </si>
  <si>
    <t>BPI Conference Tables</t>
  </si>
  <si>
    <t>Dale Dyer</t>
  </si>
  <si>
    <t>District of Columbia</t>
  </si>
  <si>
    <t>Dixon Ticonderoga Core-Lock Colored Pencils, 48-Color Set</t>
  </si>
  <si>
    <t>Imation 3.5", DISKETTE 44766 HGHLD3.52HD/FM, 10/Pack</t>
  </si>
  <si>
    <t>VTech VT20-2481 2.4GHz Two-Line Phone System w/Answering Machine</t>
  </si>
  <si>
    <t>Sheryl Barnett Braun</t>
  </si>
  <si>
    <t>Paul Knowles</t>
  </si>
  <si>
    <t>Oppland Fylke</t>
  </si>
  <si>
    <t>Norway</t>
  </si>
  <si>
    <t>Lillehammer</t>
  </si>
  <si>
    <t>Dana Teague</t>
  </si>
  <si>
    <t>Kevin Erickson</t>
  </si>
  <si>
    <t>Hewlett-Packard cp1700 [D, PS] Series Color Inkjet Printers</t>
  </si>
  <si>
    <t>Hewlett-Packard Deskjet 5550 Color Inkjet Printer</t>
  </si>
  <si>
    <t>#6 3/4 Gummed Flap White Envelopes</t>
  </si>
  <si>
    <t>Sylvia Barr</t>
  </si>
  <si>
    <t>Rachel Cannon</t>
  </si>
  <si>
    <t>Belkin 8 Outlet SurgeMaster II Gold Surge Protector</t>
  </si>
  <si>
    <t>Harmony HEPA Quiet Air Purifiers</t>
  </si>
  <si>
    <t>Geoffrey Saunders</t>
  </si>
  <si>
    <t>Avery Hi-Liter® Smear-Safe Highlighters</t>
  </si>
  <si>
    <t>Ryan McKenzie</t>
  </si>
  <si>
    <t>Jimmy Han</t>
  </si>
  <si>
    <t>Xerox 193</t>
  </si>
  <si>
    <t>Safco Industrial Wire Shelving</t>
  </si>
  <si>
    <t>Nathan McClure</t>
  </si>
  <si>
    <t>Colleen Rose</t>
  </si>
  <si>
    <t>Marshall Xu</t>
  </si>
  <si>
    <t>London</t>
  </si>
  <si>
    <t>Patsy Merritt</t>
  </si>
  <si>
    <t>Hon Metal Bookcases, Putty</t>
  </si>
  <si>
    <t>1.7 Cubic Foot Compact "Cube" Office Refrigerators</t>
  </si>
  <si>
    <t>Hon 4070 Series Pagoda™ Round Back Stacking Chairs</t>
  </si>
  <si>
    <t>Avery Printable Repositionable Plastic Tabs</t>
  </si>
  <si>
    <t>Ken Singer</t>
  </si>
  <si>
    <t>Eric Cole</t>
  </si>
  <si>
    <t>Boston 1645 Deluxe Heavier-Duty Electric Pencil Sharpener</t>
  </si>
  <si>
    <t>Marsha Grossman</t>
  </si>
  <si>
    <t>Quebec</t>
  </si>
  <si>
    <t>Montreal</t>
  </si>
  <si>
    <t>Wade Rosenthal</t>
  </si>
  <si>
    <t>R380</t>
  </si>
  <si>
    <t>Brian Grady</t>
  </si>
  <si>
    <t>Frances Batchelor</t>
  </si>
  <si>
    <t>Patrick Schaefer</t>
  </si>
  <si>
    <t>Quartet Alpha® White Chalk, 12/Pack</t>
  </si>
  <si>
    <t>Micro Innovations 104 Keyboard</t>
  </si>
  <si>
    <t>Donna Foster</t>
  </si>
  <si>
    <t>Anna Dixon</t>
  </si>
  <si>
    <t>Logitech Access Keyboard</t>
  </si>
  <si>
    <t>Wirebound Message Books, Four 2 3/4" x 5" Forms per Page, 600 Sets per Book</t>
  </si>
  <si>
    <t>Vicki Thomas</t>
  </si>
  <si>
    <t>Julia McKenna</t>
  </si>
  <si>
    <t>LX 788</t>
  </si>
  <si>
    <t>Neil Curtis</t>
  </si>
  <si>
    <t>Master Caster Door Stop, Large Neon Orange</t>
  </si>
  <si>
    <t>Edward Teague</t>
  </si>
  <si>
    <t>Holmes Replacement Filter for HEPA Air Cleaner, Very Large Room, HEPA Filter</t>
  </si>
  <si>
    <t>Faye Francis</t>
  </si>
  <si>
    <t>Imation 3.5", RTS 247544 3M 3.5 DSDD, 10/Pack</t>
  </si>
  <si>
    <t>Wilson Jones 14 Line Acrylic Coated Pressboard Data Binders</t>
  </si>
  <si>
    <t>Xerox 1928</t>
  </si>
  <si>
    <t>Hoover WindTunnel™ Plus Canister Vacuum</t>
  </si>
  <si>
    <t>GBC Binding covers</t>
  </si>
  <si>
    <t>Terry Merrill</t>
  </si>
  <si>
    <t>Bush Cubix Collection Bookcases, Fully Assembled</t>
  </si>
  <si>
    <t>Billie Parks</t>
  </si>
  <si>
    <t>Christopher Browning</t>
  </si>
  <si>
    <t>Evan McPherson</t>
  </si>
  <si>
    <t>Jimmy Joyce</t>
  </si>
  <si>
    <t>Holmes HEPA Air Purifier</t>
  </si>
  <si>
    <t>Rebecca Larson</t>
  </si>
  <si>
    <t>Fellowes Stor/Drawer® Steel Plus™ Storage Drawers</t>
  </si>
  <si>
    <t>Leah Henderson</t>
  </si>
  <si>
    <t>Fellowes Binding Cases</t>
  </si>
  <si>
    <t>Lifetime Advantage™ Folding Chairs, 4/Carton</t>
  </si>
  <si>
    <t>Avery Hanging File Binders</t>
  </si>
  <si>
    <t>Tracy Simmons</t>
  </si>
  <si>
    <t>Newell 314</t>
  </si>
  <si>
    <t>Newell 326</t>
  </si>
  <si>
    <t>Ultra Commercial Grade Dual Valve Door Closer</t>
  </si>
  <si>
    <t>Betsy Quinn</t>
  </si>
  <si>
    <t>John Barrett</t>
  </si>
  <si>
    <t>DXL™ Angle-View Binders with Locking Rings, Black</t>
  </si>
  <si>
    <t>Acme® Forged Steel Scissors with Black Enamel Handles</t>
  </si>
  <si>
    <t>Holly Rodriguez</t>
  </si>
  <si>
    <t>O'Sullivan 2-Shelf Heavy-Duty Bookcases</t>
  </si>
  <si>
    <t>Becky Kinney</t>
  </si>
  <si>
    <t>O'Sullivan Living Dimensions 2-Shelf Bookcases</t>
  </si>
  <si>
    <t>Emily Britt</t>
  </si>
  <si>
    <t>Larry Harding</t>
  </si>
  <si>
    <t>Sherri Baker</t>
  </si>
  <si>
    <t>Tuscany</t>
  </si>
  <si>
    <t>Xerox 1976</t>
  </si>
  <si>
    <t>Christine Bowling</t>
  </si>
  <si>
    <t>Calvin Cooke</t>
  </si>
  <si>
    <t>Région du Grand Casablanca</t>
  </si>
  <si>
    <t>Morocco</t>
  </si>
  <si>
    <t>Casablanca</t>
  </si>
  <si>
    <t>James Dalton</t>
  </si>
  <si>
    <t>Eldon® Expressions™ Wood Desk Accessories, Oak</t>
  </si>
  <si>
    <t>Kay Perez</t>
  </si>
  <si>
    <t>Lynne Solomon Lawson</t>
  </si>
  <si>
    <t>Eva Cross</t>
  </si>
  <si>
    <t>Hon 4-Shelf Metal Bookcases</t>
  </si>
  <si>
    <t>Tammy Raynor</t>
  </si>
  <si>
    <t>Avery 501</t>
  </si>
  <si>
    <t>Sandy Spears</t>
  </si>
  <si>
    <t>Louise Fleming</t>
  </si>
  <si>
    <t>iDENi80s</t>
  </si>
  <si>
    <t>Janet Combs</t>
  </si>
  <si>
    <t>Ronnie Kessler O'Connor</t>
  </si>
  <si>
    <t>Pauline Hinton</t>
  </si>
  <si>
    <t>Megan Schultz</t>
  </si>
  <si>
    <t>Talkabout T8367</t>
  </si>
  <si>
    <t>OIC Colored Binder Clips, Assorted Sizes</t>
  </si>
  <si>
    <t>Bionaire 99.97% HEPA Air Cleaner</t>
  </si>
  <si>
    <t>Ben Byrd Goodwin</t>
  </si>
  <si>
    <t>Victor Roberson Sanchez</t>
  </si>
  <si>
    <t>3M Organizer Strips</t>
  </si>
  <si>
    <t>Xerox 1973</t>
  </si>
  <si>
    <t>Xerox 1950</t>
  </si>
  <si>
    <t>John Abbott</t>
  </si>
  <si>
    <t>Alexander O'Brien</t>
  </si>
  <si>
    <t>DAX Value U-Channel Document Frames, Easel Back</t>
  </si>
  <si>
    <t>Eldon Base for stackable storage shelf, platinum</t>
  </si>
  <si>
    <t>6162i</t>
  </si>
  <si>
    <t>Dale Lanier</t>
  </si>
  <si>
    <t>SAFCO Commercial Wire Shelving, Black</t>
  </si>
  <si>
    <t>SC7868i</t>
  </si>
  <si>
    <t>Rush Hierlooms Collection Rich Wood Bookcases</t>
  </si>
  <si>
    <t>Nu-Dell Executive Frame</t>
  </si>
  <si>
    <t>Roger Ray</t>
  </si>
  <si>
    <t>Eric Stark</t>
  </si>
  <si>
    <t>Louise Hong</t>
  </si>
  <si>
    <t>Mildred Strauss</t>
  </si>
  <si>
    <t>Barricks 18" x 48" Non-Folding Utility Table with Bottom Storage Shelf</t>
  </si>
  <si>
    <t>Bryan Morse</t>
  </si>
  <si>
    <t>Rogers Handheld Barrel Pencil Sharpener</t>
  </si>
  <si>
    <t>Xerox 195</t>
  </si>
  <si>
    <t>GBC Therma-A-Bind 250T Electric Binding System</t>
  </si>
  <si>
    <t>Grip Seal Envelopes</t>
  </si>
  <si>
    <t>Xerox 1980</t>
  </si>
  <si>
    <t>Robyn Avery Sherrill</t>
  </si>
  <si>
    <t>I888 World Phone</t>
  </si>
  <si>
    <t>Status</t>
  </si>
  <si>
    <t>Returned</t>
  </si>
  <si>
    <t>Row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</si>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</sst>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4" x14ac:knownFonts="1">
    <font>
      <sz val="10"/>
      <name val="MS Sans Serif"/>
    </font>
    <font>
      <sz val="1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NumberFormat="1" applyFont="1"/>
    <xf numFmtId="0" fontId="1" fillId="0" borderId="0" xfId="0" applyFont="1"/>
    <xf numFmtId="14" fontId="1" fillId="0" borderId="0" xfId="0" applyNumberFormat="1" applyFont="1"/>
    <xf numFmtId="0" fontId="2" fillId="0" borderId="1" xfId="0" quotePrefix="1" applyNumberFormat="1" applyFont="1" applyBorder="1"/>
    <xf numFmtId="0" fontId="2" fillId="0" borderId="1" xfId="0" applyFont="1" applyBorder="1"/>
    <xf numFmtId="14" fontId="2" fillId="0" borderId="1" xfId="0" quotePrefix="1" applyNumberFormat="1" applyFont="1" applyBorder="1"/>
    <xf numFmtId="1" fontId="2" fillId="0" borderId="1" xfId="0" quotePrefix="1" applyNumberFormat="1" applyFont="1" applyBorder="1"/>
    <xf numFmtId="1" fontId="1" fillId="0" borderId="0" xfId="0" quotePrefix="1" applyNumberFormat="1" applyFont="1"/>
    <xf numFmtId="9" fontId="2" fillId="0" borderId="1" xfId="0" quotePrefix="1" applyNumberFormat="1" applyFont="1" applyBorder="1"/>
    <xf numFmtId="9" fontId="1" fillId="0" borderId="0" xfId="0" quotePrefix="1" applyNumberFormat="1" applyFont="1"/>
    <xf numFmtId="164" fontId="2" fillId="0" borderId="1" xfId="0" quotePrefix="1" applyNumberFormat="1" applyFont="1" applyBorder="1"/>
    <xf numFmtId="164" fontId="1" fillId="0" borderId="0" xfId="0" quotePrefix="1" applyNumberFormat="1" applyFont="1"/>
    <xf numFmtId="49" fontId="3" fillId="0" borderId="0" xfId="0" applyNumberFormat="1" applyFont="1"/>
    <xf numFmtId="165" fontId="2" fillId="0" borderId="1" xfId="0" quotePrefix="1" applyNumberFormat="1" applyFont="1" applyBorder="1"/>
    <xf numFmtId="165" fontId="1" fillId="0" borderId="0" xfId="0" quotePrefix="1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22CB-9599-4422-88D2-3E61C9E5A716}">
  <dimension ref="A1:Z149"/>
  <sheetViews>
    <sheetView workbookViewId="0">
      <selection activeCell="F171" sqref="F171"/>
    </sheetView>
  </sheetViews>
  <sheetFormatPr defaultRowHeight="12.75" x14ac:dyDescent="0.2"/>
  <cols>
    <col min="2" max="2" width="14.140625" bestFit="1" customWidth="1"/>
    <col min="3" max="3" width="11.140625" bestFit="1" customWidth="1"/>
  </cols>
  <sheetData>
    <row r="1" spans="1:26" s="5" customFormat="1" ht="15.75" thickBot="1" x14ac:dyDescent="0.35">
      <c r="A1" s="7" t="s">
        <v>483</v>
      </c>
      <c r="B1" s="4" t="s">
        <v>1</v>
      </c>
      <c r="C1" s="6" t="s">
        <v>2</v>
      </c>
      <c r="D1" s="7" t="s">
        <v>3</v>
      </c>
      <c r="E1" s="9" t="s">
        <v>4</v>
      </c>
      <c r="F1" s="11" t="s">
        <v>5</v>
      </c>
      <c r="G1" s="4" t="s">
        <v>6</v>
      </c>
      <c r="H1" s="11" t="s">
        <v>7</v>
      </c>
      <c r="I1" s="11" t="s">
        <v>8</v>
      </c>
      <c r="J1" s="11" t="s">
        <v>9</v>
      </c>
      <c r="K1" s="1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484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7" t="s">
        <v>22</v>
      </c>
      <c r="Y1" s="4" t="s">
        <v>23</v>
      </c>
      <c r="Z1" s="4" t="s">
        <v>24</v>
      </c>
    </row>
    <row r="2" spans="1:26" s="2" customFormat="1" ht="15.75" thickTop="1" x14ac:dyDescent="0.3">
      <c r="A2" s="8">
        <v>6385</v>
      </c>
      <c r="B2" s="1" t="s">
        <v>35</v>
      </c>
      <c r="C2" s="3">
        <v>40829</v>
      </c>
      <c r="D2" s="8">
        <v>3</v>
      </c>
      <c r="E2" s="10">
        <v>0.04</v>
      </c>
      <c r="F2" s="12">
        <v>39</v>
      </c>
      <c r="G2" s="1">
        <v>11</v>
      </c>
      <c r="H2" s="12">
        <f t="shared" ref="H2:H33" si="0">(F2 -F2*E2)*G2</f>
        <v>411.84</v>
      </c>
      <c r="I2" s="12">
        <f t="shared" ref="I2:I33" si="1">(F2*K2*G2-F2*E2*G2)-J2</f>
        <v>291.04000000000002</v>
      </c>
      <c r="J2" s="12">
        <v>35</v>
      </c>
      <c r="K2" s="15">
        <v>0.8</v>
      </c>
      <c r="L2" s="1" t="s">
        <v>26</v>
      </c>
      <c r="M2" s="1" t="s">
        <v>152</v>
      </c>
      <c r="N2" s="1" t="s">
        <v>78</v>
      </c>
      <c r="O2" s="13" t="s">
        <v>461</v>
      </c>
      <c r="P2" s="1" t="s">
        <v>41</v>
      </c>
      <c r="Q2" s="1">
        <v>2408</v>
      </c>
      <c r="R2" s="1" t="s">
        <v>402</v>
      </c>
      <c r="S2" s="1" t="s">
        <v>30</v>
      </c>
      <c r="T2" s="1" t="s">
        <v>296</v>
      </c>
      <c r="U2" s="1" t="s">
        <v>297</v>
      </c>
      <c r="V2" s="1" t="s">
        <v>298</v>
      </c>
      <c r="X2" s="3">
        <v>40836</v>
      </c>
      <c r="Y2" s="1" t="s">
        <v>33</v>
      </c>
      <c r="Z2" s="1" t="s">
        <v>299</v>
      </c>
    </row>
    <row r="3" spans="1:26" s="2" customFormat="1" ht="15" x14ac:dyDescent="0.3">
      <c r="A3" s="8">
        <v>12057</v>
      </c>
      <c r="B3" s="1" t="s">
        <v>65</v>
      </c>
      <c r="C3" s="3">
        <v>41325</v>
      </c>
      <c r="D3" s="8">
        <v>6</v>
      </c>
      <c r="E3" s="10">
        <v>0.01</v>
      </c>
      <c r="F3" s="12">
        <v>2</v>
      </c>
      <c r="G3" s="1">
        <v>2</v>
      </c>
      <c r="H3" s="12">
        <f t="shared" si="0"/>
        <v>3.96</v>
      </c>
      <c r="I3" s="12">
        <f t="shared" si="1"/>
        <v>-0.83999999999999986</v>
      </c>
      <c r="J3" s="12">
        <v>3</v>
      </c>
      <c r="K3" s="15">
        <v>0.55000000000000004</v>
      </c>
      <c r="L3" s="1" t="s">
        <v>26</v>
      </c>
      <c r="M3" s="1" t="s">
        <v>61</v>
      </c>
      <c r="N3" s="1" t="s">
        <v>102</v>
      </c>
      <c r="O3" s="13" t="s">
        <v>331</v>
      </c>
      <c r="P3" s="1" t="s">
        <v>46</v>
      </c>
      <c r="Q3" s="1">
        <v>2867</v>
      </c>
      <c r="R3" s="1" t="s">
        <v>346</v>
      </c>
      <c r="S3" s="1" t="s">
        <v>30</v>
      </c>
      <c r="T3" s="1" t="s">
        <v>337</v>
      </c>
      <c r="U3" s="1" t="s">
        <v>32</v>
      </c>
      <c r="V3" s="1" t="s">
        <v>136</v>
      </c>
      <c r="W3" s="1">
        <v>20016</v>
      </c>
      <c r="X3" s="3">
        <v>41326</v>
      </c>
      <c r="Y3" s="1" t="s">
        <v>33</v>
      </c>
      <c r="Z3" s="1" t="s">
        <v>77</v>
      </c>
    </row>
    <row r="4" spans="1:26" s="2" customFormat="1" ht="15" x14ac:dyDescent="0.3">
      <c r="A4" s="8">
        <v>9433</v>
      </c>
      <c r="B4" s="1" t="s">
        <v>25</v>
      </c>
      <c r="C4" s="3">
        <v>41105</v>
      </c>
      <c r="D4" s="8">
        <v>32</v>
      </c>
      <c r="E4" s="10">
        <v>7.0000000000000007E-2</v>
      </c>
      <c r="F4" s="12">
        <v>108</v>
      </c>
      <c r="G4" s="1">
        <v>35</v>
      </c>
      <c r="H4" s="12">
        <f t="shared" si="0"/>
        <v>3515.4</v>
      </c>
      <c r="I4" s="12">
        <f t="shared" si="1"/>
        <v>2186.4</v>
      </c>
      <c r="J4" s="12">
        <v>6</v>
      </c>
      <c r="K4" s="15">
        <v>0.65</v>
      </c>
      <c r="L4" s="1" t="s">
        <v>38</v>
      </c>
      <c r="M4" s="1" t="s">
        <v>106</v>
      </c>
      <c r="N4" s="1" t="s">
        <v>107</v>
      </c>
      <c r="O4" s="13" t="s">
        <v>108</v>
      </c>
      <c r="P4" s="1" t="s">
        <v>46</v>
      </c>
      <c r="Q4" s="1">
        <v>2064</v>
      </c>
      <c r="R4" s="1" t="s">
        <v>293</v>
      </c>
      <c r="S4" s="1" t="s">
        <v>52</v>
      </c>
      <c r="T4" s="1" t="s">
        <v>179</v>
      </c>
      <c r="U4" s="1" t="s">
        <v>98</v>
      </c>
      <c r="V4" s="1" t="s">
        <v>180</v>
      </c>
      <c r="X4" s="3">
        <v>41107</v>
      </c>
      <c r="Y4" s="1" t="s">
        <v>33</v>
      </c>
    </row>
    <row r="5" spans="1:26" s="2" customFormat="1" ht="15" x14ac:dyDescent="0.3">
      <c r="A5" s="8">
        <v>10475</v>
      </c>
      <c r="B5" s="1" t="s">
        <v>65</v>
      </c>
      <c r="C5" s="3">
        <v>41204</v>
      </c>
      <c r="D5" s="8">
        <v>35</v>
      </c>
      <c r="E5" s="10">
        <v>0.03</v>
      </c>
      <c r="F5" s="12">
        <v>9</v>
      </c>
      <c r="G5" s="1">
        <v>59</v>
      </c>
      <c r="H5" s="12">
        <f t="shared" si="0"/>
        <v>515.07000000000005</v>
      </c>
      <c r="I5" s="12">
        <f t="shared" si="1"/>
        <v>258.19</v>
      </c>
      <c r="J5" s="12">
        <v>2</v>
      </c>
      <c r="K5" s="15">
        <v>0.52</v>
      </c>
      <c r="L5" s="1" t="s">
        <v>26</v>
      </c>
      <c r="M5" s="1" t="s">
        <v>44</v>
      </c>
      <c r="N5" s="1" t="s">
        <v>45</v>
      </c>
      <c r="O5" s="13" t="s">
        <v>217</v>
      </c>
      <c r="P5" s="1" t="s">
        <v>46</v>
      </c>
      <c r="Q5" s="1">
        <v>1797</v>
      </c>
      <c r="R5" s="1" t="s">
        <v>341</v>
      </c>
      <c r="S5" s="1" t="s">
        <v>52</v>
      </c>
      <c r="T5" s="1" t="s">
        <v>181</v>
      </c>
      <c r="U5" s="1" t="s">
        <v>182</v>
      </c>
      <c r="V5" s="1" t="s">
        <v>183</v>
      </c>
      <c r="X5" s="3">
        <v>41205</v>
      </c>
      <c r="Y5" s="1" t="s">
        <v>33</v>
      </c>
    </row>
    <row r="6" spans="1:26" s="2" customFormat="1" ht="15" x14ac:dyDescent="0.3">
      <c r="A6" s="8">
        <v>10597</v>
      </c>
      <c r="B6" s="1" t="s">
        <v>37</v>
      </c>
      <c r="C6" s="3">
        <v>41215</v>
      </c>
      <c r="D6" s="8">
        <v>36</v>
      </c>
      <c r="E6" s="10">
        <v>0.1</v>
      </c>
      <c r="F6" s="12">
        <v>66</v>
      </c>
      <c r="G6" s="1">
        <v>156</v>
      </c>
      <c r="H6" s="12">
        <f t="shared" si="0"/>
        <v>9266.4</v>
      </c>
      <c r="I6" s="12">
        <f t="shared" si="1"/>
        <v>4629.2000000000007</v>
      </c>
      <c r="J6" s="12">
        <v>4</v>
      </c>
      <c r="K6" s="15">
        <v>0.55000000000000004</v>
      </c>
      <c r="L6" s="1" t="s">
        <v>50</v>
      </c>
      <c r="M6" s="1" t="s">
        <v>27</v>
      </c>
      <c r="N6" s="1" t="s">
        <v>51</v>
      </c>
      <c r="O6" s="13" t="s">
        <v>462</v>
      </c>
      <c r="P6" s="1" t="s">
        <v>49</v>
      </c>
      <c r="Q6" s="1">
        <v>2904</v>
      </c>
      <c r="R6" s="1" t="s">
        <v>471</v>
      </c>
      <c r="S6" s="1" t="s">
        <v>56</v>
      </c>
      <c r="T6" s="1" t="s">
        <v>134</v>
      </c>
      <c r="U6" s="1" t="s">
        <v>71</v>
      </c>
      <c r="V6" s="1" t="s">
        <v>135</v>
      </c>
      <c r="X6" s="3">
        <v>41215</v>
      </c>
      <c r="Y6" s="1" t="s">
        <v>33</v>
      </c>
    </row>
    <row r="7" spans="1:26" s="2" customFormat="1" ht="15" x14ac:dyDescent="0.3">
      <c r="A7" s="8">
        <v>8111</v>
      </c>
      <c r="B7" s="1" t="s">
        <v>37</v>
      </c>
      <c r="C7" s="3">
        <v>40985</v>
      </c>
      <c r="D7" s="8">
        <v>65</v>
      </c>
      <c r="E7" s="10">
        <v>0.02</v>
      </c>
      <c r="F7" s="12">
        <v>116</v>
      </c>
      <c r="G7" s="1">
        <v>36</v>
      </c>
      <c r="H7" s="12">
        <f t="shared" si="0"/>
        <v>4092.4800000000005</v>
      </c>
      <c r="I7" s="12">
        <f t="shared" si="1"/>
        <v>1960.7199999999998</v>
      </c>
      <c r="J7" s="12">
        <v>2</v>
      </c>
      <c r="K7" s="15">
        <v>0.49</v>
      </c>
      <c r="L7" s="1" t="s">
        <v>50</v>
      </c>
      <c r="M7" s="1" t="s">
        <v>61</v>
      </c>
      <c r="N7" s="1" t="s">
        <v>66</v>
      </c>
      <c r="O7" s="13" t="s">
        <v>310</v>
      </c>
      <c r="P7" s="1" t="s">
        <v>46</v>
      </c>
      <c r="Q7" s="1">
        <v>3144</v>
      </c>
      <c r="R7" s="1" t="s">
        <v>290</v>
      </c>
      <c r="S7" s="1" t="s">
        <v>52</v>
      </c>
      <c r="T7" s="1" t="s">
        <v>184</v>
      </c>
      <c r="U7" s="1" t="s">
        <v>74</v>
      </c>
      <c r="V7" s="1" t="s">
        <v>185</v>
      </c>
      <c r="X7" s="3">
        <v>40986</v>
      </c>
      <c r="Y7" s="1" t="s">
        <v>33</v>
      </c>
    </row>
    <row r="8" spans="1:26" s="2" customFormat="1" ht="15" x14ac:dyDescent="0.3">
      <c r="A8" s="8">
        <v>242</v>
      </c>
      <c r="B8" s="1" t="s">
        <v>35</v>
      </c>
      <c r="C8" s="3">
        <v>40197</v>
      </c>
      <c r="D8" s="8">
        <v>66</v>
      </c>
      <c r="E8" s="10">
        <v>0.09</v>
      </c>
      <c r="F8" s="12">
        <v>3</v>
      </c>
      <c r="G8" s="1">
        <v>41</v>
      </c>
      <c r="H8" s="12">
        <f t="shared" si="0"/>
        <v>111.92999999999999</v>
      </c>
      <c r="I8" s="12">
        <f t="shared" si="1"/>
        <v>56.810000000000009</v>
      </c>
      <c r="J8" s="12">
        <v>1</v>
      </c>
      <c r="K8" s="15">
        <v>0.56000000000000005</v>
      </c>
      <c r="L8" s="1" t="s">
        <v>26</v>
      </c>
      <c r="M8" s="1" t="s">
        <v>44</v>
      </c>
      <c r="N8" s="1" t="s">
        <v>45</v>
      </c>
      <c r="O8" s="13" t="s">
        <v>192</v>
      </c>
      <c r="P8" s="1" t="s">
        <v>29</v>
      </c>
      <c r="Q8" s="1">
        <v>257</v>
      </c>
      <c r="R8" s="1" t="s">
        <v>371</v>
      </c>
      <c r="S8" s="1" t="s">
        <v>93</v>
      </c>
      <c r="T8" s="1" t="s">
        <v>229</v>
      </c>
      <c r="U8" s="1" t="s">
        <v>230</v>
      </c>
      <c r="V8" s="1" t="s">
        <v>231</v>
      </c>
      <c r="X8" s="3">
        <v>40197</v>
      </c>
      <c r="Y8" s="1" t="s">
        <v>33</v>
      </c>
    </row>
    <row r="9" spans="1:26" s="2" customFormat="1" ht="15" x14ac:dyDescent="0.3">
      <c r="A9" s="8">
        <v>1502</v>
      </c>
      <c r="B9" s="1" t="s">
        <v>65</v>
      </c>
      <c r="C9" s="3">
        <v>40332</v>
      </c>
      <c r="D9" s="8">
        <v>69</v>
      </c>
      <c r="E9" s="10">
        <v>0.09</v>
      </c>
      <c r="F9" s="12">
        <v>31</v>
      </c>
      <c r="G9" s="1">
        <v>63</v>
      </c>
      <c r="H9" s="12">
        <f t="shared" si="0"/>
        <v>1777.23</v>
      </c>
      <c r="I9" s="12">
        <f t="shared" si="1"/>
        <v>679.55000000000007</v>
      </c>
      <c r="J9" s="12">
        <v>4</v>
      </c>
      <c r="K9" s="15">
        <v>0.44</v>
      </c>
      <c r="L9" s="1" t="s">
        <v>38</v>
      </c>
      <c r="M9" s="1" t="s">
        <v>61</v>
      </c>
      <c r="N9" s="1" t="s">
        <v>107</v>
      </c>
      <c r="O9" s="13" t="s">
        <v>284</v>
      </c>
      <c r="P9" s="1" t="s">
        <v>46</v>
      </c>
      <c r="Q9" s="1">
        <v>1736</v>
      </c>
      <c r="R9" s="1" t="s">
        <v>130</v>
      </c>
      <c r="S9" s="1" t="s">
        <v>93</v>
      </c>
      <c r="T9" s="1" t="s">
        <v>131</v>
      </c>
      <c r="U9" s="1" t="s">
        <v>132</v>
      </c>
      <c r="V9" s="1" t="s">
        <v>131</v>
      </c>
      <c r="X9" s="3">
        <v>40334</v>
      </c>
      <c r="Y9" s="1" t="s">
        <v>33</v>
      </c>
    </row>
    <row r="10" spans="1:26" s="2" customFormat="1" ht="15" x14ac:dyDescent="0.3">
      <c r="A10" s="8">
        <v>7112</v>
      </c>
      <c r="B10" s="1" t="s">
        <v>35</v>
      </c>
      <c r="C10" s="3">
        <v>40894</v>
      </c>
      <c r="D10" s="8">
        <v>70</v>
      </c>
      <c r="E10" s="10">
        <v>0.03</v>
      </c>
      <c r="F10" s="12">
        <v>2</v>
      </c>
      <c r="G10" s="1">
        <v>89</v>
      </c>
      <c r="H10" s="12">
        <f t="shared" si="0"/>
        <v>172.66</v>
      </c>
      <c r="I10" s="12">
        <f t="shared" si="1"/>
        <v>137.61999999999998</v>
      </c>
      <c r="J10" s="12">
        <v>3</v>
      </c>
      <c r="K10" s="15">
        <v>0.82</v>
      </c>
      <c r="L10" s="1" t="s">
        <v>26</v>
      </c>
      <c r="M10" s="1" t="s">
        <v>44</v>
      </c>
      <c r="N10" s="1" t="s">
        <v>129</v>
      </c>
      <c r="O10" s="13" t="s">
        <v>292</v>
      </c>
      <c r="P10" s="1" t="s">
        <v>49</v>
      </c>
      <c r="Q10" s="1">
        <v>1493</v>
      </c>
      <c r="R10" s="1" t="s">
        <v>55</v>
      </c>
      <c r="S10" s="1" t="s">
        <v>56</v>
      </c>
      <c r="T10" s="1" t="s">
        <v>57</v>
      </c>
      <c r="U10" s="1" t="s">
        <v>58</v>
      </c>
      <c r="V10" s="1" t="s">
        <v>59</v>
      </c>
      <c r="X10" s="3">
        <v>40899</v>
      </c>
      <c r="Y10" s="1" t="s">
        <v>33</v>
      </c>
    </row>
    <row r="11" spans="1:26" s="2" customFormat="1" ht="15" x14ac:dyDescent="0.3">
      <c r="A11" s="8">
        <v>1056</v>
      </c>
      <c r="B11" s="1" t="s">
        <v>25</v>
      </c>
      <c r="C11" s="3">
        <v>40284</v>
      </c>
      <c r="D11" s="8">
        <v>96</v>
      </c>
      <c r="E11" s="10">
        <v>0.01</v>
      </c>
      <c r="F11" s="12">
        <v>126</v>
      </c>
      <c r="G11" s="1">
        <v>37</v>
      </c>
      <c r="H11" s="12">
        <f t="shared" si="0"/>
        <v>4615.38</v>
      </c>
      <c r="I11" s="12">
        <f t="shared" si="1"/>
        <v>2508.4800000000005</v>
      </c>
      <c r="J11" s="12">
        <v>9</v>
      </c>
      <c r="K11" s="15">
        <v>0.55000000000000004</v>
      </c>
      <c r="L11" s="1" t="s">
        <v>50</v>
      </c>
      <c r="M11" s="1" t="s">
        <v>27</v>
      </c>
      <c r="N11" s="1" t="s">
        <v>51</v>
      </c>
      <c r="O11" s="13" t="s">
        <v>465</v>
      </c>
      <c r="P11" s="1" t="s">
        <v>49</v>
      </c>
      <c r="Q11" s="1">
        <v>1915</v>
      </c>
      <c r="R11" s="1" t="s">
        <v>211</v>
      </c>
      <c r="S11" s="1" t="s">
        <v>52</v>
      </c>
      <c r="T11" s="1" t="s">
        <v>212</v>
      </c>
      <c r="U11" s="1" t="s">
        <v>64</v>
      </c>
      <c r="V11" s="1" t="s">
        <v>213</v>
      </c>
      <c r="X11" s="3">
        <v>40286</v>
      </c>
      <c r="Y11" s="1" t="s">
        <v>33</v>
      </c>
    </row>
    <row r="12" spans="1:26" s="2" customFormat="1" ht="15" x14ac:dyDescent="0.3">
      <c r="A12" s="8">
        <v>3689</v>
      </c>
      <c r="B12" s="1" t="s">
        <v>43</v>
      </c>
      <c r="C12" s="3">
        <v>40571</v>
      </c>
      <c r="D12" s="8">
        <v>97</v>
      </c>
      <c r="E12" s="10">
        <v>0.03</v>
      </c>
      <c r="F12" s="12">
        <v>3</v>
      </c>
      <c r="G12" s="1">
        <v>26</v>
      </c>
      <c r="H12" s="12">
        <f t="shared" si="0"/>
        <v>75.66</v>
      </c>
      <c r="I12" s="12">
        <f t="shared" si="1"/>
        <v>26.300000000000004</v>
      </c>
      <c r="J12" s="12">
        <v>1</v>
      </c>
      <c r="K12" s="15">
        <v>0.38</v>
      </c>
      <c r="L12" s="1" t="s">
        <v>26</v>
      </c>
      <c r="M12" s="1" t="s">
        <v>27</v>
      </c>
      <c r="N12" s="1" t="s">
        <v>103</v>
      </c>
      <c r="O12" s="13" t="s">
        <v>104</v>
      </c>
      <c r="P12" s="1" t="s">
        <v>29</v>
      </c>
      <c r="Q12" s="1">
        <v>809</v>
      </c>
      <c r="R12" s="1" t="s">
        <v>105</v>
      </c>
      <c r="S12" s="1" t="s">
        <v>52</v>
      </c>
      <c r="T12" s="1" t="s">
        <v>81</v>
      </c>
      <c r="U12" s="1" t="s">
        <v>82</v>
      </c>
      <c r="V12" s="1" t="s">
        <v>81</v>
      </c>
      <c r="X12" s="3">
        <v>40572</v>
      </c>
      <c r="Y12" s="1" t="s">
        <v>33</v>
      </c>
    </row>
    <row r="13" spans="1:26" s="2" customFormat="1" ht="15" x14ac:dyDescent="0.3">
      <c r="A13" s="8">
        <v>16201</v>
      </c>
      <c r="B13" s="1" t="s">
        <v>35</v>
      </c>
      <c r="C13" s="3">
        <v>41596</v>
      </c>
      <c r="D13" s="8">
        <v>129</v>
      </c>
      <c r="E13" s="10">
        <v>0.09</v>
      </c>
      <c r="F13" s="12">
        <v>6</v>
      </c>
      <c r="G13" s="1">
        <v>14</v>
      </c>
      <c r="H13" s="12">
        <f t="shared" si="0"/>
        <v>76.44</v>
      </c>
      <c r="I13" s="12">
        <f t="shared" si="1"/>
        <v>15.519999999999996</v>
      </c>
      <c r="J13" s="12">
        <v>8</v>
      </c>
      <c r="K13" s="15">
        <v>0.37</v>
      </c>
      <c r="L13" s="1" t="s">
        <v>26</v>
      </c>
      <c r="M13" s="1" t="s">
        <v>27</v>
      </c>
      <c r="N13" s="1" t="s">
        <v>28</v>
      </c>
      <c r="O13" s="13" t="s">
        <v>317</v>
      </c>
      <c r="P13" s="1" t="s">
        <v>46</v>
      </c>
      <c r="Q13" s="1">
        <v>2627</v>
      </c>
      <c r="R13" s="1" t="s">
        <v>216</v>
      </c>
      <c r="S13" s="1" t="s">
        <v>56</v>
      </c>
      <c r="T13" s="1" t="s">
        <v>134</v>
      </c>
      <c r="U13" s="1" t="s">
        <v>71</v>
      </c>
      <c r="V13" s="1" t="s">
        <v>135</v>
      </c>
      <c r="X13" s="3">
        <v>41605</v>
      </c>
      <c r="Y13" s="1" t="s">
        <v>33</v>
      </c>
    </row>
    <row r="14" spans="1:26" s="2" customFormat="1" ht="15" x14ac:dyDescent="0.3">
      <c r="A14" s="8">
        <v>13206</v>
      </c>
      <c r="B14" s="1" t="s">
        <v>25</v>
      </c>
      <c r="C14" s="3">
        <v>41401</v>
      </c>
      <c r="D14" s="8">
        <v>130</v>
      </c>
      <c r="E14" s="10">
        <v>0.05</v>
      </c>
      <c r="F14" s="12">
        <v>151</v>
      </c>
      <c r="G14" s="1">
        <v>4</v>
      </c>
      <c r="H14" s="12">
        <f t="shared" si="0"/>
        <v>573.79999999999995</v>
      </c>
      <c r="I14" s="12">
        <f t="shared" si="1"/>
        <v>185.32</v>
      </c>
      <c r="J14" s="12">
        <v>14</v>
      </c>
      <c r="K14" s="15">
        <v>0.38</v>
      </c>
      <c r="L14" s="1" t="s">
        <v>50</v>
      </c>
      <c r="M14" s="1" t="s">
        <v>106</v>
      </c>
      <c r="N14" s="1" t="s">
        <v>124</v>
      </c>
      <c r="O14" s="13" t="s">
        <v>285</v>
      </c>
      <c r="P14" s="1" t="s">
        <v>46</v>
      </c>
      <c r="Q14" s="1">
        <v>2845</v>
      </c>
      <c r="R14" s="1" t="s">
        <v>438</v>
      </c>
      <c r="S14" s="1" t="s">
        <v>52</v>
      </c>
      <c r="T14" s="1" t="s">
        <v>251</v>
      </c>
      <c r="U14" s="1" t="s">
        <v>74</v>
      </c>
      <c r="V14" s="1" t="s">
        <v>272</v>
      </c>
      <c r="X14" s="3">
        <v>41403</v>
      </c>
      <c r="Y14" s="1" t="s">
        <v>60</v>
      </c>
    </row>
    <row r="15" spans="1:26" s="2" customFormat="1" ht="15" x14ac:dyDescent="0.3">
      <c r="A15" s="8">
        <v>5050</v>
      </c>
      <c r="B15" s="1" t="s">
        <v>43</v>
      </c>
      <c r="C15" s="3">
        <v>40704</v>
      </c>
      <c r="D15" s="8">
        <v>132</v>
      </c>
      <c r="E15" s="10">
        <v>0.03</v>
      </c>
      <c r="F15" s="12">
        <v>8</v>
      </c>
      <c r="G15" s="1">
        <v>41</v>
      </c>
      <c r="H15" s="12">
        <f t="shared" si="0"/>
        <v>318.15999999999997</v>
      </c>
      <c r="I15" s="12">
        <f t="shared" si="1"/>
        <v>181.95999999999998</v>
      </c>
      <c r="J15" s="12">
        <v>5</v>
      </c>
      <c r="K15" s="15">
        <v>0.6</v>
      </c>
      <c r="L15" s="1" t="s">
        <v>50</v>
      </c>
      <c r="M15" s="1" t="s">
        <v>106</v>
      </c>
      <c r="N15" s="1" t="s">
        <v>51</v>
      </c>
      <c r="O15" s="13" t="s">
        <v>142</v>
      </c>
      <c r="P15" s="1" t="s">
        <v>29</v>
      </c>
      <c r="Q15" s="1">
        <v>1184</v>
      </c>
      <c r="R15" s="1" t="s">
        <v>468</v>
      </c>
      <c r="S15" s="1" t="s">
        <v>56</v>
      </c>
      <c r="T15" s="1" t="s">
        <v>134</v>
      </c>
      <c r="U15" s="1" t="s">
        <v>71</v>
      </c>
      <c r="V15" s="1" t="s">
        <v>135</v>
      </c>
      <c r="X15" s="3">
        <v>40705</v>
      </c>
      <c r="Y15" s="1" t="s">
        <v>33</v>
      </c>
    </row>
    <row r="16" spans="1:26" s="2" customFormat="1" ht="15" x14ac:dyDescent="0.3">
      <c r="A16" s="8">
        <v>13099</v>
      </c>
      <c r="B16" s="1" t="s">
        <v>65</v>
      </c>
      <c r="C16" s="3">
        <v>41394</v>
      </c>
      <c r="D16" s="8">
        <v>134</v>
      </c>
      <c r="E16" s="10">
        <v>0.01</v>
      </c>
      <c r="F16" s="12">
        <v>96</v>
      </c>
      <c r="G16" s="1">
        <v>11</v>
      </c>
      <c r="H16" s="12">
        <f t="shared" si="0"/>
        <v>1045.44</v>
      </c>
      <c r="I16" s="12">
        <f t="shared" si="1"/>
        <v>482.44000000000005</v>
      </c>
      <c r="J16" s="12">
        <v>35</v>
      </c>
      <c r="K16" s="16">
        <v>0.5</v>
      </c>
      <c r="L16" s="1" t="s">
        <v>26</v>
      </c>
      <c r="M16" s="1" t="s">
        <v>152</v>
      </c>
      <c r="N16" s="1" t="s">
        <v>78</v>
      </c>
      <c r="O16" s="13" t="s">
        <v>360</v>
      </c>
      <c r="P16" s="1" t="s">
        <v>49</v>
      </c>
      <c r="Q16" s="1">
        <v>2278</v>
      </c>
      <c r="R16" s="1" t="s">
        <v>282</v>
      </c>
      <c r="S16" s="1" t="s">
        <v>56</v>
      </c>
      <c r="T16" s="1" t="s">
        <v>70</v>
      </c>
      <c r="U16" s="1" t="s">
        <v>71</v>
      </c>
      <c r="V16" s="1" t="s">
        <v>70</v>
      </c>
      <c r="X16" s="3">
        <v>41396</v>
      </c>
      <c r="Y16" s="1" t="s">
        <v>33</v>
      </c>
    </row>
    <row r="17" spans="1:26" s="2" customFormat="1" ht="15" x14ac:dyDescent="0.3">
      <c r="A17" s="8">
        <v>10441</v>
      </c>
      <c r="B17" s="1" t="s">
        <v>65</v>
      </c>
      <c r="C17" s="3">
        <v>41202</v>
      </c>
      <c r="D17" s="8">
        <v>135</v>
      </c>
      <c r="E17" s="10">
        <v>0.09</v>
      </c>
      <c r="F17" s="12">
        <v>5</v>
      </c>
      <c r="G17" s="1">
        <v>49</v>
      </c>
      <c r="H17" s="12">
        <f t="shared" si="0"/>
        <v>222.95</v>
      </c>
      <c r="I17" s="12">
        <f t="shared" si="1"/>
        <v>129.75</v>
      </c>
      <c r="J17" s="12">
        <v>5</v>
      </c>
      <c r="K17" s="15">
        <v>0.64</v>
      </c>
      <c r="L17" s="1" t="s">
        <v>50</v>
      </c>
      <c r="M17" s="1" t="s">
        <v>61</v>
      </c>
      <c r="N17" s="1" t="s">
        <v>66</v>
      </c>
      <c r="O17" s="13" t="s">
        <v>339</v>
      </c>
      <c r="P17" s="1" t="s">
        <v>29</v>
      </c>
      <c r="Q17" s="1">
        <v>209</v>
      </c>
      <c r="R17" s="1" t="s">
        <v>222</v>
      </c>
      <c r="S17" s="1" t="s">
        <v>93</v>
      </c>
      <c r="T17" s="1" t="s">
        <v>113</v>
      </c>
      <c r="U17" s="1" t="s">
        <v>114</v>
      </c>
      <c r="V17" s="1" t="s">
        <v>115</v>
      </c>
      <c r="X17" s="3">
        <v>41204</v>
      </c>
      <c r="Y17" s="1" t="s">
        <v>33</v>
      </c>
    </row>
    <row r="18" spans="1:26" s="2" customFormat="1" ht="15" x14ac:dyDescent="0.3">
      <c r="A18" s="8">
        <v>10029</v>
      </c>
      <c r="B18" s="1" t="s">
        <v>25</v>
      </c>
      <c r="C18" s="3">
        <v>41163</v>
      </c>
      <c r="D18" s="8">
        <v>166</v>
      </c>
      <c r="E18" s="10">
        <v>0.02</v>
      </c>
      <c r="F18" s="12">
        <v>66</v>
      </c>
      <c r="G18" s="1">
        <v>20</v>
      </c>
      <c r="H18" s="12">
        <f t="shared" si="0"/>
        <v>1293.6000000000001</v>
      </c>
      <c r="I18" s="12">
        <f t="shared" si="1"/>
        <v>690.60000000000014</v>
      </c>
      <c r="J18" s="12">
        <v>9</v>
      </c>
      <c r="K18" s="15">
        <v>0.55000000000000004</v>
      </c>
      <c r="L18" s="1" t="s">
        <v>50</v>
      </c>
      <c r="M18" s="1" t="s">
        <v>27</v>
      </c>
      <c r="N18" s="1" t="s">
        <v>51</v>
      </c>
      <c r="O18" s="13" t="s">
        <v>203</v>
      </c>
      <c r="P18" s="1" t="s">
        <v>29</v>
      </c>
      <c r="Q18" s="1">
        <v>3336</v>
      </c>
      <c r="R18" s="1" t="s">
        <v>304</v>
      </c>
      <c r="S18" s="1" t="s">
        <v>52</v>
      </c>
      <c r="T18" s="1" t="s">
        <v>181</v>
      </c>
      <c r="U18" s="1" t="s">
        <v>182</v>
      </c>
      <c r="V18" s="1" t="s">
        <v>183</v>
      </c>
      <c r="X18" s="3">
        <v>41165</v>
      </c>
      <c r="Y18" s="1" t="s">
        <v>60</v>
      </c>
    </row>
    <row r="19" spans="1:26" s="2" customFormat="1" ht="15" x14ac:dyDescent="0.3">
      <c r="A19" s="8">
        <v>5645</v>
      </c>
      <c r="B19" s="1" t="s">
        <v>37</v>
      </c>
      <c r="C19" s="3">
        <v>40762</v>
      </c>
      <c r="D19" s="8">
        <v>193</v>
      </c>
      <c r="E19" s="10">
        <v>0.06</v>
      </c>
      <c r="F19" s="12">
        <v>12</v>
      </c>
      <c r="G19" s="1">
        <v>25</v>
      </c>
      <c r="H19" s="12">
        <f t="shared" si="0"/>
        <v>282</v>
      </c>
      <c r="I19" s="12">
        <f t="shared" si="1"/>
        <v>147</v>
      </c>
      <c r="J19" s="12">
        <v>6</v>
      </c>
      <c r="K19" s="15">
        <v>0.56999999999999995</v>
      </c>
      <c r="L19" s="1" t="s">
        <v>26</v>
      </c>
      <c r="M19" s="1" t="s">
        <v>106</v>
      </c>
      <c r="N19" s="1" t="s">
        <v>78</v>
      </c>
      <c r="O19" s="13" t="s">
        <v>204</v>
      </c>
      <c r="P19" s="1" t="s">
        <v>29</v>
      </c>
      <c r="Q19" s="1">
        <v>1821</v>
      </c>
      <c r="R19" s="1" t="s">
        <v>207</v>
      </c>
      <c r="S19" s="1" t="s">
        <v>30</v>
      </c>
      <c r="T19" s="1" t="s">
        <v>76</v>
      </c>
      <c r="U19" s="1" t="s">
        <v>32</v>
      </c>
      <c r="V19" s="1" t="s">
        <v>118</v>
      </c>
      <c r="W19" s="1">
        <v>10177</v>
      </c>
      <c r="X19" s="3">
        <v>40764</v>
      </c>
      <c r="Y19" s="1" t="s">
        <v>33</v>
      </c>
      <c r="Z19" s="1" t="s">
        <v>77</v>
      </c>
    </row>
    <row r="20" spans="1:26" s="2" customFormat="1" ht="15" x14ac:dyDescent="0.3">
      <c r="A20" s="8">
        <v>12679</v>
      </c>
      <c r="B20" s="1" t="s">
        <v>43</v>
      </c>
      <c r="C20" s="3">
        <v>41368</v>
      </c>
      <c r="D20" s="8">
        <v>194</v>
      </c>
      <c r="E20" s="10">
        <v>0.1</v>
      </c>
      <c r="F20" s="12">
        <v>7</v>
      </c>
      <c r="G20" s="1">
        <v>49</v>
      </c>
      <c r="H20" s="12">
        <f t="shared" si="0"/>
        <v>308.7</v>
      </c>
      <c r="I20" s="12">
        <f t="shared" si="1"/>
        <v>101.75999999999999</v>
      </c>
      <c r="J20" s="12">
        <v>8</v>
      </c>
      <c r="K20" s="15">
        <v>0.42</v>
      </c>
      <c r="L20" s="1" t="s">
        <v>38</v>
      </c>
      <c r="M20" s="1" t="s">
        <v>44</v>
      </c>
      <c r="N20" s="1" t="s">
        <v>107</v>
      </c>
      <c r="O20" s="13" t="s">
        <v>391</v>
      </c>
      <c r="P20" s="1" t="s">
        <v>46</v>
      </c>
      <c r="Q20" s="1">
        <v>2136</v>
      </c>
      <c r="R20" s="1" t="s">
        <v>373</v>
      </c>
      <c r="S20" s="1" t="s">
        <v>30</v>
      </c>
      <c r="T20" s="1" t="s">
        <v>374</v>
      </c>
      <c r="U20" s="1" t="s">
        <v>297</v>
      </c>
      <c r="V20" s="1" t="s">
        <v>375</v>
      </c>
      <c r="X20" s="3">
        <v>41370</v>
      </c>
      <c r="Y20" s="1" t="s">
        <v>33</v>
      </c>
      <c r="Z20" s="1" t="s">
        <v>299</v>
      </c>
    </row>
    <row r="21" spans="1:26" s="2" customFormat="1" ht="15" x14ac:dyDescent="0.3">
      <c r="A21" s="8">
        <v>7228</v>
      </c>
      <c r="B21" s="1" t="s">
        <v>43</v>
      </c>
      <c r="C21" s="3">
        <v>40904</v>
      </c>
      <c r="D21" s="8">
        <v>195</v>
      </c>
      <c r="E21" s="10">
        <v>0.03</v>
      </c>
      <c r="F21" s="12">
        <v>37</v>
      </c>
      <c r="G21" s="1">
        <v>63</v>
      </c>
      <c r="H21" s="12">
        <f t="shared" si="0"/>
        <v>2261.0700000000002</v>
      </c>
      <c r="I21" s="12">
        <f t="shared" si="1"/>
        <v>871.78000000000009</v>
      </c>
      <c r="J21" s="12">
        <v>14</v>
      </c>
      <c r="K21" s="15">
        <v>0.41</v>
      </c>
      <c r="L21" s="1" t="s">
        <v>26</v>
      </c>
      <c r="M21" s="1" t="s">
        <v>44</v>
      </c>
      <c r="N21" s="1" t="s">
        <v>45</v>
      </c>
      <c r="O21" s="13" t="s">
        <v>338</v>
      </c>
      <c r="P21" s="1" t="s">
        <v>49</v>
      </c>
      <c r="Q21" s="1">
        <v>449</v>
      </c>
      <c r="R21" s="1" t="s">
        <v>62</v>
      </c>
      <c r="S21" s="1" t="s">
        <v>52</v>
      </c>
      <c r="T21" s="1" t="s">
        <v>63</v>
      </c>
      <c r="U21" s="1" t="s">
        <v>64</v>
      </c>
      <c r="V21" s="1" t="s">
        <v>63</v>
      </c>
      <c r="X21" s="3">
        <v>40906</v>
      </c>
      <c r="Y21" s="1" t="s">
        <v>33</v>
      </c>
    </row>
    <row r="22" spans="1:26" s="2" customFormat="1" ht="15" x14ac:dyDescent="0.3">
      <c r="A22" s="8">
        <v>8295</v>
      </c>
      <c r="B22" s="1" t="s">
        <v>25</v>
      </c>
      <c r="C22" s="3">
        <v>41005</v>
      </c>
      <c r="D22" s="8">
        <v>197</v>
      </c>
      <c r="E22" s="10">
        <v>0.01</v>
      </c>
      <c r="F22" s="12">
        <v>13</v>
      </c>
      <c r="G22" s="1">
        <v>26</v>
      </c>
      <c r="H22" s="12">
        <f t="shared" si="0"/>
        <v>334.62</v>
      </c>
      <c r="I22" s="12">
        <f t="shared" si="1"/>
        <v>196.42</v>
      </c>
      <c r="J22" s="12">
        <v>3</v>
      </c>
      <c r="K22" s="15">
        <v>0.6</v>
      </c>
      <c r="L22" s="1" t="s">
        <v>26</v>
      </c>
      <c r="M22" s="1" t="s">
        <v>61</v>
      </c>
      <c r="N22" s="1" t="s">
        <v>102</v>
      </c>
      <c r="O22" s="13" t="s">
        <v>306</v>
      </c>
      <c r="P22" s="1" t="s">
        <v>49</v>
      </c>
      <c r="Q22" s="1">
        <v>2640</v>
      </c>
      <c r="R22" s="1" t="s">
        <v>72</v>
      </c>
      <c r="S22" s="1" t="s">
        <v>52</v>
      </c>
      <c r="T22" s="1" t="s">
        <v>73</v>
      </c>
      <c r="U22" s="1" t="s">
        <v>74</v>
      </c>
      <c r="V22" s="1" t="s">
        <v>75</v>
      </c>
      <c r="X22" s="3">
        <v>41007</v>
      </c>
      <c r="Y22" s="1" t="s">
        <v>33</v>
      </c>
    </row>
    <row r="23" spans="1:26" s="2" customFormat="1" ht="15" x14ac:dyDescent="0.3">
      <c r="A23" s="8">
        <v>1606</v>
      </c>
      <c r="B23" s="1" t="s">
        <v>65</v>
      </c>
      <c r="C23" s="3">
        <v>40346</v>
      </c>
      <c r="D23" s="8">
        <v>224</v>
      </c>
      <c r="E23" s="10">
        <v>0.04</v>
      </c>
      <c r="F23" s="12">
        <v>6</v>
      </c>
      <c r="G23" s="1">
        <v>66</v>
      </c>
      <c r="H23" s="12">
        <f t="shared" si="0"/>
        <v>380.15999999999997</v>
      </c>
      <c r="I23" s="12">
        <f t="shared" si="1"/>
        <v>121.72</v>
      </c>
      <c r="J23" s="12">
        <v>5</v>
      </c>
      <c r="K23" s="15">
        <v>0.36</v>
      </c>
      <c r="L23" s="1" t="s">
        <v>26</v>
      </c>
      <c r="M23" s="1" t="s">
        <v>27</v>
      </c>
      <c r="N23" s="1" t="s">
        <v>28</v>
      </c>
      <c r="O23" s="13" t="s">
        <v>359</v>
      </c>
      <c r="P23" s="1" t="s">
        <v>46</v>
      </c>
      <c r="Q23" s="1">
        <v>316</v>
      </c>
      <c r="R23" s="1" t="s">
        <v>473</v>
      </c>
      <c r="S23" s="1" t="s">
        <v>93</v>
      </c>
      <c r="T23" s="1" t="s">
        <v>94</v>
      </c>
      <c r="U23" s="1" t="s">
        <v>95</v>
      </c>
      <c r="V23" s="1" t="s">
        <v>96</v>
      </c>
      <c r="X23" s="3">
        <v>40347</v>
      </c>
      <c r="Y23" s="1" t="s">
        <v>33</v>
      </c>
    </row>
    <row r="24" spans="1:26" s="2" customFormat="1" ht="15" x14ac:dyDescent="0.3">
      <c r="A24" s="8">
        <v>8861</v>
      </c>
      <c r="B24" s="1" t="s">
        <v>37</v>
      </c>
      <c r="C24" s="3">
        <v>41053</v>
      </c>
      <c r="D24" s="8">
        <v>225</v>
      </c>
      <c r="E24" s="10">
        <v>0.06</v>
      </c>
      <c r="F24" s="12">
        <v>6</v>
      </c>
      <c r="G24" s="1">
        <v>38</v>
      </c>
      <c r="H24" s="12">
        <f t="shared" si="0"/>
        <v>214.32</v>
      </c>
      <c r="I24" s="12">
        <f t="shared" si="1"/>
        <v>122.11999999999998</v>
      </c>
      <c r="J24" s="12">
        <v>1</v>
      </c>
      <c r="K24" s="15">
        <v>0.6</v>
      </c>
      <c r="L24" s="1" t="s">
        <v>26</v>
      </c>
      <c r="M24" s="1" t="s">
        <v>44</v>
      </c>
      <c r="N24" s="1" t="s">
        <v>45</v>
      </c>
      <c r="O24" s="13" t="s">
        <v>414</v>
      </c>
      <c r="P24" s="1" t="s">
        <v>49</v>
      </c>
      <c r="Q24" s="1">
        <v>1844</v>
      </c>
      <c r="R24" s="1" t="s">
        <v>388</v>
      </c>
      <c r="S24" s="1" t="s">
        <v>93</v>
      </c>
      <c r="T24" s="1" t="s">
        <v>94</v>
      </c>
      <c r="U24" s="1" t="s">
        <v>95</v>
      </c>
      <c r="V24" s="1" t="s">
        <v>96</v>
      </c>
      <c r="X24" s="3">
        <v>41054</v>
      </c>
      <c r="Y24" s="1" t="s">
        <v>33</v>
      </c>
    </row>
    <row r="25" spans="1:26" s="2" customFormat="1" ht="15" x14ac:dyDescent="0.3">
      <c r="A25" s="8">
        <v>7231</v>
      </c>
      <c r="B25" s="1" t="s">
        <v>37</v>
      </c>
      <c r="C25" s="3">
        <v>40905</v>
      </c>
      <c r="D25" s="8">
        <v>229</v>
      </c>
      <c r="E25" s="10">
        <v>0.11</v>
      </c>
      <c r="F25" s="12">
        <v>13</v>
      </c>
      <c r="G25" s="1">
        <v>80</v>
      </c>
      <c r="H25" s="12">
        <f t="shared" si="0"/>
        <v>925.6</v>
      </c>
      <c r="I25" s="12">
        <f t="shared" si="1"/>
        <v>379.80000000000007</v>
      </c>
      <c r="J25" s="12">
        <v>5</v>
      </c>
      <c r="K25" s="15">
        <v>0.48</v>
      </c>
      <c r="L25" s="1" t="s">
        <v>38</v>
      </c>
      <c r="M25" s="1" t="s">
        <v>61</v>
      </c>
      <c r="N25" s="1" t="s">
        <v>107</v>
      </c>
      <c r="O25" s="13" t="s">
        <v>467</v>
      </c>
      <c r="P25" s="1" t="s">
        <v>29</v>
      </c>
      <c r="Q25" s="1">
        <v>2199</v>
      </c>
      <c r="R25" s="1" t="s">
        <v>278</v>
      </c>
      <c r="S25" s="1" t="s">
        <v>52</v>
      </c>
      <c r="T25" s="1" t="s">
        <v>162</v>
      </c>
      <c r="U25" s="1" t="s">
        <v>74</v>
      </c>
      <c r="V25" s="1" t="s">
        <v>163</v>
      </c>
      <c r="X25" s="3">
        <v>40907</v>
      </c>
      <c r="Y25" s="1" t="s">
        <v>33</v>
      </c>
    </row>
    <row r="26" spans="1:26" s="2" customFormat="1" ht="15" x14ac:dyDescent="0.3">
      <c r="A26" s="8">
        <v>6515</v>
      </c>
      <c r="B26" s="1" t="s">
        <v>37</v>
      </c>
      <c r="C26" s="3">
        <v>40842</v>
      </c>
      <c r="D26" s="8">
        <v>230</v>
      </c>
      <c r="E26" s="10">
        <v>0.06</v>
      </c>
      <c r="F26" s="12">
        <v>44</v>
      </c>
      <c r="G26" s="1">
        <v>85</v>
      </c>
      <c r="H26" s="12">
        <f t="shared" si="0"/>
        <v>3515.6</v>
      </c>
      <c r="I26" s="12">
        <f t="shared" si="1"/>
        <v>1935.7999999999997</v>
      </c>
      <c r="J26" s="12">
        <v>9</v>
      </c>
      <c r="K26" s="15">
        <v>0.57999999999999996</v>
      </c>
      <c r="L26" s="1" t="s">
        <v>26</v>
      </c>
      <c r="M26" s="1" t="s">
        <v>61</v>
      </c>
      <c r="N26" s="1" t="s">
        <v>45</v>
      </c>
      <c r="O26" s="13" t="s">
        <v>372</v>
      </c>
      <c r="P26" s="1" t="s">
        <v>46</v>
      </c>
      <c r="Q26" s="1">
        <v>1235</v>
      </c>
      <c r="R26" s="1" t="s">
        <v>316</v>
      </c>
      <c r="S26" s="1" t="s">
        <v>52</v>
      </c>
      <c r="T26" s="1" t="s">
        <v>73</v>
      </c>
      <c r="U26" s="1" t="s">
        <v>74</v>
      </c>
      <c r="V26" s="1" t="s">
        <v>75</v>
      </c>
      <c r="X26" s="3">
        <v>40844</v>
      </c>
      <c r="Y26" s="1" t="s">
        <v>33</v>
      </c>
    </row>
    <row r="27" spans="1:26" s="2" customFormat="1" ht="15" x14ac:dyDescent="0.3">
      <c r="A27" s="8">
        <v>2582</v>
      </c>
      <c r="B27" s="1" t="s">
        <v>25</v>
      </c>
      <c r="C27" s="3">
        <v>40449</v>
      </c>
      <c r="D27" s="8">
        <v>231</v>
      </c>
      <c r="E27" s="10">
        <v>0.06</v>
      </c>
      <c r="F27" s="12">
        <v>363</v>
      </c>
      <c r="G27" s="1">
        <v>4</v>
      </c>
      <c r="H27" s="12">
        <f t="shared" si="0"/>
        <v>1364.88</v>
      </c>
      <c r="I27" s="12">
        <f t="shared" si="1"/>
        <v>720.51999999999987</v>
      </c>
      <c r="J27" s="12">
        <v>20</v>
      </c>
      <c r="K27" s="15">
        <v>0.56999999999999995</v>
      </c>
      <c r="L27" s="1" t="s">
        <v>26</v>
      </c>
      <c r="M27" s="1" t="s">
        <v>27</v>
      </c>
      <c r="N27" s="1" t="s">
        <v>83</v>
      </c>
      <c r="O27" s="13" t="s">
        <v>398</v>
      </c>
      <c r="P27" s="1" t="s">
        <v>41</v>
      </c>
      <c r="Q27" s="1">
        <v>2967</v>
      </c>
      <c r="R27" s="1" t="s">
        <v>280</v>
      </c>
      <c r="S27" s="1" t="s">
        <v>52</v>
      </c>
      <c r="T27" s="1" t="s">
        <v>179</v>
      </c>
      <c r="U27" s="1" t="s">
        <v>98</v>
      </c>
      <c r="V27" s="1" t="s">
        <v>180</v>
      </c>
      <c r="X27" s="3">
        <v>40451</v>
      </c>
      <c r="Y27" s="1" t="s">
        <v>33</v>
      </c>
    </row>
    <row r="28" spans="1:26" s="2" customFormat="1" ht="15" x14ac:dyDescent="0.3">
      <c r="A28" s="8">
        <v>7233</v>
      </c>
      <c r="B28" s="1" t="s">
        <v>37</v>
      </c>
      <c r="C28" s="3">
        <v>40905</v>
      </c>
      <c r="D28" s="8">
        <v>258</v>
      </c>
      <c r="E28" s="10">
        <v>0</v>
      </c>
      <c r="F28" s="12">
        <v>6</v>
      </c>
      <c r="G28" s="1">
        <v>39</v>
      </c>
      <c r="H28" s="12">
        <f t="shared" si="0"/>
        <v>234</v>
      </c>
      <c r="I28" s="12">
        <f t="shared" si="1"/>
        <v>75.240000000000009</v>
      </c>
      <c r="J28" s="12">
        <v>9</v>
      </c>
      <c r="K28" s="15">
        <v>0.36</v>
      </c>
      <c r="L28" s="1" t="s">
        <v>26</v>
      </c>
      <c r="M28" s="1" t="s">
        <v>27</v>
      </c>
      <c r="N28" s="1" t="s">
        <v>28</v>
      </c>
      <c r="O28" s="13" t="s">
        <v>264</v>
      </c>
      <c r="P28" s="1" t="s">
        <v>49</v>
      </c>
      <c r="Q28" s="1">
        <v>2076</v>
      </c>
      <c r="R28" s="1" t="s">
        <v>431</v>
      </c>
      <c r="S28" s="1" t="s">
        <v>93</v>
      </c>
      <c r="T28" s="1" t="s">
        <v>432</v>
      </c>
      <c r="U28" s="1" t="s">
        <v>433</v>
      </c>
      <c r="V28" s="1" t="s">
        <v>434</v>
      </c>
      <c r="X28" s="3">
        <v>40907</v>
      </c>
      <c r="Y28" s="1" t="s">
        <v>33</v>
      </c>
    </row>
    <row r="29" spans="1:26" s="2" customFormat="1" ht="15" x14ac:dyDescent="0.3">
      <c r="A29" s="8">
        <v>5238</v>
      </c>
      <c r="B29" s="1" t="s">
        <v>43</v>
      </c>
      <c r="C29" s="3">
        <v>40722</v>
      </c>
      <c r="D29" s="8">
        <v>261</v>
      </c>
      <c r="E29" s="10">
        <v>0.04</v>
      </c>
      <c r="F29" s="12">
        <v>141</v>
      </c>
      <c r="G29" s="1">
        <v>71</v>
      </c>
      <c r="H29" s="12">
        <f t="shared" si="0"/>
        <v>9610.5600000000013</v>
      </c>
      <c r="I29" s="12">
        <f t="shared" si="1"/>
        <v>5502.05</v>
      </c>
      <c r="J29" s="12">
        <v>4</v>
      </c>
      <c r="K29" s="15">
        <v>0.59</v>
      </c>
      <c r="L29" s="1" t="s">
        <v>50</v>
      </c>
      <c r="M29" s="1" t="s">
        <v>27</v>
      </c>
      <c r="N29" s="1" t="s">
        <v>51</v>
      </c>
      <c r="O29" s="13">
        <v>7160</v>
      </c>
      <c r="P29" s="1" t="s">
        <v>41</v>
      </c>
      <c r="Q29" s="1">
        <v>3040</v>
      </c>
      <c r="R29" s="1" t="s">
        <v>243</v>
      </c>
      <c r="S29" s="1" t="s">
        <v>52</v>
      </c>
      <c r="T29" s="1" t="s">
        <v>53</v>
      </c>
      <c r="U29" s="1" t="s">
        <v>54</v>
      </c>
      <c r="V29" s="1" t="s">
        <v>53</v>
      </c>
      <c r="X29" s="3">
        <v>40723</v>
      </c>
      <c r="Y29" s="1" t="s">
        <v>33</v>
      </c>
    </row>
    <row r="30" spans="1:26" s="2" customFormat="1" ht="15" x14ac:dyDescent="0.3">
      <c r="A30" s="8">
        <v>1325</v>
      </c>
      <c r="B30" s="1" t="s">
        <v>25</v>
      </c>
      <c r="C30" s="3">
        <v>40314</v>
      </c>
      <c r="D30" s="8">
        <v>263</v>
      </c>
      <c r="E30" s="10">
        <v>0.09</v>
      </c>
      <c r="F30" s="12">
        <v>5</v>
      </c>
      <c r="G30" s="1">
        <v>72</v>
      </c>
      <c r="H30" s="12">
        <f t="shared" si="0"/>
        <v>327.59999999999997</v>
      </c>
      <c r="I30" s="12">
        <f t="shared" si="1"/>
        <v>-22.4</v>
      </c>
      <c r="J30" s="12">
        <v>8</v>
      </c>
      <c r="K30" s="15">
        <v>0.05</v>
      </c>
      <c r="L30" s="1" t="s">
        <v>26</v>
      </c>
      <c r="M30" s="1" t="s">
        <v>27</v>
      </c>
      <c r="N30" s="1" t="s">
        <v>36</v>
      </c>
      <c r="O30" s="13" t="s">
        <v>455</v>
      </c>
      <c r="P30" s="1" t="s">
        <v>46</v>
      </c>
      <c r="Q30" s="1">
        <v>2609</v>
      </c>
      <c r="R30" s="1" t="s">
        <v>187</v>
      </c>
      <c r="S30" s="1" t="s">
        <v>93</v>
      </c>
      <c r="T30" s="1" t="s">
        <v>160</v>
      </c>
      <c r="U30" s="1" t="s">
        <v>161</v>
      </c>
      <c r="V30" s="1" t="s">
        <v>160</v>
      </c>
      <c r="X30" s="3">
        <v>40315</v>
      </c>
      <c r="Y30" s="1" t="s">
        <v>33</v>
      </c>
    </row>
    <row r="31" spans="1:26" s="2" customFormat="1" ht="15" x14ac:dyDescent="0.3">
      <c r="A31" s="8">
        <v>33</v>
      </c>
      <c r="B31" s="1" t="s">
        <v>65</v>
      </c>
      <c r="C31" s="3">
        <v>40183</v>
      </c>
      <c r="D31" s="8">
        <v>290</v>
      </c>
      <c r="E31" s="10">
        <v>0.05</v>
      </c>
      <c r="F31" s="12">
        <v>8</v>
      </c>
      <c r="G31" s="1">
        <v>24</v>
      </c>
      <c r="H31" s="12">
        <f t="shared" si="0"/>
        <v>182.39999999999998</v>
      </c>
      <c r="I31" s="12">
        <f t="shared" si="1"/>
        <v>53.52</v>
      </c>
      <c r="J31" s="12">
        <v>6</v>
      </c>
      <c r="K31" s="15">
        <v>0.36</v>
      </c>
      <c r="L31" s="1" t="s">
        <v>26</v>
      </c>
      <c r="M31" s="1" t="s">
        <v>44</v>
      </c>
      <c r="N31" s="1" t="s">
        <v>28</v>
      </c>
      <c r="O31" s="13" t="s">
        <v>148</v>
      </c>
      <c r="P31" s="1" t="s">
        <v>49</v>
      </c>
      <c r="Q31" s="1">
        <v>1084</v>
      </c>
      <c r="R31" s="1" t="s">
        <v>362</v>
      </c>
      <c r="S31" s="1" t="s">
        <v>52</v>
      </c>
      <c r="T31" s="1" t="s">
        <v>67</v>
      </c>
      <c r="U31" s="1" t="s">
        <v>68</v>
      </c>
      <c r="V31" s="1" t="s">
        <v>69</v>
      </c>
      <c r="X31" s="3">
        <v>40184</v>
      </c>
      <c r="Y31" s="1" t="s">
        <v>33</v>
      </c>
    </row>
    <row r="32" spans="1:26" s="2" customFormat="1" ht="15" x14ac:dyDescent="0.3">
      <c r="A32" s="8">
        <v>11481</v>
      </c>
      <c r="B32" s="1" t="s">
        <v>25</v>
      </c>
      <c r="C32" s="3">
        <v>41286</v>
      </c>
      <c r="D32" s="8">
        <v>292</v>
      </c>
      <c r="E32" s="10">
        <v>0.08</v>
      </c>
      <c r="F32" s="12">
        <v>10</v>
      </c>
      <c r="G32" s="1">
        <v>47</v>
      </c>
      <c r="H32" s="12">
        <f t="shared" si="0"/>
        <v>432.4</v>
      </c>
      <c r="I32" s="12">
        <f t="shared" si="1"/>
        <v>135.30000000000001</v>
      </c>
      <c r="J32" s="12">
        <v>1</v>
      </c>
      <c r="K32" s="15">
        <v>0.37</v>
      </c>
      <c r="L32" s="1" t="s">
        <v>26</v>
      </c>
      <c r="M32" s="1" t="s">
        <v>27</v>
      </c>
      <c r="N32" s="1" t="s">
        <v>128</v>
      </c>
      <c r="O32" s="13" t="s">
        <v>350</v>
      </c>
      <c r="P32" s="1" t="s">
        <v>29</v>
      </c>
      <c r="Q32" s="1">
        <v>3336</v>
      </c>
      <c r="R32" s="1" t="s">
        <v>304</v>
      </c>
      <c r="S32" s="1" t="s">
        <v>52</v>
      </c>
      <c r="T32" s="1" t="s">
        <v>181</v>
      </c>
      <c r="U32" s="1" t="s">
        <v>182</v>
      </c>
      <c r="V32" s="1" t="s">
        <v>183</v>
      </c>
      <c r="X32" s="3">
        <v>41287</v>
      </c>
      <c r="Y32" s="1" t="s">
        <v>33</v>
      </c>
    </row>
    <row r="33" spans="1:26" s="2" customFormat="1" ht="15" x14ac:dyDescent="0.3">
      <c r="A33" s="8">
        <v>15507</v>
      </c>
      <c r="B33" s="1" t="s">
        <v>25</v>
      </c>
      <c r="C33" s="3">
        <v>41548</v>
      </c>
      <c r="D33" s="8">
        <v>293</v>
      </c>
      <c r="E33" s="10">
        <v>7.0000000000000007E-2</v>
      </c>
      <c r="F33" s="12">
        <v>208</v>
      </c>
      <c r="G33" s="1">
        <v>103</v>
      </c>
      <c r="H33" s="12">
        <f t="shared" si="0"/>
        <v>19924.32</v>
      </c>
      <c r="I33" s="12">
        <f t="shared" si="1"/>
        <v>10858.239999999998</v>
      </c>
      <c r="J33" s="12">
        <v>68</v>
      </c>
      <c r="K33" s="15">
        <v>0.57999999999999996</v>
      </c>
      <c r="L33" s="1" t="s">
        <v>26</v>
      </c>
      <c r="M33" s="1" t="s">
        <v>39</v>
      </c>
      <c r="N33" s="1" t="s">
        <v>83</v>
      </c>
      <c r="O33" s="13" t="s">
        <v>367</v>
      </c>
      <c r="P33" s="1" t="s">
        <v>29</v>
      </c>
      <c r="Q33" s="1">
        <v>302</v>
      </c>
      <c r="R33" s="1" t="s">
        <v>383</v>
      </c>
      <c r="S33" s="1" t="s">
        <v>52</v>
      </c>
      <c r="T33" s="1" t="s">
        <v>73</v>
      </c>
      <c r="U33" s="1" t="s">
        <v>74</v>
      </c>
      <c r="V33" s="1" t="s">
        <v>75</v>
      </c>
      <c r="X33" s="3">
        <v>41549</v>
      </c>
      <c r="Y33" s="1" t="s">
        <v>42</v>
      </c>
    </row>
    <row r="34" spans="1:26" s="2" customFormat="1" ht="15" x14ac:dyDescent="0.3">
      <c r="A34" s="8">
        <v>5334</v>
      </c>
      <c r="B34" s="1" t="s">
        <v>43</v>
      </c>
      <c r="C34" s="3">
        <v>40739</v>
      </c>
      <c r="D34" s="8">
        <v>294</v>
      </c>
      <c r="E34" s="10">
        <v>0.06</v>
      </c>
      <c r="F34" s="12">
        <v>193</v>
      </c>
      <c r="G34" s="1">
        <v>42</v>
      </c>
      <c r="H34" s="12">
        <f t="shared" ref="H34:H65" si="2">(F34 -F34*E34)*G34</f>
        <v>7619.6399999999994</v>
      </c>
      <c r="I34" s="12">
        <f t="shared" ref="I34:I65" si="3">(F34*K34*G34-F34*E34*G34)-J34</f>
        <v>5248.9000000000005</v>
      </c>
      <c r="J34" s="12">
        <v>20</v>
      </c>
      <c r="K34" s="15">
        <v>0.71</v>
      </c>
      <c r="L34" s="1" t="s">
        <v>26</v>
      </c>
      <c r="M34" s="1" t="s">
        <v>27</v>
      </c>
      <c r="N34" s="1" t="s">
        <v>78</v>
      </c>
      <c r="O34" s="13" t="s">
        <v>116</v>
      </c>
      <c r="P34" s="1" t="s">
        <v>49</v>
      </c>
      <c r="Q34" s="1">
        <v>2914</v>
      </c>
      <c r="R34" s="1" t="s">
        <v>384</v>
      </c>
      <c r="S34" s="1" t="s">
        <v>93</v>
      </c>
      <c r="T34" s="1" t="s">
        <v>252</v>
      </c>
      <c r="U34" s="1" t="s">
        <v>253</v>
      </c>
      <c r="V34" s="1" t="s">
        <v>364</v>
      </c>
      <c r="X34" s="3">
        <v>40740</v>
      </c>
      <c r="Y34" s="1" t="s">
        <v>33</v>
      </c>
    </row>
    <row r="35" spans="1:26" s="2" customFormat="1" ht="15" x14ac:dyDescent="0.3">
      <c r="A35" s="8">
        <v>12417</v>
      </c>
      <c r="B35" s="1" t="s">
        <v>37</v>
      </c>
      <c r="C35" s="3">
        <v>41351</v>
      </c>
      <c r="D35" s="8">
        <v>322</v>
      </c>
      <c r="E35" s="10">
        <v>0.08</v>
      </c>
      <c r="F35" s="12">
        <v>156</v>
      </c>
      <c r="G35" s="1">
        <v>20</v>
      </c>
      <c r="H35" s="12">
        <f t="shared" si="2"/>
        <v>2870.4</v>
      </c>
      <c r="I35" s="12">
        <f t="shared" si="3"/>
        <v>1614.4</v>
      </c>
      <c r="J35" s="12">
        <v>8</v>
      </c>
      <c r="K35" s="15">
        <v>0.6</v>
      </c>
      <c r="L35" s="1" t="s">
        <v>50</v>
      </c>
      <c r="M35" s="1" t="s">
        <v>27</v>
      </c>
      <c r="N35" s="1" t="s">
        <v>51</v>
      </c>
      <c r="O35" s="13" t="s">
        <v>480</v>
      </c>
      <c r="P35" s="1" t="s">
        <v>46</v>
      </c>
      <c r="Q35" s="1">
        <v>1402</v>
      </c>
      <c r="R35" s="1" t="s">
        <v>311</v>
      </c>
      <c r="S35" s="1" t="s">
        <v>30</v>
      </c>
      <c r="T35" s="1" t="s">
        <v>90</v>
      </c>
      <c r="U35" s="1" t="s">
        <v>32</v>
      </c>
      <c r="V35" s="1" t="s">
        <v>288</v>
      </c>
      <c r="W35" s="1">
        <v>60653</v>
      </c>
      <c r="X35" s="3">
        <v>41353</v>
      </c>
      <c r="Y35" s="1" t="s">
        <v>33</v>
      </c>
      <c r="Z35" s="1" t="s">
        <v>34</v>
      </c>
    </row>
    <row r="36" spans="1:26" s="2" customFormat="1" ht="15" x14ac:dyDescent="0.3">
      <c r="A36" s="8">
        <v>819</v>
      </c>
      <c r="B36" s="1" t="s">
        <v>37</v>
      </c>
      <c r="C36" s="3">
        <v>40262</v>
      </c>
      <c r="D36" s="8">
        <v>323</v>
      </c>
      <c r="E36" s="10">
        <v>0.06</v>
      </c>
      <c r="F36" s="12">
        <v>23</v>
      </c>
      <c r="G36" s="1">
        <v>2</v>
      </c>
      <c r="H36" s="12">
        <f t="shared" si="2"/>
        <v>43.24</v>
      </c>
      <c r="I36" s="12">
        <f t="shared" si="3"/>
        <v>3.1800000000000015</v>
      </c>
      <c r="J36" s="12">
        <v>12</v>
      </c>
      <c r="K36" s="15">
        <v>0.39</v>
      </c>
      <c r="L36" s="1" t="s">
        <v>26</v>
      </c>
      <c r="M36" s="1" t="s">
        <v>27</v>
      </c>
      <c r="N36" s="1" t="s">
        <v>28</v>
      </c>
      <c r="O36" s="13" t="s">
        <v>232</v>
      </c>
      <c r="P36" s="1" t="s">
        <v>41</v>
      </c>
      <c r="Q36" s="1">
        <v>879</v>
      </c>
      <c r="R36" s="1" t="s">
        <v>409</v>
      </c>
      <c r="S36" s="1" t="s">
        <v>52</v>
      </c>
      <c r="T36" s="1" t="s">
        <v>81</v>
      </c>
      <c r="U36" s="1" t="s">
        <v>82</v>
      </c>
      <c r="V36" s="1" t="s">
        <v>81</v>
      </c>
      <c r="X36" s="3">
        <v>40264</v>
      </c>
      <c r="Y36" s="1" t="s">
        <v>33</v>
      </c>
    </row>
    <row r="37" spans="1:26" s="2" customFormat="1" ht="15" x14ac:dyDescent="0.3">
      <c r="A37" s="8">
        <v>12428</v>
      </c>
      <c r="B37" s="1" t="s">
        <v>37</v>
      </c>
      <c r="C37" s="3">
        <v>41352</v>
      </c>
      <c r="D37" s="8">
        <v>324</v>
      </c>
      <c r="E37" s="10">
        <v>0.02</v>
      </c>
      <c r="F37" s="12">
        <v>180</v>
      </c>
      <c r="G37" s="1">
        <v>25</v>
      </c>
      <c r="H37" s="12">
        <f t="shared" si="2"/>
        <v>4410</v>
      </c>
      <c r="I37" s="12">
        <f t="shared" si="3"/>
        <v>2461</v>
      </c>
      <c r="J37" s="12">
        <v>14</v>
      </c>
      <c r="K37" s="15">
        <v>0.56999999999999995</v>
      </c>
      <c r="L37" s="1" t="s">
        <v>50</v>
      </c>
      <c r="M37" s="1" t="s">
        <v>106</v>
      </c>
      <c r="N37" s="1" t="s">
        <v>51</v>
      </c>
      <c r="O37" s="13" t="s">
        <v>340</v>
      </c>
      <c r="P37" s="1" t="s">
        <v>41</v>
      </c>
      <c r="Q37" s="1">
        <v>1294</v>
      </c>
      <c r="R37" s="1" t="s">
        <v>444</v>
      </c>
      <c r="S37" s="1" t="s">
        <v>93</v>
      </c>
      <c r="T37" s="1" t="s">
        <v>312</v>
      </c>
      <c r="U37" s="1" t="s">
        <v>172</v>
      </c>
      <c r="V37" s="1" t="s">
        <v>313</v>
      </c>
      <c r="X37" s="3">
        <v>41354</v>
      </c>
      <c r="Y37" s="1" t="s">
        <v>33</v>
      </c>
    </row>
    <row r="38" spans="1:26" s="2" customFormat="1" ht="15" x14ac:dyDescent="0.3">
      <c r="A38" s="8">
        <v>6417</v>
      </c>
      <c r="B38" s="1" t="s">
        <v>35</v>
      </c>
      <c r="C38" s="3">
        <v>40832</v>
      </c>
      <c r="D38" s="8">
        <v>325</v>
      </c>
      <c r="E38" s="10">
        <v>0.06</v>
      </c>
      <c r="F38" s="12">
        <v>116</v>
      </c>
      <c r="G38" s="1">
        <v>16</v>
      </c>
      <c r="H38" s="12">
        <f t="shared" si="2"/>
        <v>1744.64</v>
      </c>
      <c r="I38" s="12">
        <f t="shared" si="3"/>
        <v>924.00000000000011</v>
      </c>
      <c r="J38" s="12">
        <v>4</v>
      </c>
      <c r="K38" s="15">
        <v>0.56000000000000005</v>
      </c>
      <c r="L38" s="1" t="s">
        <v>50</v>
      </c>
      <c r="M38" s="1" t="s">
        <v>27</v>
      </c>
      <c r="N38" s="1" t="s">
        <v>51</v>
      </c>
      <c r="O38" s="13">
        <v>282</v>
      </c>
      <c r="P38" s="1" t="s">
        <v>46</v>
      </c>
      <c r="Q38" s="1">
        <v>809</v>
      </c>
      <c r="R38" s="1" t="s">
        <v>105</v>
      </c>
      <c r="S38" s="1" t="s">
        <v>52</v>
      </c>
      <c r="T38" s="1" t="s">
        <v>81</v>
      </c>
      <c r="U38" s="1" t="s">
        <v>82</v>
      </c>
      <c r="V38" s="1" t="s">
        <v>81</v>
      </c>
      <c r="X38" s="3">
        <v>40836</v>
      </c>
      <c r="Y38" s="1" t="s">
        <v>33</v>
      </c>
    </row>
    <row r="39" spans="1:26" s="2" customFormat="1" ht="15" x14ac:dyDescent="0.3">
      <c r="A39" s="8">
        <v>8969</v>
      </c>
      <c r="B39" s="1" t="s">
        <v>25</v>
      </c>
      <c r="C39" s="3">
        <v>41063</v>
      </c>
      <c r="D39" s="8">
        <v>326</v>
      </c>
      <c r="E39" s="10">
        <v>0.03</v>
      </c>
      <c r="F39" s="12">
        <v>6</v>
      </c>
      <c r="G39" s="1">
        <v>56</v>
      </c>
      <c r="H39" s="12">
        <f t="shared" si="2"/>
        <v>325.92</v>
      </c>
      <c r="I39" s="12">
        <f t="shared" si="3"/>
        <v>112.60000000000001</v>
      </c>
      <c r="J39" s="12">
        <v>5</v>
      </c>
      <c r="K39" s="15">
        <v>0.38</v>
      </c>
      <c r="L39" s="1" t="s">
        <v>26</v>
      </c>
      <c r="M39" s="1" t="s">
        <v>27</v>
      </c>
      <c r="N39" s="1" t="s">
        <v>36</v>
      </c>
      <c r="O39" s="13" t="s">
        <v>419</v>
      </c>
      <c r="P39" s="1" t="s">
        <v>29</v>
      </c>
      <c r="Q39" s="1">
        <v>2349</v>
      </c>
      <c r="R39" s="1" t="s">
        <v>352</v>
      </c>
      <c r="S39" s="1" t="s">
        <v>52</v>
      </c>
      <c r="T39" s="1" t="s">
        <v>225</v>
      </c>
      <c r="U39" s="1" t="s">
        <v>226</v>
      </c>
      <c r="V39" s="1" t="s">
        <v>227</v>
      </c>
      <c r="X39" s="3">
        <v>41064</v>
      </c>
      <c r="Y39" s="1" t="s">
        <v>33</v>
      </c>
    </row>
    <row r="40" spans="1:26" s="2" customFormat="1" ht="15" x14ac:dyDescent="0.3">
      <c r="A40" s="8">
        <v>7259</v>
      </c>
      <c r="B40" s="1" t="s">
        <v>35</v>
      </c>
      <c r="C40" s="3">
        <v>40907</v>
      </c>
      <c r="D40" s="8">
        <v>353</v>
      </c>
      <c r="E40" s="10">
        <v>0.02</v>
      </c>
      <c r="F40" s="12">
        <v>2</v>
      </c>
      <c r="G40" s="1">
        <v>39</v>
      </c>
      <c r="H40" s="12">
        <f t="shared" si="2"/>
        <v>76.44</v>
      </c>
      <c r="I40" s="12">
        <f t="shared" si="3"/>
        <v>27.080000000000002</v>
      </c>
      <c r="J40" s="12">
        <v>1</v>
      </c>
      <c r="K40" s="15">
        <v>0.38</v>
      </c>
      <c r="L40" s="1" t="s">
        <v>26</v>
      </c>
      <c r="M40" s="1" t="s">
        <v>44</v>
      </c>
      <c r="N40" s="1" t="s">
        <v>45</v>
      </c>
      <c r="O40" s="13" t="s">
        <v>381</v>
      </c>
      <c r="P40" s="1" t="s">
        <v>49</v>
      </c>
      <c r="Q40" s="1">
        <v>963</v>
      </c>
      <c r="R40" s="1" t="s">
        <v>387</v>
      </c>
      <c r="S40" s="1" t="s">
        <v>56</v>
      </c>
      <c r="T40" s="1" t="s">
        <v>262</v>
      </c>
      <c r="U40" s="1" t="s">
        <v>71</v>
      </c>
      <c r="V40" s="1" t="s">
        <v>263</v>
      </c>
      <c r="X40" s="3">
        <v>40999</v>
      </c>
      <c r="Y40" s="1" t="s">
        <v>33</v>
      </c>
    </row>
    <row r="41" spans="1:26" s="2" customFormat="1" ht="15" x14ac:dyDescent="0.3">
      <c r="A41" s="8">
        <v>1578</v>
      </c>
      <c r="B41" s="1" t="s">
        <v>35</v>
      </c>
      <c r="C41" s="3">
        <v>40342</v>
      </c>
      <c r="D41" s="8">
        <v>355</v>
      </c>
      <c r="E41" s="10">
        <v>0</v>
      </c>
      <c r="F41" s="12">
        <v>86</v>
      </c>
      <c r="G41" s="1">
        <v>24</v>
      </c>
      <c r="H41" s="12">
        <f t="shared" si="2"/>
        <v>2064</v>
      </c>
      <c r="I41" s="12">
        <f t="shared" si="3"/>
        <v>1753.3999999999999</v>
      </c>
      <c r="J41" s="12">
        <v>1</v>
      </c>
      <c r="K41" s="15">
        <v>0.85</v>
      </c>
      <c r="L41" s="1" t="s">
        <v>50</v>
      </c>
      <c r="M41" s="1" t="s">
        <v>44</v>
      </c>
      <c r="N41" s="1" t="s">
        <v>51</v>
      </c>
      <c r="O41" s="13" t="s">
        <v>259</v>
      </c>
      <c r="P41" s="1" t="s">
        <v>41</v>
      </c>
      <c r="Q41" s="1">
        <v>1504</v>
      </c>
      <c r="R41" s="1" t="s">
        <v>449</v>
      </c>
      <c r="S41" s="1" t="s">
        <v>52</v>
      </c>
      <c r="T41" s="1" t="s">
        <v>158</v>
      </c>
      <c r="U41" s="1" t="s">
        <v>64</v>
      </c>
      <c r="V41" s="1" t="s">
        <v>159</v>
      </c>
      <c r="X41" s="3">
        <v>40347</v>
      </c>
      <c r="Y41" s="1" t="s">
        <v>33</v>
      </c>
    </row>
    <row r="42" spans="1:26" s="2" customFormat="1" ht="15" x14ac:dyDescent="0.3">
      <c r="A42" s="8">
        <v>6077</v>
      </c>
      <c r="B42" s="1" t="s">
        <v>25</v>
      </c>
      <c r="C42" s="3">
        <v>40805</v>
      </c>
      <c r="D42" s="8">
        <v>358</v>
      </c>
      <c r="E42" s="10">
        <v>0.02</v>
      </c>
      <c r="F42" s="12">
        <v>49</v>
      </c>
      <c r="G42" s="1">
        <v>60</v>
      </c>
      <c r="H42" s="12">
        <f t="shared" si="2"/>
        <v>2881.2000000000003</v>
      </c>
      <c r="I42" s="12">
        <f t="shared" si="3"/>
        <v>1915.7999999999997</v>
      </c>
      <c r="J42" s="12">
        <v>54</v>
      </c>
      <c r="K42" s="15">
        <v>0.69</v>
      </c>
      <c r="L42" s="1" t="s">
        <v>38</v>
      </c>
      <c r="M42" s="1" t="s">
        <v>87</v>
      </c>
      <c r="N42" s="1" t="s">
        <v>88</v>
      </c>
      <c r="O42" s="13" t="s">
        <v>422</v>
      </c>
      <c r="P42" s="1" t="s">
        <v>46</v>
      </c>
      <c r="Q42" s="1">
        <v>2747</v>
      </c>
      <c r="R42" s="1" t="s">
        <v>378</v>
      </c>
      <c r="S42" s="1" t="s">
        <v>30</v>
      </c>
      <c r="T42" s="1" t="s">
        <v>76</v>
      </c>
      <c r="U42" s="1" t="s">
        <v>32</v>
      </c>
      <c r="V42" s="1" t="s">
        <v>118</v>
      </c>
      <c r="W42" s="1">
        <v>10115</v>
      </c>
      <c r="X42" s="3">
        <v>40807</v>
      </c>
      <c r="Y42" s="1" t="s">
        <v>42</v>
      </c>
      <c r="Z42" s="1" t="s">
        <v>77</v>
      </c>
    </row>
    <row r="43" spans="1:26" s="2" customFormat="1" ht="15" x14ac:dyDescent="0.3">
      <c r="A43" s="8">
        <v>3312</v>
      </c>
      <c r="B43" s="1" t="s">
        <v>43</v>
      </c>
      <c r="C43" s="3">
        <v>40530</v>
      </c>
      <c r="D43" s="8">
        <v>359</v>
      </c>
      <c r="E43" s="10">
        <v>0.08</v>
      </c>
      <c r="F43" s="12">
        <v>124</v>
      </c>
      <c r="G43" s="1">
        <v>56</v>
      </c>
      <c r="H43" s="12">
        <f t="shared" si="2"/>
        <v>6388.48</v>
      </c>
      <c r="I43" s="12">
        <f t="shared" si="3"/>
        <v>3767.2000000000003</v>
      </c>
      <c r="J43" s="12">
        <v>52</v>
      </c>
      <c r="K43" s="15">
        <v>0.63</v>
      </c>
      <c r="L43" s="1" t="s">
        <v>38</v>
      </c>
      <c r="M43" s="1" t="s">
        <v>87</v>
      </c>
      <c r="N43" s="1" t="s">
        <v>89</v>
      </c>
      <c r="O43" s="13" t="s">
        <v>167</v>
      </c>
      <c r="P43" s="1" t="s">
        <v>46</v>
      </c>
      <c r="Q43" s="1">
        <v>553</v>
      </c>
      <c r="R43" s="1" t="s">
        <v>333</v>
      </c>
      <c r="S43" s="1" t="s">
        <v>30</v>
      </c>
      <c r="T43" s="1" t="s">
        <v>47</v>
      </c>
      <c r="U43" s="1" t="s">
        <v>32</v>
      </c>
      <c r="V43" s="1" t="s">
        <v>143</v>
      </c>
      <c r="W43" s="1">
        <v>90008</v>
      </c>
      <c r="X43" s="3">
        <v>40531</v>
      </c>
      <c r="Y43" s="1" t="s">
        <v>42</v>
      </c>
      <c r="Z43" s="1" t="s">
        <v>48</v>
      </c>
    </row>
    <row r="44" spans="1:26" s="2" customFormat="1" ht="15" x14ac:dyDescent="0.3">
      <c r="A44" s="8">
        <v>12168</v>
      </c>
      <c r="B44" s="1" t="s">
        <v>35</v>
      </c>
      <c r="C44" s="3">
        <v>41335</v>
      </c>
      <c r="D44" s="8">
        <v>384</v>
      </c>
      <c r="E44" s="10">
        <v>0.02</v>
      </c>
      <c r="F44" s="12">
        <v>146</v>
      </c>
      <c r="G44" s="1">
        <v>50</v>
      </c>
      <c r="H44" s="12">
        <f t="shared" si="2"/>
        <v>7154.0000000000009</v>
      </c>
      <c r="I44" s="12">
        <f t="shared" si="3"/>
        <v>4957</v>
      </c>
      <c r="J44" s="12">
        <v>80</v>
      </c>
      <c r="K44" s="15">
        <v>0.71</v>
      </c>
      <c r="L44" s="1" t="s">
        <v>38</v>
      </c>
      <c r="M44" s="1" t="s">
        <v>87</v>
      </c>
      <c r="N44" s="1" t="s">
        <v>89</v>
      </c>
      <c r="O44" s="13" t="s">
        <v>335</v>
      </c>
      <c r="P44" s="1" t="s">
        <v>46</v>
      </c>
      <c r="Q44" s="1">
        <v>3037</v>
      </c>
      <c r="R44" s="1" t="s">
        <v>403</v>
      </c>
      <c r="S44" s="1" t="s">
        <v>56</v>
      </c>
      <c r="T44" s="1" t="s">
        <v>57</v>
      </c>
      <c r="U44" s="1" t="s">
        <v>58</v>
      </c>
      <c r="V44" s="1" t="s">
        <v>59</v>
      </c>
      <c r="X44" s="3">
        <v>41342</v>
      </c>
      <c r="Y44" s="1" t="s">
        <v>42</v>
      </c>
    </row>
    <row r="45" spans="1:26" s="2" customFormat="1" ht="15" x14ac:dyDescent="0.3">
      <c r="A45" s="8">
        <v>7511</v>
      </c>
      <c r="B45" s="1" t="s">
        <v>25</v>
      </c>
      <c r="C45" s="3">
        <v>40932</v>
      </c>
      <c r="D45" s="8">
        <v>386</v>
      </c>
      <c r="E45" s="10">
        <v>0.02</v>
      </c>
      <c r="F45" s="12">
        <v>4</v>
      </c>
      <c r="G45" s="1">
        <v>4</v>
      </c>
      <c r="H45" s="12">
        <f t="shared" si="2"/>
        <v>15.68</v>
      </c>
      <c r="I45" s="12">
        <f t="shared" si="3"/>
        <v>4.76</v>
      </c>
      <c r="J45" s="12">
        <v>1</v>
      </c>
      <c r="K45" s="15">
        <v>0.38</v>
      </c>
      <c r="L45" s="1" t="s">
        <v>26</v>
      </c>
      <c r="M45" s="1" t="s">
        <v>27</v>
      </c>
      <c r="N45" s="1" t="s">
        <v>103</v>
      </c>
      <c r="O45" s="13" t="s">
        <v>442</v>
      </c>
      <c r="P45" s="1" t="s">
        <v>46</v>
      </c>
      <c r="Q45" s="1">
        <v>3289</v>
      </c>
      <c r="R45" s="1" t="s">
        <v>425</v>
      </c>
      <c r="S45" s="1" t="s">
        <v>30</v>
      </c>
      <c r="T45" s="1" t="s">
        <v>47</v>
      </c>
      <c r="U45" s="1" t="s">
        <v>32</v>
      </c>
      <c r="V45" s="1" t="s">
        <v>143</v>
      </c>
      <c r="W45" s="1">
        <v>90049</v>
      </c>
      <c r="X45" s="3">
        <v>40934</v>
      </c>
      <c r="Y45" s="1" t="s">
        <v>33</v>
      </c>
      <c r="Z45" s="1" t="s">
        <v>48</v>
      </c>
    </row>
    <row r="46" spans="1:26" s="2" customFormat="1" ht="15" x14ac:dyDescent="0.3">
      <c r="A46" s="8">
        <v>16602</v>
      </c>
      <c r="B46" s="1" t="s">
        <v>65</v>
      </c>
      <c r="C46" s="3">
        <v>41623</v>
      </c>
      <c r="D46" s="8">
        <v>388</v>
      </c>
      <c r="E46" s="10">
        <v>0.06</v>
      </c>
      <c r="F46" s="12">
        <v>12</v>
      </c>
      <c r="G46" s="1">
        <v>92</v>
      </c>
      <c r="H46" s="12">
        <f t="shared" si="2"/>
        <v>1037.76</v>
      </c>
      <c r="I46" s="12">
        <f t="shared" si="3"/>
        <v>478.76</v>
      </c>
      <c r="J46" s="12">
        <v>7</v>
      </c>
      <c r="K46" s="15">
        <v>0.5</v>
      </c>
      <c r="L46" s="1" t="s">
        <v>26</v>
      </c>
      <c r="M46" s="1" t="s">
        <v>106</v>
      </c>
      <c r="N46" s="1" t="s">
        <v>83</v>
      </c>
      <c r="O46" s="13" t="s">
        <v>354</v>
      </c>
      <c r="P46" s="1" t="s">
        <v>49</v>
      </c>
      <c r="Q46" s="1">
        <v>1630</v>
      </c>
      <c r="R46" s="1" t="s">
        <v>358</v>
      </c>
      <c r="S46" s="1" t="s">
        <v>30</v>
      </c>
      <c r="T46" s="1" t="s">
        <v>31</v>
      </c>
      <c r="U46" s="1" t="s">
        <v>32</v>
      </c>
      <c r="V46" s="1" t="s">
        <v>247</v>
      </c>
      <c r="W46" s="1">
        <v>77095</v>
      </c>
      <c r="X46" s="3">
        <v>41626</v>
      </c>
      <c r="Y46" s="1" t="s">
        <v>33</v>
      </c>
      <c r="Z46" s="1" t="s">
        <v>34</v>
      </c>
    </row>
    <row r="47" spans="1:26" s="2" customFormat="1" ht="15" x14ac:dyDescent="0.3">
      <c r="A47" s="8">
        <v>6177</v>
      </c>
      <c r="B47" s="1" t="s">
        <v>35</v>
      </c>
      <c r="C47" s="3">
        <v>40812</v>
      </c>
      <c r="D47" s="8">
        <v>416</v>
      </c>
      <c r="E47" s="10">
        <v>0.01</v>
      </c>
      <c r="F47" s="12">
        <v>66</v>
      </c>
      <c r="G47" s="1">
        <v>36</v>
      </c>
      <c r="H47" s="12">
        <f t="shared" si="2"/>
        <v>2352.2400000000002</v>
      </c>
      <c r="I47" s="12">
        <f t="shared" si="3"/>
        <v>1370.08</v>
      </c>
      <c r="J47" s="12">
        <v>8</v>
      </c>
      <c r="K47" s="15">
        <v>0.59</v>
      </c>
      <c r="L47" s="1" t="s">
        <v>50</v>
      </c>
      <c r="M47" s="1" t="s">
        <v>27</v>
      </c>
      <c r="N47" s="1" t="s">
        <v>51</v>
      </c>
      <c r="O47" s="13">
        <v>5190</v>
      </c>
      <c r="P47" s="1" t="s">
        <v>29</v>
      </c>
      <c r="Q47" s="1">
        <v>3093</v>
      </c>
      <c r="R47" s="1" t="s">
        <v>270</v>
      </c>
      <c r="S47" s="1" t="s">
        <v>56</v>
      </c>
      <c r="T47" s="1" t="s">
        <v>57</v>
      </c>
      <c r="U47" s="1" t="s">
        <v>58</v>
      </c>
      <c r="V47" s="1" t="s">
        <v>59</v>
      </c>
      <c r="X47" s="3">
        <v>40817</v>
      </c>
      <c r="Y47" s="1" t="s">
        <v>60</v>
      </c>
    </row>
    <row r="48" spans="1:26" s="2" customFormat="1" ht="15" x14ac:dyDescent="0.3">
      <c r="A48" s="8">
        <v>404</v>
      </c>
      <c r="B48" s="1" t="s">
        <v>43</v>
      </c>
      <c r="C48" s="3">
        <v>40214</v>
      </c>
      <c r="D48" s="8">
        <v>417</v>
      </c>
      <c r="E48" s="10">
        <v>7.0000000000000007E-2</v>
      </c>
      <c r="F48" s="12">
        <v>501</v>
      </c>
      <c r="G48" s="1">
        <v>39</v>
      </c>
      <c r="H48" s="12">
        <f t="shared" si="2"/>
        <v>18171.27</v>
      </c>
      <c r="I48" s="12">
        <f t="shared" si="3"/>
        <v>6029.09</v>
      </c>
      <c r="J48" s="12">
        <v>28</v>
      </c>
      <c r="K48" s="15">
        <v>0.38</v>
      </c>
      <c r="L48" s="1" t="s">
        <v>50</v>
      </c>
      <c r="M48" s="1" t="s">
        <v>39</v>
      </c>
      <c r="N48" s="1" t="s">
        <v>124</v>
      </c>
      <c r="O48" s="13" t="s">
        <v>348</v>
      </c>
      <c r="P48" s="1" t="s">
        <v>41</v>
      </c>
      <c r="Q48" s="1">
        <v>2802</v>
      </c>
      <c r="R48" s="1" t="s">
        <v>376</v>
      </c>
      <c r="S48" s="1" t="s">
        <v>93</v>
      </c>
      <c r="T48" s="1" t="s">
        <v>113</v>
      </c>
      <c r="U48" s="1" t="s">
        <v>114</v>
      </c>
      <c r="V48" s="1" t="s">
        <v>115</v>
      </c>
      <c r="X48" s="3">
        <v>40215</v>
      </c>
      <c r="Y48" s="1" t="s">
        <v>42</v>
      </c>
    </row>
    <row r="49" spans="1:26" s="2" customFormat="1" ht="15" x14ac:dyDescent="0.3">
      <c r="A49" s="8">
        <v>405</v>
      </c>
      <c r="B49" s="1" t="s">
        <v>43</v>
      </c>
      <c r="C49" s="3">
        <v>40214</v>
      </c>
      <c r="D49" s="8">
        <v>417</v>
      </c>
      <c r="E49" s="10">
        <v>0.1</v>
      </c>
      <c r="F49" s="12">
        <v>178</v>
      </c>
      <c r="G49" s="1">
        <v>3</v>
      </c>
      <c r="H49" s="12">
        <f t="shared" si="2"/>
        <v>480.59999999999997</v>
      </c>
      <c r="I49" s="12">
        <f t="shared" si="3"/>
        <v>220.30000000000004</v>
      </c>
      <c r="J49" s="12">
        <v>20</v>
      </c>
      <c r="K49" s="15">
        <v>0.55000000000000004</v>
      </c>
      <c r="L49" s="1" t="s">
        <v>26</v>
      </c>
      <c r="M49" s="1" t="s">
        <v>27</v>
      </c>
      <c r="N49" s="1" t="s">
        <v>78</v>
      </c>
      <c r="O49" s="13" t="s">
        <v>271</v>
      </c>
      <c r="P49" s="1" t="s">
        <v>41</v>
      </c>
      <c r="Q49" s="1">
        <v>2802</v>
      </c>
      <c r="R49" s="1" t="s">
        <v>376</v>
      </c>
      <c r="S49" s="1" t="s">
        <v>93</v>
      </c>
      <c r="T49" s="1" t="s">
        <v>113</v>
      </c>
      <c r="U49" s="1" t="s">
        <v>114</v>
      </c>
      <c r="V49" s="1" t="s">
        <v>115</v>
      </c>
      <c r="X49" s="3">
        <v>40216</v>
      </c>
      <c r="Y49" s="1" t="s">
        <v>33</v>
      </c>
    </row>
    <row r="50" spans="1:26" s="2" customFormat="1" ht="15" x14ac:dyDescent="0.3">
      <c r="A50" s="8">
        <v>10549</v>
      </c>
      <c r="B50" s="1" t="s">
        <v>65</v>
      </c>
      <c r="C50" s="3">
        <v>41212</v>
      </c>
      <c r="D50" s="8">
        <v>420</v>
      </c>
      <c r="E50" s="10">
        <v>0.09</v>
      </c>
      <c r="F50" s="12">
        <v>5</v>
      </c>
      <c r="G50" s="1">
        <v>16</v>
      </c>
      <c r="H50" s="12">
        <f t="shared" si="2"/>
        <v>72.8</v>
      </c>
      <c r="I50" s="12">
        <f t="shared" si="3"/>
        <v>18.2</v>
      </c>
      <c r="J50" s="12">
        <v>5</v>
      </c>
      <c r="K50" s="15">
        <v>0.38</v>
      </c>
      <c r="L50" s="1" t="s">
        <v>26</v>
      </c>
      <c r="M50" s="1" t="s">
        <v>27</v>
      </c>
      <c r="N50" s="1" t="s">
        <v>28</v>
      </c>
      <c r="O50" s="13" t="s">
        <v>223</v>
      </c>
      <c r="P50" s="1" t="s">
        <v>41</v>
      </c>
      <c r="Q50" s="1">
        <v>3271</v>
      </c>
      <c r="R50" s="1" t="s">
        <v>347</v>
      </c>
      <c r="S50" s="1" t="s">
        <v>56</v>
      </c>
      <c r="T50" s="1" t="s">
        <v>125</v>
      </c>
      <c r="U50" s="1" t="s">
        <v>126</v>
      </c>
      <c r="V50" s="1" t="s">
        <v>127</v>
      </c>
      <c r="X50" s="3">
        <v>41212</v>
      </c>
      <c r="Y50" s="1" t="s">
        <v>33</v>
      </c>
    </row>
    <row r="51" spans="1:26" s="2" customFormat="1" ht="15" x14ac:dyDescent="0.3">
      <c r="A51" s="8">
        <v>10550</v>
      </c>
      <c r="B51" s="1" t="s">
        <v>65</v>
      </c>
      <c r="C51" s="3">
        <v>41212</v>
      </c>
      <c r="D51" s="8">
        <v>420</v>
      </c>
      <c r="E51" s="10">
        <v>0.03</v>
      </c>
      <c r="F51" s="12">
        <v>6</v>
      </c>
      <c r="G51" s="1">
        <v>12</v>
      </c>
      <c r="H51" s="12">
        <f t="shared" si="2"/>
        <v>69.84</v>
      </c>
      <c r="I51" s="12">
        <f t="shared" si="3"/>
        <v>18.760000000000002</v>
      </c>
      <c r="J51" s="12">
        <v>5</v>
      </c>
      <c r="K51" s="15">
        <v>0.36</v>
      </c>
      <c r="L51" s="1" t="s">
        <v>26</v>
      </c>
      <c r="M51" s="1" t="s">
        <v>27</v>
      </c>
      <c r="N51" s="1" t="s">
        <v>28</v>
      </c>
      <c r="O51" s="13" t="s">
        <v>457</v>
      </c>
      <c r="P51" s="1" t="s">
        <v>41</v>
      </c>
      <c r="Q51" s="1">
        <v>3271</v>
      </c>
      <c r="R51" s="1" t="s">
        <v>347</v>
      </c>
      <c r="S51" s="1" t="s">
        <v>56</v>
      </c>
      <c r="T51" s="1" t="s">
        <v>125</v>
      </c>
      <c r="U51" s="1" t="s">
        <v>126</v>
      </c>
      <c r="V51" s="1" t="s">
        <v>127</v>
      </c>
      <c r="X51" s="3">
        <v>41214</v>
      </c>
      <c r="Y51" s="1" t="s">
        <v>33</v>
      </c>
    </row>
    <row r="52" spans="1:26" s="2" customFormat="1" ht="15" x14ac:dyDescent="0.3">
      <c r="A52" s="8">
        <v>9789</v>
      </c>
      <c r="B52" s="1" t="s">
        <v>43</v>
      </c>
      <c r="C52" s="3">
        <v>41141</v>
      </c>
      <c r="D52" s="8">
        <v>448</v>
      </c>
      <c r="E52" s="10">
        <v>0.09</v>
      </c>
      <c r="F52" s="12">
        <v>66</v>
      </c>
      <c r="G52" s="1">
        <v>43</v>
      </c>
      <c r="H52" s="12">
        <f t="shared" si="2"/>
        <v>2582.58</v>
      </c>
      <c r="I52" s="12">
        <f t="shared" si="3"/>
        <v>1398.9999999999998</v>
      </c>
      <c r="J52" s="12">
        <v>20</v>
      </c>
      <c r="K52" s="15">
        <v>0.59</v>
      </c>
      <c r="L52" s="1" t="s">
        <v>50</v>
      </c>
      <c r="M52" s="1" t="s">
        <v>27</v>
      </c>
      <c r="N52" s="1" t="s">
        <v>51</v>
      </c>
      <c r="O52" s="13" t="s">
        <v>445</v>
      </c>
      <c r="P52" s="1" t="s">
        <v>46</v>
      </c>
      <c r="Q52" s="1">
        <v>449</v>
      </c>
      <c r="R52" s="1" t="s">
        <v>62</v>
      </c>
      <c r="S52" s="1" t="s">
        <v>52</v>
      </c>
      <c r="T52" s="1" t="s">
        <v>63</v>
      </c>
      <c r="U52" s="1" t="s">
        <v>64</v>
      </c>
      <c r="V52" s="1" t="s">
        <v>63</v>
      </c>
      <c r="X52" s="3">
        <v>41143</v>
      </c>
      <c r="Y52" s="1" t="s">
        <v>33</v>
      </c>
    </row>
    <row r="53" spans="1:26" s="2" customFormat="1" ht="15" x14ac:dyDescent="0.3">
      <c r="A53" s="8">
        <v>9479</v>
      </c>
      <c r="B53" s="1" t="s">
        <v>25</v>
      </c>
      <c r="C53" s="3">
        <v>41109</v>
      </c>
      <c r="D53" s="8">
        <v>449</v>
      </c>
      <c r="E53" s="10">
        <v>0.02</v>
      </c>
      <c r="F53" s="12">
        <v>7</v>
      </c>
      <c r="G53" s="1">
        <v>61</v>
      </c>
      <c r="H53" s="12">
        <f t="shared" si="2"/>
        <v>418.46000000000004</v>
      </c>
      <c r="I53" s="12">
        <f t="shared" si="3"/>
        <v>225.58000000000004</v>
      </c>
      <c r="J53" s="12">
        <v>5</v>
      </c>
      <c r="K53" s="15">
        <v>0.56000000000000005</v>
      </c>
      <c r="L53" s="1" t="s">
        <v>38</v>
      </c>
      <c r="M53" s="1" t="s">
        <v>27</v>
      </c>
      <c r="N53" s="1" t="s">
        <v>107</v>
      </c>
      <c r="O53" s="13" t="s">
        <v>436</v>
      </c>
      <c r="P53" s="1" t="s">
        <v>46</v>
      </c>
      <c r="Q53" s="1">
        <v>545</v>
      </c>
      <c r="R53" s="1" t="s">
        <v>237</v>
      </c>
      <c r="S53" s="1" t="s">
        <v>56</v>
      </c>
      <c r="T53" s="1" t="s">
        <v>238</v>
      </c>
      <c r="U53" s="1" t="s">
        <v>71</v>
      </c>
      <c r="V53" s="1" t="s">
        <v>239</v>
      </c>
      <c r="X53" s="3">
        <v>41111</v>
      </c>
      <c r="Y53" s="1" t="s">
        <v>33</v>
      </c>
    </row>
    <row r="54" spans="1:26" s="2" customFormat="1" ht="15" x14ac:dyDescent="0.3">
      <c r="A54" s="8">
        <v>7959</v>
      </c>
      <c r="B54" s="1" t="s">
        <v>65</v>
      </c>
      <c r="C54" s="3">
        <v>40972</v>
      </c>
      <c r="D54" s="8">
        <v>450</v>
      </c>
      <c r="E54" s="10">
        <v>0.05</v>
      </c>
      <c r="F54" s="12">
        <v>35</v>
      </c>
      <c r="G54" s="1">
        <v>32</v>
      </c>
      <c r="H54" s="12">
        <f t="shared" si="2"/>
        <v>1064</v>
      </c>
      <c r="I54" s="12">
        <f t="shared" si="3"/>
        <v>562.20000000000005</v>
      </c>
      <c r="J54" s="12">
        <v>9</v>
      </c>
      <c r="K54" s="15">
        <v>0.56000000000000005</v>
      </c>
      <c r="L54" s="1" t="s">
        <v>26</v>
      </c>
      <c r="M54" s="1" t="s">
        <v>61</v>
      </c>
      <c r="N54" s="1" t="s">
        <v>45</v>
      </c>
      <c r="O54" s="13" t="s">
        <v>254</v>
      </c>
      <c r="P54" s="1" t="s">
        <v>29</v>
      </c>
      <c r="Q54" s="1">
        <v>2205</v>
      </c>
      <c r="R54" s="1" t="s">
        <v>363</v>
      </c>
      <c r="S54" s="1" t="s">
        <v>93</v>
      </c>
      <c r="T54" s="1" t="s">
        <v>252</v>
      </c>
      <c r="U54" s="1" t="s">
        <v>253</v>
      </c>
      <c r="V54" s="1" t="s">
        <v>364</v>
      </c>
      <c r="X54" s="3">
        <v>40973</v>
      </c>
      <c r="Y54" s="1" t="s">
        <v>60</v>
      </c>
    </row>
    <row r="55" spans="1:26" s="2" customFormat="1" ht="15" x14ac:dyDescent="0.3">
      <c r="A55" s="8">
        <v>7960</v>
      </c>
      <c r="B55" s="1" t="s">
        <v>65</v>
      </c>
      <c r="C55" s="3">
        <v>40972</v>
      </c>
      <c r="D55" s="8">
        <v>450</v>
      </c>
      <c r="E55" s="10">
        <v>0.05</v>
      </c>
      <c r="F55" s="12">
        <v>16</v>
      </c>
      <c r="G55" s="1">
        <v>39</v>
      </c>
      <c r="H55" s="12">
        <f t="shared" si="2"/>
        <v>592.79999999999995</v>
      </c>
      <c r="I55" s="12">
        <f t="shared" si="3"/>
        <v>332.2</v>
      </c>
      <c r="J55" s="12">
        <v>11</v>
      </c>
      <c r="K55" s="15">
        <v>0.6</v>
      </c>
      <c r="L55" s="1" t="s">
        <v>26</v>
      </c>
      <c r="M55" s="1" t="s">
        <v>27</v>
      </c>
      <c r="N55" s="1" t="s">
        <v>78</v>
      </c>
      <c r="O55" s="13" t="s">
        <v>274</v>
      </c>
      <c r="P55" s="1" t="s">
        <v>29</v>
      </c>
      <c r="Q55" s="1">
        <v>2205</v>
      </c>
      <c r="R55" s="1" t="s">
        <v>363</v>
      </c>
      <c r="S55" s="1" t="s">
        <v>93</v>
      </c>
      <c r="T55" s="1" t="s">
        <v>252</v>
      </c>
      <c r="U55" s="1" t="s">
        <v>253</v>
      </c>
      <c r="V55" s="1" t="s">
        <v>364</v>
      </c>
      <c r="X55" s="3">
        <v>40974</v>
      </c>
      <c r="Y55" s="1" t="s">
        <v>33</v>
      </c>
    </row>
    <row r="56" spans="1:26" s="2" customFormat="1" ht="15" x14ac:dyDescent="0.3">
      <c r="A56" s="8">
        <v>11227</v>
      </c>
      <c r="B56" s="1" t="s">
        <v>35</v>
      </c>
      <c r="C56" s="3">
        <v>41269</v>
      </c>
      <c r="D56" s="8">
        <v>454</v>
      </c>
      <c r="E56" s="10">
        <v>0.09</v>
      </c>
      <c r="F56" s="12">
        <v>6</v>
      </c>
      <c r="G56" s="1">
        <v>84</v>
      </c>
      <c r="H56" s="12">
        <f t="shared" si="2"/>
        <v>458.64</v>
      </c>
      <c r="I56" s="12">
        <f t="shared" si="3"/>
        <v>129.03999999999996</v>
      </c>
      <c r="J56" s="12">
        <v>2</v>
      </c>
      <c r="K56" s="15">
        <v>0.35</v>
      </c>
      <c r="L56" s="1" t="s">
        <v>26</v>
      </c>
      <c r="M56" s="1" t="s">
        <v>44</v>
      </c>
      <c r="N56" s="1" t="s">
        <v>129</v>
      </c>
      <c r="O56" s="13" t="s">
        <v>287</v>
      </c>
      <c r="P56" s="1" t="s">
        <v>41</v>
      </c>
      <c r="Q56" s="1">
        <v>898</v>
      </c>
      <c r="R56" s="1" t="s">
        <v>303</v>
      </c>
      <c r="S56" s="1" t="s">
        <v>30</v>
      </c>
      <c r="T56" s="1" t="s">
        <v>76</v>
      </c>
      <c r="U56" s="1" t="s">
        <v>32</v>
      </c>
      <c r="V56" s="1" t="s">
        <v>118</v>
      </c>
      <c r="W56" s="1">
        <v>10039</v>
      </c>
      <c r="X56" s="3">
        <v>41271</v>
      </c>
      <c r="Y56" s="1" t="s">
        <v>33</v>
      </c>
      <c r="Z56" s="1" t="s">
        <v>77</v>
      </c>
    </row>
    <row r="57" spans="1:26" s="2" customFormat="1" ht="15" x14ac:dyDescent="0.3">
      <c r="A57" s="8">
        <v>15613</v>
      </c>
      <c r="B57" s="1" t="s">
        <v>25</v>
      </c>
      <c r="C57" s="3">
        <v>41554</v>
      </c>
      <c r="D57" s="8">
        <v>481</v>
      </c>
      <c r="E57" s="10">
        <v>0.01</v>
      </c>
      <c r="F57" s="12">
        <v>116</v>
      </c>
      <c r="G57" s="1">
        <v>92</v>
      </c>
      <c r="H57" s="12">
        <f t="shared" si="2"/>
        <v>10565.28</v>
      </c>
      <c r="I57" s="12">
        <f t="shared" si="3"/>
        <v>5971.3199999999988</v>
      </c>
      <c r="J57" s="12">
        <v>5</v>
      </c>
      <c r="K57" s="15">
        <v>0.56999999999999995</v>
      </c>
      <c r="L57" s="1" t="s">
        <v>50</v>
      </c>
      <c r="M57" s="1" t="s">
        <v>27</v>
      </c>
      <c r="N57" s="1" t="s">
        <v>51</v>
      </c>
      <c r="O57" s="13">
        <v>636</v>
      </c>
      <c r="P57" s="1" t="s">
        <v>49</v>
      </c>
      <c r="Q57" s="1">
        <v>253</v>
      </c>
      <c r="R57" s="1" t="s">
        <v>218</v>
      </c>
      <c r="S57" s="1" t="s">
        <v>52</v>
      </c>
      <c r="T57" s="1" t="s">
        <v>219</v>
      </c>
      <c r="U57" s="1" t="s">
        <v>64</v>
      </c>
      <c r="V57" s="1" t="s">
        <v>220</v>
      </c>
      <c r="X57" s="3">
        <v>41556</v>
      </c>
      <c r="Y57" s="1" t="s">
        <v>33</v>
      </c>
    </row>
    <row r="58" spans="1:26" s="2" customFormat="1" ht="15" x14ac:dyDescent="0.3">
      <c r="A58" s="8">
        <v>9373</v>
      </c>
      <c r="B58" s="1" t="s">
        <v>25</v>
      </c>
      <c r="C58" s="3">
        <v>41100</v>
      </c>
      <c r="D58" s="8">
        <v>483</v>
      </c>
      <c r="E58" s="10">
        <v>0.08</v>
      </c>
      <c r="F58" s="12">
        <v>196</v>
      </c>
      <c r="G58" s="1">
        <v>41</v>
      </c>
      <c r="H58" s="12">
        <f t="shared" si="2"/>
        <v>7393.12</v>
      </c>
      <c r="I58" s="12">
        <f t="shared" si="3"/>
        <v>4014</v>
      </c>
      <c r="J58" s="12">
        <v>4</v>
      </c>
      <c r="K58" s="15">
        <v>0.57999999999999996</v>
      </c>
      <c r="L58" s="1" t="s">
        <v>50</v>
      </c>
      <c r="M58" s="1" t="s">
        <v>27</v>
      </c>
      <c r="N58" s="1" t="s">
        <v>51</v>
      </c>
      <c r="O58" s="13" t="s">
        <v>377</v>
      </c>
      <c r="P58" s="1" t="s">
        <v>46</v>
      </c>
      <c r="Q58" s="1">
        <v>766</v>
      </c>
      <c r="R58" s="1" t="s">
        <v>380</v>
      </c>
      <c r="S58" s="1" t="s">
        <v>93</v>
      </c>
      <c r="T58" s="1" t="s">
        <v>252</v>
      </c>
      <c r="U58" s="1" t="s">
        <v>253</v>
      </c>
      <c r="V58" s="1" t="s">
        <v>364</v>
      </c>
      <c r="X58" s="3">
        <v>41102</v>
      </c>
      <c r="Y58" s="1" t="s">
        <v>33</v>
      </c>
    </row>
    <row r="59" spans="1:26" s="2" customFormat="1" ht="15" x14ac:dyDescent="0.3">
      <c r="A59" s="8">
        <v>14785</v>
      </c>
      <c r="B59" s="1" t="s">
        <v>37</v>
      </c>
      <c r="C59" s="3">
        <v>41503</v>
      </c>
      <c r="D59" s="8">
        <v>487</v>
      </c>
      <c r="E59" s="10">
        <v>7.0000000000000007E-2</v>
      </c>
      <c r="F59" s="12">
        <v>11</v>
      </c>
      <c r="G59" s="1">
        <v>38</v>
      </c>
      <c r="H59" s="12">
        <f t="shared" si="2"/>
        <v>388.74</v>
      </c>
      <c r="I59" s="12">
        <f t="shared" si="3"/>
        <v>212.35999999999999</v>
      </c>
      <c r="J59" s="12">
        <v>5</v>
      </c>
      <c r="K59" s="15">
        <v>0.59</v>
      </c>
      <c r="L59" s="1" t="s">
        <v>26</v>
      </c>
      <c r="M59" s="1" t="s">
        <v>27</v>
      </c>
      <c r="N59" s="1" t="s">
        <v>83</v>
      </c>
      <c r="O59" s="13" t="s">
        <v>97</v>
      </c>
      <c r="P59" s="1" t="s">
        <v>46</v>
      </c>
      <c r="Q59" s="1">
        <v>3329</v>
      </c>
      <c r="R59" s="1" t="s">
        <v>365</v>
      </c>
      <c r="S59" s="1" t="s">
        <v>93</v>
      </c>
      <c r="T59" s="1" t="s">
        <v>240</v>
      </c>
      <c r="U59" s="1" t="s">
        <v>191</v>
      </c>
      <c r="V59" s="1" t="s">
        <v>241</v>
      </c>
      <c r="X59" s="3">
        <v>41504</v>
      </c>
      <c r="Y59" s="1" t="s">
        <v>33</v>
      </c>
    </row>
    <row r="60" spans="1:26" s="2" customFormat="1" ht="15" x14ac:dyDescent="0.3">
      <c r="A60" s="8">
        <v>8775</v>
      </c>
      <c r="B60" s="1" t="s">
        <v>35</v>
      </c>
      <c r="C60" s="3">
        <v>41048</v>
      </c>
      <c r="D60" s="8">
        <v>512</v>
      </c>
      <c r="E60" s="10">
        <v>0.06</v>
      </c>
      <c r="F60" s="12">
        <v>218</v>
      </c>
      <c r="G60" s="1">
        <v>9</v>
      </c>
      <c r="H60" s="12">
        <f t="shared" si="2"/>
        <v>1844.28</v>
      </c>
      <c r="I60" s="12">
        <f t="shared" si="3"/>
        <v>982.61999999999989</v>
      </c>
      <c r="J60" s="12">
        <v>18</v>
      </c>
      <c r="K60" s="15">
        <v>0.56999999999999995</v>
      </c>
      <c r="L60" s="1" t="s">
        <v>38</v>
      </c>
      <c r="M60" s="1" t="s">
        <v>152</v>
      </c>
      <c r="N60" s="1" t="s">
        <v>40</v>
      </c>
      <c r="O60" s="13" t="s">
        <v>411</v>
      </c>
      <c r="P60" s="1" t="s">
        <v>49</v>
      </c>
      <c r="Q60" s="1">
        <v>2898</v>
      </c>
      <c r="R60" s="1" t="s">
        <v>394</v>
      </c>
      <c r="S60" s="1" t="s">
        <v>56</v>
      </c>
      <c r="T60" s="1" t="s">
        <v>238</v>
      </c>
      <c r="U60" s="1" t="s">
        <v>71</v>
      </c>
      <c r="V60" s="1" t="s">
        <v>239</v>
      </c>
      <c r="X60" s="3">
        <v>41048</v>
      </c>
      <c r="Y60" s="1" t="s">
        <v>33</v>
      </c>
    </row>
    <row r="61" spans="1:26" s="2" customFormat="1" ht="15" x14ac:dyDescent="0.3">
      <c r="A61" s="8">
        <v>8565</v>
      </c>
      <c r="B61" s="1" t="s">
        <v>25</v>
      </c>
      <c r="C61" s="3">
        <v>41029</v>
      </c>
      <c r="D61" s="8">
        <v>513</v>
      </c>
      <c r="E61" s="10">
        <v>0</v>
      </c>
      <c r="F61" s="12">
        <v>151</v>
      </c>
      <c r="G61" s="1">
        <v>37</v>
      </c>
      <c r="H61" s="12">
        <f t="shared" si="2"/>
        <v>5587</v>
      </c>
      <c r="I61" s="12">
        <f t="shared" si="3"/>
        <v>4241.99</v>
      </c>
      <c r="J61" s="12">
        <v>60</v>
      </c>
      <c r="K61" s="15">
        <v>0.77</v>
      </c>
      <c r="L61" s="1" t="s">
        <v>38</v>
      </c>
      <c r="M61" s="1" t="s">
        <v>39</v>
      </c>
      <c r="N61" s="1" t="s">
        <v>40</v>
      </c>
      <c r="O61" s="13" t="s">
        <v>334</v>
      </c>
      <c r="P61" s="1" t="s">
        <v>49</v>
      </c>
      <c r="Q61" s="1">
        <v>261</v>
      </c>
      <c r="R61" s="1" t="s">
        <v>92</v>
      </c>
      <c r="S61" s="1" t="s">
        <v>93</v>
      </c>
      <c r="T61" s="1" t="s">
        <v>94</v>
      </c>
      <c r="U61" s="1" t="s">
        <v>95</v>
      </c>
      <c r="V61" s="1" t="s">
        <v>96</v>
      </c>
      <c r="X61" s="3">
        <v>41029</v>
      </c>
      <c r="Y61" s="1" t="s">
        <v>42</v>
      </c>
    </row>
    <row r="62" spans="1:26" s="2" customFormat="1" ht="15" x14ac:dyDescent="0.3">
      <c r="A62" s="8">
        <v>14940</v>
      </c>
      <c r="B62" s="1" t="s">
        <v>65</v>
      </c>
      <c r="C62" s="3">
        <v>41514</v>
      </c>
      <c r="D62" s="8">
        <v>515</v>
      </c>
      <c r="E62" s="10">
        <v>0.08</v>
      </c>
      <c r="F62" s="12">
        <v>22</v>
      </c>
      <c r="G62" s="1">
        <v>38</v>
      </c>
      <c r="H62" s="12">
        <f t="shared" si="2"/>
        <v>769.11999999999989</v>
      </c>
      <c r="I62" s="12">
        <f t="shared" si="3"/>
        <v>345.12</v>
      </c>
      <c r="J62" s="12">
        <v>6</v>
      </c>
      <c r="K62" s="15">
        <v>0.5</v>
      </c>
      <c r="L62" s="1" t="s">
        <v>26</v>
      </c>
      <c r="M62" s="1" t="s">
        <v>106</v>
      </c>
      <c r="N62" s="1" t="s">
        <v>83</v>
      </c>
      <c r="O62" s="13" t="s">
        <v>406</v>
      </c>
      <c r="P62" s="1" t="s">
        <v>29</v>
      </c>
      <c r="Q62" s="1">
        <v>590</v>
      </c>
      <c r="R62" s="1" t="s">
        <v>175</v>
      </c>
      <c r="S62" s="1" t="s">
        <v>52</v>
      </c>
      <c r="T62" s="1" t="s">
        <v>67</v>
      </c>
      <c r="U62" s="1" t="s">
        <v>68</v>
      </c>
      <c r="V62" s="1" t="s">
        <v>69</v>
      </c>
      <c r="X62" s="3">
        <v>41516</v>
      </c>
      <c r="Y62" s="1" t="s">
        <v>33</v>
      </c>
    </row>
    <row r="63" spans="1:26" s="2" customFormat="1" ht="15" x14ac:dyDescent="0.3">
      <c r="A63" s="8">
        <v>2512</v>
      </c>
      <c r="B63" s="1" t="s">
        <v>37</v>
      </c>
      <c r="C63" s="3">
        <v>40441</v>
      </c>
      <c r="D63" s="8">
        <v>548</v>
      </c>
      <c r="E63" s="10">
        <v>0.04</v>
      </c>
      <c r="F63" s="12">
        <v>3</v>
      </c>
      <c r="G63" s="1">
        <v>75</v>
      </c>
      <c r="H63" s="12">
        <f t="shared" si="2"/>
        <v>216</v>
      </c>
      <c r="I63" s="12">
        <f t="shared" si="3"/>
        <v>73.249999999999986</v>
      </c>
      <c r="J63" s="12">
        <v>1</v>
      </c>
      <c r="K63" s="15">
        <v>0.37</v>
      </c>
      <c r="L63" s="1" t="s">
        <v>26</v>
      </c>
      <c r="M63" s="1" t="s">
        <v>27</v>
      </c>
      <c r="N63" s="1" t="s">
        <v>103</v>
      </c>
      <c r="O63" s="13" t="s">
        <v>123</v>
      </c>
      <c r="P63" s="1" t="s">
        <v>49</v>
      </c>
      <c r="Q63" s="1">
        <v>3106</v>
      </c>
      <c r="R63" s="1" t="s">
        <v>459</v>
      </c>
      <c r="S63" s="1" t="s">
        <v>30</v>
      </c>
      <c r="T63" s="1" t="s">
        <v>31</v>
      </c>
      <c r="U63" s="1" t="s">
        <v>32</v>
      </c>
      <c r="V63" s="1" t="s">
        <v>247</v>
      </c>
      <c r="W63" s="1">
        <v>77041</v>
      </c>
      <c r="X63" s="3">
        <v>40442</v>
      </c>
      <c r="Y63" s="1" t="s">
        <v>33</v>
      </c>
      <c r="Z63" s="1" t="s">
        <v>34</v>
      </c>
    </row>
    <row r="64" spans="1:26" s="2" customFormat="1" ht="15" x14ac:dyDescent="0.3">
      <c r="A64" s="8">
        <v>14217</v>
      </c>
      <c r="B64" s="1" t="s">
        <v>37</v>
      </c>
      <c r="C64" s="3">
        <v>41467</v>
      </c>
      <c r="D64" s="8">
        <v>549</v>
      </c>
      <c r="E64" s="10">
        <v>0.03</v>
      </c>
      <c r="F64" s="12">
        <v>5</v>
      </c>
      <c r="G64" s="1">
        <v>18</v>
      </c>
      <c r="H64" s="12">
        <f t="shared" si="2"/>
        <v>87.3</v>
      </c>
      <c r="I64" s="12">
        <f t="shared" si="3"/>
        <v>22.7</v>
      </c>
      <c r="J64" s="12">
        <v>7</v>
      </c>
      <c r="K64" s="15">
        <v>0.36</v>
      </c>
      <c r="L64" s="1" t="s">
        <v>26</v>
      </c>
      <c r="M64" s="1" t="s">
        <v>27</v>
      </c>
      <c r="N64" s="1" t="s">
        <v>28</v>
      </c>
      <c r="O64" s="13" t="s">
        <v>250</v>
      </c>
      <c r="P64" s="1" t="s">
        <v>29</v>
      </c>
      <c r="Q64" s="1">
        <v>1944</v>
      </c>
      <c r="R64" s="1" t="s">
        <v>379</v>
      </c>
      <c r="S64" s="1" t="s">
        <v>52</v>
      </c>
      <c r="T64" s="1" t="s">
        <v>81</v>
      </c>
      <c r="U64" s="1" t="s">
        <v>82</v>
      </c>
      <c r="V64" s="1" t="s">
        <v>81</v>
      </c>
      <c r="X64" s="3">
        <v>41468</v>
      </c>
      <c r="Y64" s="1" t="s">
        <v>33</v>
      </c>
    </row>
    <row r="65" spans="1:26" s="2" customFormat="1" ht="15" x14ac:dyDescent="0.3">
      <c r="A65" s="8">
        <v>9617</v>
      </c>
      <c r="B65" s="1" t="s">
        <v>37</v>
      </c>
      <c r="C65" s="3">
        <v>41122</v>
      </c>
      <c r="D65" s="8">
        <v>610</v>
      </c>
      <c r="E65" s="10">
        <v>0.02</v>
      </c>
      <c r="F65" s="12">
        <v>7</v>
      </c>
      <c r="G65" s="1">
        <v>75</v>
      </c>
      <c r="H65" s="12">
        <f t="shared" si="2"/>
        <v>514.5</v>
      </c>
      <c r="I65" s="12">
        <f t="shared" si="3"/>
        <v>178.75</v>
      </c>
      <c r="J65" s="12">
        <v>5</v>
      </c>
      <c r="K65" s="15">
        <v>0.37</v>
      </c>
      <c r="L65" s="1" t="s">
        <v>26</v>
      </c>
      <c r="M65" s="1" t="s">
        <v>27</v>
      </c>
      <c r="N65" s="1" t="s">
        <v>28</v>
      </c>
      <c r="O65" s="13" t="s">
        <v>475</v>
      </c>
      <c r="P65" s="1" t="s">
        <v>49</v>
      </c>
      <c r="Q65" s="1">
        <v>1694</v>
      </c>
      <c r="R65" s="1" t="s">
        <v>370</v>
      </c>
      <c r="S65" s="1" t="s">
        <v>52</v>
      </c>
      <c r="T65" s="1" t="s">
        <v>225</v>
      </c>
      <c r="U65" s="1" t="s">
        <v>226</v>
      </c>
      <c r="V65" s="1" t="s">
        <v>227</v>
      </c>
      <c r="X65" s="3">
        <v>41124</v>
      </c>
      <c r="Y65" s="1" t="s">
        <v>60</v>
      </c>
    </row>
    <row r="66" spans="1:26" s="2" customFormat="1" ht="15" x14ac:dyDescent="0.3">
      <c r="A66" s="8">
        <v>3678</v>
      </c>
      <c r="B66" s="1" t="s">
        <v>37</v>
      </c>
      <c r="C66" s="3">
        <v>40569</v>
      </c>
      <c r="D66" s="8">
        <v>611</v>
      </c>
      <c r="E66" s="10">
        <v>0.04</v>
      </c>
      <c r="F66" s="12">
        <v>18</v>
      </c>
      <c r="G66" s="1">
        <v>47</v>
      </c>
      <c r="H66" s="12">
        <f t="shared" ref="H66:H97" si="4">(F66 -F66*E66)*G66</f>
        <v>812.16000000000008</v>
      </c>
      <c r="I66" s="12">
        <f t="shared" ref="I66:I97" si="5">(F66*K66*G66-F66*E66*G66)-J66</f>
        <v>456.3</v>
      </c>
      <c r="J66" s="12">
        <v>9</v>
      </c>
      <c r="K66" s="15">
        <v>0.59</v>
      </c>
      <c r="L66" s="1" t="s">
        <v>26</v>
      </c>
      <c r="M66" s="1" t="s">
        <v>27</v>
      </c>
      <c r="N66" s="1" t="s">
        <v>78</v>
      </c>
      <c r="O66" s="13" t="s">
        <v>91</v>
      </c>
      <c r="P66" s="1" t="s">
        <v>49</v>
      </c>
      <c r="Q66" s="1">
        <v>261</v>
      </c>
      <c r="R66" s="1" t="s">
        <v>92</v>
      </c>
      <c r="S66" s="1" t="s">
        <v>93</v>
      </c>
      <c r="T66" s="1" t="s">
        <v>94</v>
      </c>
      <c r="U66" s="1" t="s">
        <v>95</v>
      </c>
      <c r="V66" s="1" t="s">
        <v>96</v>
      </c>
      <c r="X66" s="3">
        <v>40571</v>
      </c>
      <c r="Y66" s="1" t="s">
        <v>33</v>
      </c>
    </row>
    <row r="67" spans="1:26" s="2" customFormat="1" ht="15" x14ac:dyDescent="0.3">
      <c r="A67" s="8">
        <v>15813</v>
      </c>
      <c r="B67" s="1" t="s">
        <v>43</v>
      </c>
      <c r="C67" s="3">
        <v>41567</v>
      </c>
      <c r="D67" s="8">
        <v>612</v>
      </c>
      <c r="E67" s="10">
        <v>0.1</v>
      </c>
      <c r="F67" s="12">
        <v>5</v>
      </c>
      <c r="G67" s="1">
        <v>105</v>
      </c>
      <c r="H67" s="12">
        <f t="shared" si="4"/>
        <v>472.5</v>
      </c>
      <c r="I67" s="12">
        <f t="shared" si="5"/>
        <v>151.5</v>
      </c>
      <c r="J67" s="12">
        <v>6</v>
      </c>
      <c r="K67" s="15">
        <v>0.4</v>
      </c>
      <c r="L67" s="1" t="s">
        <v>26</v>
      </c>
      <c r="M67" s="1" t="s">
        <v>27</v>
      </c>
      <c r="N67" s="1" t="s">
        <v>28</v>
      </c>
      <c r="O67" s="13" t="s">
        <v>397</v>
      </c>
      <c r="P67" s="1" t="s">
        <v>46</v>
      </c>
      <c r="Q67" s="1">
        <v>3011</v>
      </c>
      <c r="R67" s="1" t="s">
        <v>441</v>
      </c>
      <c r="S67" s="1" t="s">
        <v>30</v>
      </c>
      <c r="T67" s="1" t="s">
        <v>133</v>
      </c>
      <c r="U67" s="1" t="s">
        <v>32</v>
      </c>
      <c r="V67" s="1" t="s">
        <v>193</v>
      </c>
      <c r="W67" s="1">
        <v>2113</v>
      </c>
      <c r="X67" s="3">
        <v>41569</v>
      </c>
      <c r="Y67" s="1" t="s">
        <v>33</v>
      </c>
      <c r="Z67" s="1" t="s">
        <v>77</v>
      </c>
    </row>
    <row r="68" spans="1:26" s="2" customFormat="1" ht="15" x14ac:dyDescent="0.3">
      <c r="A68" s="8">
        <v>9125</v>
      </c>
      <c r="B68" s="1" t="s">
        <v>25</v>
      </c>
      <c r="C68" s="3">
        <v>41077</v>
      </c>
      <c r="D68" s="8">
        <v>613</v>
      </c>
      <c r="E68" s="10">
        <v>0.03</v>
      </c>
      <c r="F68" s="12">
        <v>7</v>
      </c>
      <c r="G68" s="1">
        <v>20</v>
      </c>
      <c r="H68" s="12">
        <f t="shared" si="4"/>
        <v>135.80000000000001</v>
      </c>
      <c r="I68" s="12">
        <f t="shared" si="5"/>
        <v>41</v>
      </c>
      <c r="J68" s="12">
        <v>8</v>
      </c>
      <c r="K68" s="15">
        <v>0.38</v>
      </c>
      <c r="L68" s="1" t="s">
        <v>26</v>
      </c>
      <c r="M68" s="1" t="s">
        <v>27</v>
      </c>
      <c r="N68" s="1" t="s">
        <v>36</v>
      </c>
      <c r="O68" s="13" t="s">
        <v>208</v>
      </c>
      <c r="P68" s="1" t="s">
        <v>46</v>
      </c>
      <c r="Q68" s="1">
        <v>563</v>
      </c>
      <c r="R68" s="1" t="s">
        <v>85</v>
      </c>
      <c r="S68" s="1" t="s">
        <v>30</v>
      </c>
      <c r="T68" s="1" t="s">
        <v>31</v>
      </c>
      <c r="U68" s="1" t="s">
        <v>32</v>
      </c>
      <c r="V68" s="1" t="s">
        <v>86</v>
      </c>
      <c r="W68" s="1">
        <v>75081</v>
      </c>
      <c r="X68" s="3">
        <v>41077</v>
      </c>
      <c r="Y68" s="1" t="s">
        <v>33</v>
      </c>
      <c r="Z68" s="1" t="s">
        <v>34</v>
      </c>
    </row>
    <row r="69" spans="1:26" s="2" customFormat="1" ht="15" x14ac:dyDescent="0.3">
      <c r="A69" s="8">
        <v>16359</v>
      </c>
      <c r="B69" s="1" t="s">
        <v>25</v>
      </c>
      <c r="C69" s="3">
        <v>41608</v>
      </c>
      <c r="D69" s="8">
        <v>614</v>
      </c>
      <c r="E69" s="10">
        <v>0</v>
      </c>
      <c r="F69" s="12">
        <v>14</v>
      </c>
      <c r="G69" s="1">
        <v>148</v>
      </c>
      <c r="H69" s="12">
        <f t="shared" si="4"/>
        <v>2072</v>
      </c>
      <c r="I69" s="12">
        <f t="shared" si="5"/>
        <v>1010.28</v>
      </c>
      <c r="J69" s="12">
        <v>5</v>
      </c>
      <c r="K69" s="15">
        <v>0.49</v>
      </c>
      <c r="L69" s="1" t="s">
        <v>38</v>
      </c>
      <c r="M69" s="1" t="s">
        <v>61</v>
      </c>
      <c r="N69" s="1" t="s">
        <v>107</v>
      </c>
      <c r="O69" s="13" t="s">
        <v>260</v>
      </c>
      <c r="P69" s="1" t="s">
        <v>46</v>
      </c>
      <c r="Q69" s="1">
        <v>912</v>
      </c>
      <c r="R69" s="1" t="s">
        <v>361</v>
      </c>
      <c r="S69" s="1" t="s">
        <v>56</v>
      </c>
      <c r="T69" s="1" t="s">
        <v>125</v>
      </c>
      <c r="U69" s="1" t="s">
        <v>126</v>
      </c>
      <c r="V69" s="1" t="s">
        <v>127</v>
      </c>
      <c r="X69" s="3">
        <v>41610</v>
      </c>
      <c r="Y69" s="1" t="s">
        <v>33</v>
      </c>
    </row>
    <row r="70" spans="1:26" s="2" customFormat="1" ht="15" x14ac:dyDescent="0.3">
      <c r="A70" s="8">
        <v>3640</v>
      </c>
      <c r="B70" s="1" t="s">
        <v>25</v>
      </c>
      <c r="C70" s="3">
        <v>40565</v>
      </c>
      <c r="D70" s="8">
        <v>640</v>
      </c>
      <c r="E70" s="10">
        <v>0.02</v>
      </c>
      <c r="F70" s="12">
        <v>121</v>
      </c>
      <c r="G70" s="1">
        <v>39</v>
      </c>
      <c r="H70" s="12">
        <f t="shared" si="4"/>
        <v>4624.62</v>
      </c>
      <c r="I70" s="12">
        <f t="shared" si="5"/>
        <v>3385.87</v>
      </c>
      <c r="J70" s="12">
        <v>59</v>
      </c>
      <c r="K70" s="15">
        <v>0.75</v>
      </c>
      <c r="L70" s="1" t="s">
        <v>38</v>
      </c>
      <c r="M70" s="1" t="s">
        <v>87</v>
      </c>
      <c r="N70" s="1" t="s">
        <v>88</v>
      </c>
      <c r="O70" s="13" t="s">
        <v>424</v>
      </c>
      <c r="P70" s="1" t="s">
        <v>29</v>
      </c>
      <c r="Q70" s="1">
        <v>3140</v>
      </c>
      <c r="R70" s="1" t="s">
        <v>469</v>
      </c>
      <c r="S70" s="1" t="s">
        <v>52</v>
      </c>
      <c r="T70" s="1" t="s">
        <v>149</v>
      </c>
      <c r="U70" s="1" t="s">
        <v>74</v>
      </c>
      <c r="V70" s="1" t="s">
        <v>150</v>
      </c>
      <c r="X70" s="3">
        <v>40566</v>
      </c>
      <c r="Y70" s="1" t="s">
        <v>42</v>
      </c>
    </row>
    <row r="71" spans="1:26" s="2" customFormat="1" ht="15" x14ac:dyDescent="0.3">
      <c r="A71" s="8">
        <v>8183</v>
      </c>
      <c r="B71" s="1" t="s">
        <v>25</v>
      </c>
      <c r="C71" s="3">
        <v>40992</v>
      </c>
      <c r="D71" s="8">
        <v>643</v>
      </c>
      <c r="E71" s="10">
        <v>7.0000000000000007E-2</v>
      </c>
      <c r="F71" s="12">
        <v>138</v>
      </c>
      <c r="G71" s="1">
        <v>24</v>
      </c>
      <c r="H71" s="12">
        <f t="shared" si="4"/>
        <v>3080.16</v>
      </c>
      <c r="I71" s="12">
        <f t="shared" si="5"/>
        <v>1389.16</v>
      </c>
      <c r="J71" s="12">
        <v>35</v>
      </c>
      <c r="K71" s="16">
        <v>0.5</v>
      </c>
      <c r="L71" s="1" t="s">
        <v>26</v>
      </c>
      <c r="M71" s="1" t="s">
        <v>152</v>
      </c>
      <c r="N71" s="1" t="s">
        <v>78</v>
      </c>
      <c r="O71" s="13" t="s">
        <v>464</v>
      </c>
      <c r="P71" s="1" t="s">
        <v>46</v>
      </c>
      <c r="Q71" s="1">
        <v>2396</v>
      </c>
      <c r="R71" s="1" t="s">
        <v>336</v>
      </c>
      <c r="S71" s="1" t="s">
        <v>52</v>
      </c>
      <c r="T71" s="1" t="s">
        <v>308</v>
      </c>
      <c r="U71" s="1" t="s">
        <v>308</v>
      </c>
      <c r="V71" s="1" t="s">
        <v>308</v>
      </c>
      <c r="X71" s="3">
        <v>40993</v>
      </c>
      <c r="Y71" s="1" t="s">
        <v>60</v>
      </c>
    </row>
    <row r="72" spans="1:26" s="2" customFormat="1" ht="15" x14ac:dyDescent="0.3">
      <c r="A72" s="8">
        <v>13100</v>
      </c>
      <c r="B72" s="1" t="s">
        <v>37</v>
      </c>
      <c r="C72" s="3">
        <v>41394</v>
      </c>
      <c r="D72" s="8">
        <v>644</v>
      </c>
      <c r="E72" s="10">
        <v>0.01</v>
      </c>
      <c r="F72" s="12">
        <v>321</v>
      </c>
      <c r="G72" s="1">
        <v>5</v>
      </c>
      <c r="H72" s="12">
        <f t="shared" si="4"/>
        <v>1588.95</v>
      </c>
      <c r="I72" s="12">
        <f t="shared" si="5"/>
        <v>839.8</v>
      </c>
      <c r="J72" s="12">
        <v>59</v>
      </c>
      <c r="K72" s="15">
        <v>0.56999999999999995</v>
      </c>
      <c r="L72" s="1" t="s">
        <v>38</v>
      </c>
      <c r="M72" s="1" t="s">
        <v>39</v>
      </c>
      <c r="N72" s="1" t="s">
        <v>40</v>
      </c>
      <c r="O72" s="13" t="s">
        <v>368</v>
      </c>
      <c r="P72" s="1" t="s">
        <v>46</v>
      </c>
      <c r="Q72" s="1">
        <v>390</v>
      </c>
      <c r="R72" s="1" t="s">
        <v>170</v>
      </c>
      <c r="S72" s="1" t="s">
        <v>56</v>
      </c>
      <c r="T72" s="1" t="s">
        <v>164</v>
      </c>
      <c r="U72" s="1" t="s">
        <v>165</v>
      </c>
      <c r="V72" s="1" t="s">
        <v>166</v>
      </c>
      <c r="X72" s="3">
        <v>41395</v>
      </c>
      <c r="Y72" s="1" t="s">
        <v>42</v>
      </c>
    </row>
    <row r="73" spans="1:26" s="2" customFormat="1" ht="15" x14ac:dyDescent="0.3">
      <c r="A73" s="8">
        <v>3165</v>
      </c>
      <c r="B73" s="1" t="s">
        <v>25</v>
      </c>
      <c r="C73" s="3">
        <v>40514</v>
      </c>
      <c r="D73" s="8">
        <v>645</v>
      </c>
      <c r="E73" s="10">
        <v>0.05</v>
      </c>
      <c r="F73" s="12">
        <v>13</v>
      </c>
      <c r="G73" s="1">
        <v>78</v>
      </c>
      <c r="H73" s="12">
        <f t="shared" si="4"/>
        <v>963.3</v>
      </c>
      <c r="I73" s="12">
        <f t="shared" si="5"/>
        <v>349.90000000000003</v>
      </c>
      <c r="J73" s="12">
        <v>5</v>
      </c>
      <c r="K73" s="15">
        <v>0.4</v>
      </c>
      <c r="L73" s="1" t="s">
        <v>26</v>
      </c>
      <c r="M73" s="1" t="s">
        <v>27</v>
      </c>
      <c r="N73" s="1" t="s">
        <v>36</v>
      </c>
      <c r="O73" s="13" t="s">
        <v>399</v>
      </c>
      <c r="P73" s="1" t="s">
        <v>29</v>
      </c>
      <c r="Q73" s="1">
        <v>1460</v>
      </c>
      <c r="R73" s="1" t="s">
        <v>194</v>
      </c>
      <c r="S73" s="1" t="s">
        <v>56</v>
      </c>
      <c r="T73" s="1" t="s">
        <v>195</v>
      </c>
      <c r="U73" s="1" t="s">
        <v>71</v>
      </c>
      <c r="V73" s="1" t="s">
        <v>196</v>
      </c>
      <c r="X73" s="3">
        <v>40516</v>
      </c>
      <c r="Y73" s="1" t="s">
        <v>33</v>
      </c>
    </row>
    <row r="74" spans="1:26" s="2" customFormat="1" ht="15" x14ac:dyDescent="0.3">
      <c r="A74" s="8">
        <v>3065</v>
      </c>
      <c r="B74" s="1" t="s">
        <v>25</v>
      </c>
      <c r="C74" s="3">
        <v>40503</v>
      </c>
      <c r="D74" s="8">
        <v>646</v>
      </c>
      <c r="E74" s="10">
        <v>0.01</v>
      </c>
      <c r="F74" s="12">
        <v>9</v>
      </c>
      <c r="G74" s="1">
        <v>61</v>
      </c>
      <c r="H74" s="12">
        <f t="shared" si="4"/>
        <v>543.51</v>
      </c>
      <c r="I74" s="12">
        <f t="shared" si="5"/>
        <v>297.95000000000005</v>
      </c>
      <c r="J74" s="12">
        <v>4</v>
      </c>
      <c r="K74" s="15">
        <v>0.56000000000000005</v>
      </c>
      <c r="L74" s="1" t="s">
        <v>26</v>
      </c>
      <c r="M74" s="1" t="s">
        <v>61</v>
      </c>
      <c r="N74" s="1" t="s">
        <v>102</v>
      </c>
      <c r="O74" s="13" t="s">
        <v>420</v>
      </c>
      <c r="P74" s="1" t="s">
        <v>41</v>
      </c>
      <c r="Q74" s="1">
        <v>1106</v>
      </c>
      <c r="R74" s="1" t="s">
        <v>286</v>
      </c>
      <c r="S74" s="1" t="s">
        <v>30</v>
      </c>
      <c r="T74" s="1" t="s">
        <v>31</v>
      </c>
      <c r="U74" s="1" t="s">
        <v>32</v>
      </c>
      <c r="V74" s="1" t="s">
        <v>86</v>
      </c>
      <c r="W74" s="1">
        <v>75220</v>
      </c>
      <c r="X74" s="3">
        <v>40504</v>
      </c>
      <c r="Y74" s="1" t="s">
        <v>33</v>
      </c>
      <c r="Z74" s="1" t="s">
        <v>34</v>
      </c>
    </row>
    <row r="75" spans="1:26" s="2" customFormat="1" ht="15" x14ac:dyDescent="0.3">
      <c r="A75" s="8">
        <v>3989</v>
      </c>
      <c r="B75" s="1" t="s">
        <v>35</v>
      </c>
      <c r="C75" s="3">
        <v>40600</v>
      </c>
      <c r="D75" s="8">
        <v>678</v>
      </c>
      <c r="E75" s="10">
        <v>7.0000000000000007E-2</v>
      </c>
      <c r="F75" s="12">
        <v>5</v>
      </c>
      <c r="G75" s="1">
        <v>44</v>
      </c>
      <c r="H75" s="12">
        <f t="shared" si="4"/>
        <v>204.60000000000002</v>
      </c>
      <c r="I75" s="12">
        <f t="shared" si="5"/>
        <v>60.199999999999989</v>
      </c>
      <c r="J75" s="12">
        <v>8</v>
      </c>
      <c r="K75" s="15">
        <v>0.38</v>
      </c>
      <c r="L75" s="1" t="s">
        <v>26</v>
      </c>
      <c r="M75" s="1" t="s">
        <v>27</v>
      </c>
      <c r="N75" s="1" t="s">
        <v>28</v>
      </c>
      <c r="O75" s="13" t="s">
        <v>233</v>
      </c>
      <c r="P75" s="1" t="s">
        <v>49</v>
      </c>
      <c r="Q75" s="1">
        <v>1073</v>
      </c>
      <c r="R75" s="1" t="s">
        <v>234</v>
      </c>
      <c r="S75" s="1" t="s">
        <v>52</v>
      </c>
      <c r="T75" s="1" t="s">
        <v>235</v>
      </c>
      <c r="U75" s="1" t="s">
        <v>54</v>
      </c>
      <c r="V75" s="1" t="s">
        <v>236</v>
      </c>
      <c r="X75" s="3">
        <v>40600</v>
      </c>
      <c r="Y75" s="1" t="s">
        <v>33</v>
      </c>
    </row>
    <row r="76" spans="1:26" s="2" customFormat="1" ht="15" x14ac:dyDescent="0.3">
      <c r="A76" s="8">
        <v>9995</v>
      </c>
      <c r="B76" s="1" t="s">
        <v>37</v>
      </c>
      <c r="C76" s="3">
        <v>41160</v>
      </c>
      <c r="D76" s="8">
        <v>706</v>
      </c>
      <c r="E76" s="10">
        <v>0.05</v>
      </c>
      <c r="F76" s="12">
        <v>2</v>
      </c>
      <c r="G76" s="1">
        <v>82</v>
      </c>
      <c r="H76" s="12">
        <f t="shared" si="4"/>
        <v>155.79999999999998</v>
      </c>
      <c r="I76" s="12">
        <f t="shared" si="5"/>
        <v>82.64</v>
      </c>
      <c r="J76" s="12">
        <v>1</v>
      </c>
      <c r="K76" s="15">
        <v>0.56000000000000005</v>
      </c>
      <c r="L76" s="1" t="s">
        <v>26</v>
      </c>
      <c r="M76" s="1" t="s">
        <v>44</v>
      </c>
      <c r="N76" s="1" t="s">
        <v>45</v>
      </c>
      <c r="O76" s="13" t="s">
        <v>415</v>
      </c>
      <c r="P76" s="1" t="s">
        <v>29</v>
      </c>
      <c r="Q76" s="1">
        <v>2953</v>
      </c>
      <c r="R76" s="1" t="s">
        <v>209</v>
      </c>
      <c r="S76" s="1" t="s">
        <v>56</v>
      </c>
      <c r="T76" s="1" t="s">
        <v>70</v>
      </c>
      <c r="U76" s="1" t="s">
        <v>71</v>
      </c>
      <c r="V76" s="1" t="s">
        <v>70</v>
      </c>
      <c r="X76" s="3">
        <v>41162</v>
      </c>
      <c r="Y76" s="1" t="s">
        <v>33</v>
      </c>
    </row>
    <row r="77" spans="1:26" s="2" customFormat="1" ht="15" x14ac:dyDescent="0.3">
      <c r="A77" s="8">
        <v>3432</v>
      </c>
      <c r="B77" s="1" t="s">
        <v>35</v>
      </c>
      <c r="C77" s="3">
        <v>40544</v>
      </c>
      <c r="D77" s="8">
        <v>710</v>
      </c>
      <c r="E77" s="10">
        <v>0.01</v>
      </c>
      <c r="F77" s="12">
        <v>4</v>
      </c>
      <c r="G77" s="1">
        <v>42</v>
      </c>
      <c r="H77" s="12">
        <f t="shared" si="4"/>
        <v>166.32</v>
      </c>
      <c r="I77" s="12">
        <f t="shared" si="5"/>
        <v>55.48</v>
      </c>
      <c r="J77" s="12">
        <v>5</v>
      </c>
      <c r="K77" s="15">
        <v>0.37</v>
      </c>
      <c r="L77" s="1" t="s">
        <v>26</v>
      </c>
      <c r="M77" s="1" t="s">
        <v>27</v>
      </c>
      <c r="N77" s="1" t="s">
        <v>36</v>
      </c>
      <c r="O77" s="13" t="s">
        <v>171</v>
      </c>
      <c r="P77" s="1" t="s">
        <v>46</v>
      </c>
      <c r="Q77" s="1">
        <v>3117</v>
      </c>
      <c r="R77" s="1" t="s">
        <v>479</v>
      </c>
      <c r="S77" s="1" t="s">
        <v>56</v>
      </c>
      <c r="T77" s="1" t="s">
        <v>70</v>
      </c>
      <c r="U77" s="1" t="s">
        <v>71</v>
      </c>
      <c r="V77" s="1" t="s">
        <v>70</v>
      </c>
      <c r="X77" s="3">
        <v>40548</v>
      </c>
      <c r="Y77" s="1" t="s">
        <v>33</v>
      </c>
    </row>
    <row r="78" spans="1:26" s="2" customFormat="1" ht="15" x14ac:dyDescent="0.3">
      <c r="A78" s="8">
        <v>4050</v>
      </c>
      <c r="B78" s="1" t="s">
        <v>65</v>
      </c>
      <c r="C78" s="3">
        <v>40603</v>
      </c>
      <c r="D78" s="8">
        <v>738</v>
      </c>
      <c r="E78" s="10">
        <v>0.04</v>
      </c>
      <c r="F78" s="12">
        <v>81</v>
      </c>
      <c r="G78" s="1">
        <v>7</v>
      </c>
      <c r="H78" s="12">
        <f t="shared" si="4"/>
        <v>544.32000000000005</v>
      </c>
      <c r="I78" s="12">
        <f t="shared" si="5"/>
        <v>306.84999999999997</v>
      </c>
      <c r="J78" s="12">
        <v>5</v>
      </c>
      <c r="K78" s="15">
        <v>0.59</v>
      </c>
      <c r="L78" s="1" t="s">
        <v>26</v>
      </c>
      <c r="M78" s="1" t="s">
        <v>27</v>
      </c>
      <c r="N78" s="1" t="s">
        <v>83</v>
      </c>
      <c r="O78" s="13" t="s">
        <v>248</v>
      </c>
      <c r="P78" s="1" t="s">
        <v>46</v>
      </c>
      <c r="Q78" s="1">
        <v>607</v>
      </c>
      <c r="R78" s="1" t="s">
        <v>117</v>
      </c>
      <c r="S78" s="1" t="s">
        <v>30</v>
      </c>
      <c r="T78" s="1" t="s">
        <v>76</v>
      </c>
      <c r="U78" s="1" t="s">
        <v>32</v>
      </c>
      <c r="V78" s="1" t="s">
        <v>118</v>
      </c>
      <c r="W78" s="1">
        <v>10177</v>
      </c>
      <c r="X78" s="3">
        <v>40605</v>
      </c>
      <c r="Y78" s="1" t="s">
        <v>33</v>
      </c>
      <c r="Z78" s="1" t="s">
        <v>77</v>
      </c>
    </row>
    <row r="79" spans="1:26" s="2" customFormat="1" ht="15" x14ac:dyDescent="0.3">
      <c r="A79" s="8">
        <v>9437</v>
      </c>
      <c r="B79" s="1" t="s">
        <v>43</v>
      </c>
      <c r="C79" s="3">
        <v>41105</v>
      </c>
      <c r="D79" s="8">
        <v>740</v>
      </c>
      <c r="E79" s="10">
        <v>0.09</v>
      </c>
      <c r="F79" s="12">
        <v>5</v>
      </c>
      <c r="G79" s="1">
        <v>8</v>
      </c>
      <c r="H79" s="12">
        <f t="shared" si="4"/>
        <v>36.4</v>
      </c>
      <c r="I79" s="12">
        <f t="shared" si="5"/>
        <v>12.000000000000002</v>
      </c>
      <c r="J79" s="12">
        <v>0</v>
      </c>
      <c r="K79" s="15">
        <v>0.39</v>
      </c>
      <c r="L79" s="1" t="s">
        <v>26</v>
      </c>
      <c r="M79" s="1" t="s">
        <v>27</v>
      </c>
      <c r="N79" s="1" t="s">
        <v>103</v>
      </c>
      <c r="O79" s="13" t="s">
        <v>330</v>
      </c>
      <c r="P79" s="1" t="s">
        <v>46</v>
      </c>
      <c r="Q79" s="1">
        <v>3189</v>
      </c>
      <c r="R79" s="1" t="s">
        <v>413</v>
      </c>
      <c r="S79" s="1" t="s">
        <v>52</v>
      </c>
      <c r="T79" s="1" t="s">
        <v>162</v>
      </c>
      <c r="U79" s="1" t="s">
        <v>74</v>
      </c>
      <c r="V79" s="1" t="s">
        <v>163</v>
      </c>
      <c r="X79" s="3">
        <v>41105</v>
      </c>
      <c r="Y79" s="1" t="s">
        <v>33</v>
      </c>
    </row>
    <row r="80" spans="1:26" s="2" customFormat="1" ht="15" x14ac:dyDescent="0.3">
      <c r="A80" s="8">
        <v>4962</v>
      </c>
      <c r="B80" s="1" t="s">
        <v>43</v>
      </c>
      <c r="C80" s="3">
        <v>40695</v>
      </c>
      <c r="D80" s="8">
        <v>769</v>
      </c>
      <c r="E80" s="10">
        <v>0.02</v>
      </c>
      <c r="F80" s="12">
        <v>116</v>
      </c>
      <c r="G80" s="1">
        <v>56</v>
      </c>
      <c r="H80" s="12">
        <f t="shared" si="4"/>
        <v>6366.08</v>
      </c>
      <c r="I80" s="12">
        <f t="shared" si="5"/>
        <v>2412.4800000000005</v>
      </c>
      <c r="J80" s="12">
        <v>56</v>
      </c>
      <c r="K80" s="15">
        <v>0.4</v>
      </c>
      <c r="L80" s="1" t="s">
        <v>50</v>
      </c>
      <c r="M80" s="1" t="s">
        <v>39</v>
      </c>
      <c r="N80" s="1" t="s">
        <v>124</v>
      </c>
      <c r="O80" s="13" t="s">
        <v>349</v>
      </c>
      <c r="P80" s="1" t="s">
        <v>29</v>
      </c>
      <c r="Q80" s="1">
        <v>2849</v>
      </c>
      <c r="R80" s="1" t="s">
        <v>446</v>
      </c>
      <c r="S80" s="1" t="s">
        <v>52</v>
      </c>
      <c r="T80" s="1" t="s">
        <v>181</v>
      </c>
      <c r="U80" s="1" t="s">
        <v>182</v>
      </c>
      <c r="V80" s="1" t="s">
        <v>183</v>
      </c>
      <c r="X80" s="3">
        <v>40696</v>
      </c>
      <c r="Y80" s="1" t="s">
        <v>42</v>
      </c>
    </row>
    <row r="81" spans="1:26" s="2" customFormat="1" ht="15" x14ac:dyDescent="0.3">
      <c r="A81" s="8">
        <v>9111</v>
      </c>
      <c r="B81" s="1" t="s">
        <v>37</v>
      </c>
      <c r="C81" s="3">
        <v>41076</v>
      </c>
      <c r="D81" s="8">
        <v>771</v>
      </c>
      <c r="E81" s="10">
        <v>0.08</v>
      </c>
      <c r="F81" s="12">
        <v>5</v>
      </c>
      <c r="G81" s="1">
        <v>30</v>
      </c>
      <c r="H81" s="12">
        <f t="shared" si="4"/>
        <v>138</v>
      </c>
      <c r="I81" s="12">
        <f t="shared" si="5"/>
        <v>36.999999999999993</v>
      </c>
      <c r="J81" s="12">
        <v>5</v>
      </c>
      <c r="K81" s="15">
        <v>0.36</v>
      </c>
      <c r="L81" s="1" t="s">
        <v>26</v>
      </c>
      <c r="M81" s="1" t="s">
        <v>27</v>
      </c>
      <c r="N81" s="1" t="s">
        <v>28</v>
      </c>
      <c r="O81" s="13" t="s">
        <v>186</v>
      </c>
      <c r="P81" s="1" t="s">
        <v>49</v>
      </c>
      <c r="Q81" s="1">
        <v>906</v>
      </c>
      <c r="R81" s="1" t="s">
        <v>421</v>
      </c>
      <c r="S81" s="1" t="s">
        <v>52</v>
      </c>
      <c r="T81" s="1" t="s">
        <v>181</v>
      </c>
      <c r="U81" s="1" t="s">
        <v>182</v>
      </c>
      <c r="V81" s="1" t="s">
        <v>183</v>
      </c>
      <c r="X81" s="3">
        <v>41077</v>
      </c>
      <c r="Y81" s="1" t="s">
        <v>33</v>
      </c>
    </row>
    <row r="82" spans="1:26" s="2" customFormat="1" ht="15" x14ac:dyDescent="0.3">
      <c r="A82" s="8">
        <v>4478</v>
      </c>
      <c r="B82" s="1" t="s">
        <v>25</v>
      </c>
      <c r="C82" s="3">
        <v>40649</v>
      </c>
      <c r="D82" s="8">
        <v>772</v>
      </c>
      <c r="E82" s="10">
        <v>0.08</v>
      </c>
      <c r="F82" s="12">
        <v>18</v>
      </c>
      <c r="G82" s="1">
        <v>35</v>
      </c>
      <c r="H82" s="12">
        <f t="shared" si="4"/>
        <v>579.59999999999991</v>
      </c>
      <c r="I82" s="12">
        <f t="shared" si="5"/>
        <v>256.60000000000002</v>
      </c>
      <c r="J82" s="12">
        <v>8</v>
      </c>
      <c r="K82" s="15">
        <v>0.5</v>
      </c>
      <c r="L82" s="1" t="s">
        <v>26</v>
      </c>
      <c r="M82" s="1" t="s">
        <v>106</v>
      </c>
      <c r="N82" s="1" t="s">
        <v>83</v>
      </c>
      <c r="O82" s="13" t="s">
        <v>452</v>
      </c>
      <c r="P82" s="1" t="s">
        <v>29</v>
      </c>
      <c r="Q82" s="1">
        <v>2559</v>
      </c>
      <c r="R82" s="1" t="s">
        <v>453</v>
      </c>
      <c r="S82" s="1" t="s">
        <v>56</v>
      </c>
      <c r="T82" s="1" t="s">
        <v>153</v>
      </c>
      <c r="U82" s="1" t="s">
        <v>154</v>
      </c>
      <c r="V82" s="1" t="s">
        <v>155</v>
      </c>
      <c r="X82" s="3">
        <v>40651</v>
      </c>
      <c r="Y82" s="1" t="s">
        <v>33</v>
      </c>
    </row>
    <row r="83" spans="1:26" s="2" customFormat="1" ht="15" x14ac:dyDescent="0.3">
      <c r="A83" s="8">
        <v>6159</v>
      </c>
      <c r="B83" s="1" t="s">
        <v>43</v>
      </c>
      <c r="C83" s="3">
        <v>40811</v>
      </c>
      <c r="D83" s="8">
        <v>773</v>
      </c>
      <c r="E83" s="10">
        <v>0.06</v>
      </c>
      <c r="F83" s="12">
        <v>66</v>
      </c>
      <c r="G83" s="1">
        <v>69</v>
      </c>
      <c r="H83" s="12">
        <f t="shared" si="4"/>
        <v>4280.76</v>
      </c>
      <c r="I83" s="12">
        <f t="shared" si="5"/>
        <v>2268</v>
      </c>
      <c r="J83" s="12">
        <v>9</v>
      </c>
      <c r="K83" s="15">
        <v>0.56000000000000005</v>
      </c>
      <c r="L83" s="1" t="s">
        <v>50</v>
      </c>
      <c r="M83" s="1" t="s">
        <v>27</v>
      </c>
      <c r="N83" s="1" t="s">
        <v>51</v>
      </c>
      <c r="O83" s="13" t="s">
        <v>450</v>
      </c>
      <c r="P83" s="1" t="s">
        <v>49</v>
      </c>
      <c r="Q83" s="1">
        <v>1488</v>
      </c>
      <c r="R83" s="1" t="s">
        <v>276</v>
      </c>
      <c r="S83" s="1" t="s">
        <v>30</v>
      </c>
      <c r="T83" s="1" t="s">
        <v>76</v>
      </c>
      <c r="U83" s="1" t="s">
        <v>32</v>
      </c>
      <c r="V83" s="1" t="s">
        <v>118</v>
      </c>
      <c r="W83" s="1">
        <v>10045</v>
      </c>
      <c r="X83" s="3">
        <v>40812</v>
      </c>
      <c r="Y83" s="1" t="s">
        <v>33</v>
      </c>
      <c r="Z83" s="1" t="s">
        <v>77</v>
      </c>
    </row>
    <row r="84" spans="1:26" s="2" customFormat="1" ht="15" x14ac:dyDescent="0.3">
      <c r="A84" s="8">
        <v>10939</v>
      </c>
      <c r="B84" s="1" t="s">
        <v>37</v>
      </c>
      <c r="C84" s="3">
        <v>41246</v>
      </c>
      <c r="D84" s="8">
        <v>774</v>
      </c>
      <c r="E84" s="10">
        <v>0.03</v>
      </c>
      <c r="F84" s="12">
        <v>4</v>
      </c>
      <c r="G84" s="1">
        <v>34</v>
      </c>
      <c r="H84" s="12">
        <f t="shared" si="4"/>
        <v>131.91999999999999</v>
      </c>
      <c r="I84" s="12">
        <f t="shared" si="5"/>
        <v>28.519999999999996</v>
      </c>
      <c r="J84" s="12">
        <v>49</v>
      </c>
      <c r="K84" s="15">
        <v>0.6</v>
      </c>
      <c r="L84" s="1" t="s">
        <v>26</v>
      </c>
      <c r="M84" s="1" t="s">
        <v>152</v>
      </c>
      <c r="N84" s="1" t="s">
        <v>83</v>
      </c>
      <c r="O84" s="13" t="s">
        <v>305</v>
      </c>
      <c r="P84" s="1" t="s">
        <v>41</v>
      </c>
      <c r="Q84" s="1">
        <v>3028</v>
      </c>
      <c r="R84" s="1" t="s">
        <v>448</v>
      </c>
      <c r="S84" s="1" t="s">
        <v>56</v>
      </c>
      <c r="T84" s="1" t="s">
        <v>57</v>
      </c>
      <c r="U84" s="1" t="s">
        <v>58</v>
      </c>
      <c r="V84" s="1" t="s">
        <v>59</v>
      </c>
      <c r="X84" s="3">
        <v>41248</v>
      </c>
      <c r="Y84" s="1" t="s">
        <v>33</v>
      </c>
    </row>
    <row r="85" spans="1:26" s="2" customFormat="1" ht="15" x14ac:dyDescent="0.3">
      <c r="A85" s="8">
        <v>8112</v>
      </c>
      <c r="B85" s="1" t="s">
        <v>37</v>
      </c>
      <c r="C85" s="3">
        <v>40985</v>
      </c>
      <c r="D85" s="8">
        <v>775</v>
      </c>
      <c r="E85" s="10">
        <v>0.1</v>
      </c>
      <c r="F85" s="12">
        <v>1</v>
      </c>
      <c r="G85" s="1">
        <v>39</v>
      </c>
      <c r="H85" s="12">
        <f t="shared" si="4"/>
        <v>35.1</v>
      </c>
      <c r="I85" s="12">
        <f t="shared" si="5"/>
        <v>26.690000000000005</v>
      </c>
      <c r="J85" s="12">
        <v>1</v>
      </c>
      <c r="K85" s="15">
        <v>0.81</v>
      </c>
      <c r="L85" s="1" t="s">
        <v>26</v>
      </c>
      <c r="M85" s="1" t="s">
        <v>44</v>
      </c>
      <c r="N85" s="1" t="s">
        <v>129</v>
      </c>
      <c r="O85" s="13" t="s">
        <v>245</v>
      </c>
      <c r="P85" s="1" t="s">
        <v>41</v>
      </c>
      <c r="Q85" s="1">
        <v>2659</v>
      </c>
      <c r="R85" s="1" t="s">
        <v>427</v>
      </c>
      <c r="S85" s="1" t="s">
        <v>93</v>
      </c>
      <c r="T85" s="1" t="s">
        <v>428</v>
      </c>
      <c r="U85" s="1" t="s">
        <v>146</v>
      </c>
      <c r="V85" s="1" t="s">
        <v>279</v>
      </c>
      <c r="X85" s="3">
        <v>40986</v>
      </c>
      <c r="Y85" s="1" t="s">
        <v>33</v>
      </c>
    </row>
    <row r="86" spans="1:26" s="2" customFormat="1" ht="15" x14ac:dyDescent="0.3">
      <c r="A86" s="8">
        <v>11999</v>
      </c>
      <c r="B86" s="1" t="s">
        <v>37</v>
      </c>
      <c r="C86" s="3">
        <v>41322</v>
      </c>
      <c r="D86" s="8">
        <v>801</v>
      </c>
      <c r="E86" s="10">
        <v>0.03</v>
      </c>
      <c r="F86" s="12">
        <v>3</v>
      </c>
      <c r="G86" s="1">
        <v>20</v>
      </c>
      <c r="H86" s="12">
        <f t="shared" si="4"/>
        <v>58.2</v>
      </c>
      <c r="I86" s="12">
        <f t="shared" si="5"/>
        <v>29</v>
      </c>
      <c r="J86" s="12">
        <v>4</v>
      </c>
      <c r="K86" s="15">
        <v>0.57999999999999996</v>
      </c>
      <c r="L86" s="1" t="s">
        <v>26</v>
      </c>
      <c r="M86" s="1" t="s">
        <v>61</v>
      </c>
      <c r="N86" s="1" t="s">
        <v>45</v>
      </c>
      <c r="O86" s="13" t="s">
        <v>474</v>
      </c>
      <c r="P86" s="1" t="s">
        <v>46</v>
      </c>
      <c r="Q86" s="1">
        <v>3164</v>
      </c>
      <c r="R86" s="1" t="s">
        <v>190</v>
      </c>
      <c r="S86" s="1" t="s">
        <v>52</v>
      </c>
      <c r="T86" s="1" t="s">
        <v>119</v>
      </c>
      <c r="U86" s="1" t="s">
        <v>54</v>
      </c>
      <c r="V86" s="1" t="s">
        <v>120</v>
      </c>
      <c r="X86" s="3">
        <v>41325</v>
      </c>
      <c r="Y86" s="1" t="s">
        <v>33</v>
      </c>
    </row>
    <row r="87" spans="1:26" s="2" customFormat="1" ht="15" x14ac:dyDescent="0.3">
      <c r="A87" s="8">
        <v>7309</v>
      </c>
      <c r="B87" s="1" t="s">
        <v>37</v>
      </c>
      <c r="C87" s="3">
        <v>40912</v>
      </c>
      <c r="D87" s="8">
        <v>802</v>
      </c>
      <c r="E87" s="10">
        <v>0.08</v>
      </c>
      <c r="F87" s="12">
        <v>12</v>
      </c>
      <c r="G87" s="1">
        <v>37</v>
      </c>
      <c r="H87" s="12">
        <f t="shared" si="4"/>
        <v>408.47999999999996</v>
      </c>
      <c r="I87" s="12">
        <f t="shared" si="5"/>
        <v>136.08000000000004</v>
      </c>
      <c r="J87" s="12">
        <v>6</v>
      </c>
      <c r="K87" s="15">
        <v>0.4</v>
      </c>
      <c r="L87" s="1" t="s">
        <v>26</v>
      </c>
      <c r="M87" s="1" t="s">
        <v>27</v>
      </c>
      <c r="N87" s="1" t="s">
        <v>36</v>
      </c>
      <c r="O87" s="13" t="s">
        <v>410</v>
      </c>
      <c r="P87" s="1" t="s">
        <v>46</v>
      </c>
      <c r="Q87" s="1">
        <v>1905</v>
      </c>
      <c r="R87" s="1" t="s">
        <v>443</v>
      </c>
      <c r="S87" s="1" t="s">
        <v>56</v>
      </c>
      <c r="T87" s="1" t="s">
        <v>125</v>
      </c>
      <c r="U87" s="1" t="s">
        <v>126</v>
      </c>
      <c r="V87" s="1" t="s">
        <v>127</v>
      </c>
      <c r="X87" s="3">
        <v>40914</v>
      </c>
      <c r="Y87" s="1" t="s">
        <v>33</v>
      </c>
    </row>
    <row r="88" spans="1:26" s="2" customFormat="1" ht="15" x14ac:dyDescent="0.3">
      <c r="A88" s="8">
        <v>9319</v>
      </c>
      <c r="B88" s="1" t="s">
        <v>65</v>
      </c>
      <c r="C88" s="3">
        <v>41094</v>
      </c>
      <c r="D88" s="8">
        <v>805</v>
      </c>
      <c r="E88" s="10">
        <v>0.02</v>
      </c>
      <c r="F88" s="12">
        <v>5</v>
      </c>
      <c r="G88" s="1">
        <v>53</v>
      </c>
      <c r="H88" s="12">
        <f t="shared" si="4"/>
        <v>259.70000000000005</v>
      </c>
      <c r="I88" s="12">
        <f t="shared" si="5"/>
        <v>131.80000000000001</v>
      </c>
      <c r="J88" s="12">
        <v>6</v>
      </c>
      <c r="K88" s="15">
        <v>0.54</v>
      </c>
      <c r="L88" s="1" t="s">
        <v>38</v>
      </c>
      <c r="M88" s="1" t="s">
        <v>106</v>
      </c>
      <c r="N88" s="1" t="s">
        <v>107</v>
      </c>
      <c r="O88" s="13" t="s">
        <v>460</v>
      </c>
      <c r="P88" s="1" t="s">
        <v>41</v>
      </c>
      <c r="Q88" s="1">
        <v>3223</v>
      </c>
      <c r="R88" s="1" t="s">
        <v>144</v>
      </c>
      <c r="S88" s="1" t="s">
        <v>93</v>
      </c>
      <c r="T88" s="1" t="s">
        <v>145</v>
      </c>
      <c r="U88" s="1" t="s">
        <v>146</v>
      </c>
      <c r="V88" s="1" t="s">
        <v>147</v>
      </c>
      <c r="X88" s="3">
        <v>41096</v>
      </c>
      <c r="Y88" s="1" t="s">
        <v>33</v>
      </c>
    </row>
    <row r="89" spans="1:26" s="2" customFormat="1" ht="15" x14ac:dyDescent="0.3">
      <c r="A89" s="8">
        <v>6808</v>
      </c>
      <c r="B89" s="1" t="s">
        <v>43</v>
      </c>
      <c r="C89" s="3">
        <v>40870</v>
      </c>
      <c r="D89" s="8">
        <v>807</v>
      </c>
      <c r="E89" s="10">
        <v>0.01</v>
      </c>
      <c r="F89" s="12">
        <v>4</v>
      </c>
      <c r="G89" s="1">
        <v>153</v>
      </c>
      <c r="H89" s="12">
        <f t="shared" si="4"/>
        <v>605.88</v>
      </c>
      <c r="I89" s="12">
        <f t="shared" si="5"/>
        <v>232.68</v>
      </c>
      <c r="J89" s="12">
        <v>6</v>
      </c>
      <c r="K89" s="15">
        <v>0.4</v>
      </c>
      <c r="L89" s="1" t="s">
        <v>26</v>
      </c>
      <c r="M89" s="1" t="s">
        <v>27</v>
      </c>
      <c r="N89" s="1" t="s">
        <v>28</v>
      </c>
      <c r="O89" s="13" t="s">
        <v>478</v>
      </c>
      <c r="P89" s="1" t="s">
        <v>49</v>
      </c>
      <c r="Q89" s="1">
        <v>2471</v>
      </c>
      <c r="R89" s="1" t="s">
        <v>417</v>
      </c>
      <c r="S89" s="1" t="s">
        <v>52</v>
      </c>
      <c r="T89" s="1" t="s">
        <v>158</v>
      </c>
      <c r="U89" s="1" t="s">
        <v>64</v>
      </c>
      <c r="V89" s="1" t="s">
        <v>159</v>
      </c>
      <c r="X89" s="3">
        <v>40871</v>
      </c>
      <c r="Y89" s="1" t="s">
        <v>33</v>
      </c>
    </row>
    <row r="90" spans="1:26" s="2" customFormat="1" ht="15" x14ac:dyDescent="0.3">
      <c r="A90" s="8">
        <v>12912</v>
      </c>
      <c r="B90" s="1" t="s">
        <v>35</v>
      </c>
      <c r="C90" s="3">
        <v>41382</v>
      </c>
      <c r="D90" s="8">
        <v>832</v>
      </c>
      <c r="E90" s="10">
        <v>0.02</v>
      </c>
      <c r="F90" s="12">
        <v>6</v>
      </c>
      <c r="G90" s="1">
        <v>7</v>
      </c>
      <c r="H90" s="12">
        <f t="shared" si="4"/>
        <v>41.16</v>
      </c>
      <c r="I90" s="12">
        <f t="shared" si="5"/>
        <v>8.6999999999999993</v>
      </c>
      <c r="J90" s="12">
        <v>6</v>
      </c>
      <c r="K90" s="15">
        <v>0.37</v>
      </c>
      <c r="L90" s="1" t="s">
        <v>26</v>
      </c>
      <c r="M90" s="1" t="s">
        <v>27</v>
      </c>
      <c r="N90" s="1" t="s">
        <v>28</v>
      </c>
      <c r="O90" s="13" t="s">
        <v>429</v>
      </c>
      <c r="P90" s="1" t="s">
        <v>46</v>
      </c>
      <c r="Q90" s="1">
        <v>118</v>
      </c>
      <c r="R90" s="1" t="s">
        <v>302</v>
      </c>
      <c r="S90" s="1" t="s">
        <v>52</v>
      </c>
      <c r="T90" s="1" t="s">
        <v>188</v>
      </c>
      <c r="U90" s="1" t="s">
        <v>189</v>
      </c>
      <c r="V90" s="1" t="s">
        <v>189</v>
      </c>
      <c r="X90" s="3">
        <v>41386</v>
      </c>
      <c r="Y90" s="1" t="s">
        <v>33</v>
      </c>
    </row>
    <row r="91" spans="1:26" s="2" customFormat="1" ht="15" x14ac:dyDescent="0.3">
      <c r="A91" s="8">
        <v>453</v>
      </c>
      <c r="B91" s="1" t="s">
        <v>43</v>
      </c>
      <c r="C91" s="3">
        <v>40221</v>
      </c>
      <c r="D91" s="8">
        <v>833</v>
      </c>
      <c r="E91" s="10">
        <v>0.03</v>
      </c>
      <c r="F91" s="12">
        <v>13</v>
      </c>
      <c r="G91" s="1">
        <v>1</v>
      </c>
      <c r="H91" s="12">
        <f t="shared" si="4"/>
        <v>12.61</v>
      </c>
      <c r="I91" s="12">
        <f t="shared" si="5"/>
        <v>-2.4499999999999993</v>
      </c>
      <c r="J91" s="12">
        <v>7</v>
      </c>
      <c r="K91" s="15">
        <v>0.38</v>
      </c>
      <c r="L91" s="1" t="s">
        <v>26</v>
      </c>
      <c r="M91" s="1" t="s">
        <v>27</v>
      </c>
      <c r="N91" s="1" t="s">
        <v>36</v>
      </c>
      <c r="O91" s="13" t="s">
        <v>173</v>
      </c>
      <c r="P91" s="1" t="s">
        <v>49</v>
      </c>
      <c r="Q91" s="1">
        <v>2552</v>
      </c>
      <c r="R91" s="1" t="s">
        <v>319</v>
      </c>
      <c r="S91" s="1" t="s">
        <v>52</v>
      </c>
      <c r="T91" s="1" t="s">
        <v>181</v>
      </c>
      <c r="U91" s="1" t="s">
        <v>182</v>
      </c>
      <c r="V91" s="1" t="s">
        <v>183</v>
      </c>
      <c r="X91" s="3">
        <v>40222</v>
      </c>
      <c r="Y91" s="1" t="s">
        <v>33</v>
      </c>
    </row>
    <row r="92" spans="1:26" s="2" customFormat="1" ht="15" x14ac:dyDescent="0.3">
      <c r="A92" s="8">
        <v>1390</v>
      </c>
      <c r="B92" s="1" t="s">
        <v>43</v>
      </c>
      <c r="C92" s="3">
        <v>40320</v>
      </c>
      <c r="D92" s="8">
        <v>834</v>
      </c>
      <c r="E92" s="10">
        <v>0.01</v>
      </c>
      <c r="F92" s="12">
        <v>116</v>
      </c>
      <c r="G92" s="1">
        <v>22</v>
      </c>
      <c r="H92" s="12">
        <f t="shared" si="4"/>
        <v>2526.48</v>
      </c>
      <c r="I92" s="12">
        <f t="shared" si="5"/>
        <v>939.2800000000002</v>
      </c>
      <c r="J92" s="12">
        <v>56</v>
      </c>
      <c r="K92" s="15">
        <v>0.4</v>
      </c>
      <c r="L92" s="1" t="s">
        <v>50</v>
      </c>
      <c r="M92" s="1" t="s">
        <v>39</v>
      </c>
      <c r="N92" s="1" t="s">
        <v>124</v>
      </c>
      <c r="O92" s="13" t="s">
        <v>349</v>
      </c>
      <c r="P92" s="1" t="s">
        <v>49</v>
      </c>
      <c r="Q92" s="1">
        <v>1256</v>
      </c>
      <c r="R92" s="1" t="s">
        <v>390</v>
      </c>
      <c r="S92" s="1" t="s">
        <v>52</v>
      </c>
      <c r="T92" s="1" t="s">
        <v>53</v>
      </c>
      <c r="U92" s="1" t="s">
        <v>54</v>
      </c>
      <c r="V92" s="1" t="s">
        <v>53</v>
      </c>
      <c r="X92" s="3">
        <v>40321</v>
      </c>
      <c r="Y92" s="1" t="s">
        <v>42</v>
      </c>
    </row>
    <row r="93" spans="1:26" s="2" customFormat="1" ht="15" x14ac:dyDescent="0.3">
      <c r="A93" s="8">
        <v>10321</v>
      </c>
      <c r="B93" s="1" t="s">
        <v>65</v>
      </c>
      <c r="C93" s="3">
        <v>41189</v>
      </c>
      <c r="D93" s="8">
        <v>835</v>
      </c>
      <c r="E93" s="10">
        <v>0.02</v>
      </c>
      <c r="F93" s="12">
        <v>6</v>
      </c>
      <c r="G93" s="1">
        <v>35</v>
      </c>
      <c r="H93" s="12">
        <f t="shared" si="4"/>
        <v>205.79999999999998</v>
      </c>
      <c r="I93" s="12">
        <f t="shared" si="5"/>
        <v>68.499999999999986</v>
      </c>
      <c r="J93" s="12">
        <v>5</v>
      </c>
      <c r="K93" s="15">
        <v>0.37</v>
      </c>
      <c r="L93" s="1" t="s">
        <v>26</v>
      </c>
      <c r="M93" s="1" t="s">
        <v>27</v>
      </c>
      <c r="N93" s="1" t="s">
        <v>28</v>
      </c>
      <c r="O93" s="13" t="s">
        <v>249</v>
      </c>
      <c r="P93" s="1" t="s">
        <v>41</v>
      </c>
      <c r="Q93" s="1">
        <v>1106</v>
      </c>
      <c r="R93" s="1" t="s">
        <v>286</v>
      </c>
      <c r="S93" s="1" t="s">
        <v>30</v>
      </c>
      <c r="T93" s="1" t="s">
        <v>31</v>
      </c>
      <c r="U93" s="1" t="s">
        <v>32</v>
      </c>
      <c r="V93" s="1" t="s">
        <v>86</v>
      </c>
      <c r="W93" s="1">
        <v>75220</v>
      </c>
      <c r="X93" s="3">
        <v>41190</v>
      </c>
      <c r="Y93" s="1" t="s">
        <v>33</v>
      </c>
      <c r="Z93" s="1" t="s">
        <v>34</v>
      </c>
    </row>
    <row r="94" spans="1:26" s="2" customFormat="1" ht="15" x14ac:dyDescent="0.3">
      <c r="A94" s="8">
        <v>1585</v>
      </c>
      <c r="B94" s="1" t="s">
        <v>65</v>
      </c>
      <c r="C94" s="3">
        <v>40343</v>
      </c>
      <c r="D94" s="8">
        <v>837</v>
      </c>
      <c r="E94" s="10">
        <v>0.01</v>
      </c>
      <c r="F94" s="12">
        <v>6</v>
      </c>
      <c r="G94" s="1">
        <v>17</v>
      </c>
      <c r="H94" s="12">
        <f t="shared" si="4"/>
        <v>100.98</v>
      </c>
      <c r="I94" s="12">
        <f t="shared" si="5"/>
        <v>47.959999999999994</v>
      </c>
      <c r="J94" s="12">
        <v>1</v>
      </c>
      <c r="K94" s="15">
        <v>0.49</v>
      </c>
      <c r="L94" s="1" t="s">
        <v>26</v>
      </c>
      <c r="M94" s="1" t="s">
        <v>44</v>
      </c>
      <c r="N94" s="1" t="s">
        <v>45</v>
      </c>
      <c r="O94" s="13" t="s">
        <v>356</v>
      </c>
      <c r="P94" s="1" t="s">
        <v>46</v>
      </c>
      <c r="Q94" s="1">
        <v>2978</v>
      </c>
      <c r="R94" s="1" t="s">
        <v>321</v>
      </c>
      <c r="S94" s="1" t="s">
        <v>56</v>
      </c>
      <c r="T94" s="1" t="s">
        <v>322</v>
      </c>
      <c r="U94" s="1" t="s">
        <v>126</v>
      </c>
      <c r="V94" s="1" t="s">
        <v>323</v>
      </c>
      <c r="X94" s="3">
        <v>40345</v>
      </c>
      <c r="Y94" s="1" t="s">
        <v>33</v>
      </c>
    </row>
    <row r="95" spans="1:26" s="2" customFormat="1" ht="15" x14ac:dyDescent="0.3">
      <c r="A95" s="8">
        <v>13754</v>
      </c>
      <c r="B95" s="1" t="s">
        <v>65</v>
      </c>
      <c r="C95" s="3">
        <v>41433</v>
      </c>
      <c r="D95" s="8">
        <v>868</v>
      </c>
      <c r="E95" s="10">
        <v>0</v>
      </c>
      <c r="F95" s="12">
        <v>22</v>
      </c>
      <c r="G95" s="1">
        <v>48</v>
      </c>
      <c r="H95" s="12">
        <f t="shared" si="4"/>
        <v>1056</v>
      </c>
      <c r="I95" s="12">
        <f t="shared" si="5"/>
        <v>522</v>
      </c>
      <c r="J95" s="12">
        <v>6</v>
      </c>
      <c r="K95" s="15">
        <v>0.5</v>
      </c>
      <c r="L95" s="1" t="s">
        <v>26</v>
      </c>
      <c r="M95" s="1" t="s">
        <v>106</v>
      </c>
      <c r="N95" s="1" t="s">
        <v>83</v>
      </c>
      <c r="O95" s="13" t="s">
        <v>406</v>
      </c>
      <c r="P95" s="1" t="s">
        <v>49</v>
      </c>
      <c r="Q95" s="1">
        <v>571</v>
      </c>
      <c r="R95" s="1" t="s">
        <v>246</v>
      </c>
      <c r="S95" s="1" t="s">
        <v>52</v>
      </c>
      <c r="T95" s="1" t="s">
        <v>158</v>
      </c>
      <c r="U95" s="1" t="s">
        <v>64</v>
      </c>
      <c r="V95" s="1" t="s">
        <v>159</v>
      </c>
      <c r="X95" s="3">
        <v>41434</v>
      </c>
      <c r="Y95" s="1" t="s">
        <v>33</v>
      </c>
    </row>
    <row r="96" spans="1:26" s="2" customFormat="1" ht="15" x14ac:dyDescent="0.3">
      <c r="A96" s="8">
        <v>5136</v>
      </c>
      <c r="B96" s="1" t="s">
        <v>65</v>
      </c>
      <c r="C96" s="3">
        <v>40713</v>
      </c>
      <c r="D96" s="8">
        <v>870</v>
      </c>
      <c r="E96" s="10">
        <v>0.04</v>
      </c>
      <c r="F96" s="12">
        <v>71</v>
      </c>
      <c r="G96" s="1">
        <v>35</v>
      </c>
      <c r="H96" s="12">
        <f t="shared" si="4"/>
        <v>2385.6</v>
      </c>
      <c r="I96" s="12">
        <f t="shared" si="5"/>
        <v>1362.75</v>
      </c>
      <c r="J96" s="12">
        <v>4</v>
      </c>
      <c r="K96" s="15">
        <v>0.59</v>
      </c>
      <c r="L96" s="1" t="s">
        <v>26</v>
      </c>
      <c r="M96" s="1" t="s">
        <v>27</v>
      </c>
      <c r="N96" s="1" t="s">
        <v>83</v>
      </c>
      <c r="O96" s="13" t="s">
        <v>281</v>
      </c>
      <c r="P96" s="1" t="s">
        <v>46</v>
      </c>
      <c r="Q96" s="1">
        <v>3329</v>
      </c>
      <c r="R96" s="1" t="s">
        <v>365</v>
      </c>
      <c r="S96" s="1" t="s">
        <v>93</v>
      </c>
      <c r="T96" s="1" t="s">
        <v>240</v>
      </c>
      <c r="U96" s="1" t="s">
        <v>191</v>
      </c>
      <c r="V96" s="1" t="s">
        <v>241</v>
      </c>
      <c r="X96" s="3">
        <v>40713</v>
      </c>
      <c r="Y96" s="1" t="s">
        <v>33</v>
      </c>
    </row>
    <row r="97" spans="1:26" s="2" customFormat="1" ht="15" x14ac:dyDescent="0.3">
      <c r="A97" s="8">
        <v>10713</v>
      </c>
      <c r="B97" s="1" t="s">
        <v>35</v>
      </c>
      <c r="C97" s="3">
        <v>41227</v>
      </c>
      <c r="D97" s="8">
        <v>871</v>
      </c>
      <c r="E97" s="10">
        <v>0.06</v>
      </c>
      <c r="F97" s="12">
        <v>6</v>
      </c>
      <c r="G97" s="1">
        <v>58</v>
      </c>
      <c r="H97" s="12">
        <f t="shared" si="4"/>
        <v>327.12</v>
      </c>
      <c r="I97" s="12">
        <f t="shared" si="5"/>
        <v>182.92</v>
      </c>
      <c r="J97" s="12">
        <v>5</v>
      </c>
      <c r="K97" s="15">
        <v>0.6</v>
      </c>
      <c r="L97" s="1" t="s">
        <v>38</v>
      </c>
      <c r="M97" s="1" t="s">
        <v>27</v>
      </c>
      <c r="N97" s="1" t="s">
        <v>107</v>
      </c>
      <c r="O97" s="13" t="s">
        <v>301</v>
      </c>
      <c r="P97" s="1" t="s">
        <v>49</v>
      </c>
      <c r="Q97" s="1">
        <v>944</v>
      </c>
      <c r="R97" s="1" t="s">
        <v>454</v>
      </c>
      <c r="S97" s="1" t="s">
        <v>93</v>
      </c>
      <c r="T97" s="1" t="s">
        <v>113</v>
      </c>
      <c r="U97" s="1" t="s">
        <v>114</v>
      </c>
      <c r="V97" s="1" t="s">
        <v>115</v>
      </c>
      <c r="X97" s="3">
        <v>41227</v>
      </c>
      <c r="Y97" s="1" t="s">
        <v>33</v>
      </c>
    </row>
    <row r="98" spans="1:26" s="2" customFormat="1" ht="15" x14ac:dyDescent="0.3">
      <c r="A98" s="8">
        <v>4134</v>
      </c>
      <c r="B98" s="1" t="s">
        <v>37</v>
      </c>
      <c r="C98" s="3">
        <v>40610</v>
      </c>
      <c r="D98" s="8">
        <v>896</v>
      </c>
      <c r="E98" s="10">
        <v>0.01</v>
      </c>
      <c r="F98" s="12">
        <v>25</v>
      </c>
      <c r="G98" s="1">
        <v>50</v>
      </c>
      <c r="H98" s="12">
        <f t="shared" ref="H98:H129" si="6">(F98 -F98*E98)*G98</f>
        <v>1237.5</v>
      </c>
      <c r="I98" s="12">
        <f t="shared" ref="I98:I129" si="7">(F98*K98*G98-F98*E98*G98)-J98</f>
        <v>462</v>
      </c>
      <c r="J98" s="12">
        <v>13</v>
      </c>
      <c r="K98" s="15">
        <v>0.39</v>
      </c>
      <c r="L98" s="1" t="s">
        <v>26</v>
      </c>
      <c r="M98" s="1" t="s">
        <v>27</v>
      </c>
      <c r="N98" s="1" t="s">
        <v>36</v>
      </c>
      <c r="O98" s="13" t="s">
        <v>307</v>
      </c>
      <c r="P98" s="1" t="s">
        <v>49</v>
      </c>
      <c r="Q98" s="1">
        <v>1137</v>
      </c>
      <c r="R98" s="1" t="s">
        <v>109</v>
      </c>
      <c r="S98" s="1" t="s">
        <v>52</v>
      </c>
      <c r="T98" s="1" t="s">
        <v>110</v>
      </c>
      <c r="U98" s="1" t="s">
        <v>111</v>
      </c>
      <c r="V98" s="1" t="s">
        <v>112</v>
      </c>
      <c r="W98" s="1">
        <v>2000</v>
      </c>
      <c r="X98" s="3">
        <v>40610</v>
      </c>
      <c r="Y98" s="1" t="s">
        <v>33</v>
      </c>
    </row>
    <row r="99" spans="1:26" s="2" customFormat="1" ht="15" x14ac:dyDescent="0.3">
      <c r="A99" s="8">
        <v>4971</v>
      </c>
      <c r="B99" s="1" t="s">
        <v>25</v>
      </c>
      <c r="C99" s="3">
        <v>40696</v>
      </c>
      <c r="D99" s="8">
        <v>898</v>
      </c>
      <c r="E99" s="10">
        <v>0.03</v>
      </c>
      <c r="F99" s="12">
        <v>16</v>
      </c>
      <c r="G99" s="1">
        <v>60</v>
      </c>
      <c r="H99" s="12">
        <f t="shared" si="6"/>
        <v>931.19999999999993</v>
      </c>
      <c r="I99" s="12">
        <f t="shared" si="7"/>
        <v>424.99999999999994</v>
      </c>
      <c r="J99" s="12">
        <v>7</v>
      </c>
      <c r="K99" s="15">
        <v>0.48</v>
      </c>
      <c r="L99" s="1" t="s">
        <v>50</v>
      </c>
      <c r="M99" s="1" t="s">
        <v>27</v>
      </c>
      <c r="N99" s="1" t="s">
        <v>66</v>
      </c>
      <c r="O99" s="13" t="s">
        <v>385</v>
      </c>
      <c r="P99" s="1" t="s">
        <v>29</v>
      </c>
      <c r="Q99" s="1">
        <v>2921</v>
      </c>
      <c r="R99" s="1" t="s">
        <v>283</v>
      </c>
      <c r="S99" s="1" t="s">
        <v>52</v>
      </c>
      <c r="T99" s="1" t="s">
        <v>67</v>
      </c>
      <c r="U99" s="1" t="s">
        <v>68</v>
      </c>
      <c r="V99" s="1" t="s">
        <v>69</v>
      </c>
      <c r="X99" s="3">
        <v>40698</v>
      </c>
      <c r="Y99" s="1" t="s">
        <v>33</v>
      </c>
    </row>
    <row r="100" spans="1:26" s="2" customFormat="1" ht="15" x14ac:dyDescent="0.3">
      <c r="A100" s="8">
        <v>2599</v>
      </c>
      <c r="B100" s="1" t="s">
        <v>65</v>
      </c>
      <c r="C100" s="3">
        <v>40451</v>
      </c>
      <c r="D100" s="8">
        <v>900</v>
      </c>
      <c r="E100" s="10">
        <v>7.0000000000000007E-2</v>
      </c>
      <c r="F100" s="12">
        <v>41</v>
      </c>
      <c r="G100" s="1">
        <v>53</v>
      </c>
      <c r="H100" s="12">
        <f t="shared" si="6"/>
        <v>2020.89</v>
      </c>
      <c r="I100" s="12">
        <f t="shared" si="7"/>
        <v>627.16999999999996</v>
      </c>
      <c r="J100" s="12">
        <v>3</v>
      </c>
      <c r="K100" s="15">
        <v>0.36</v>
      </c>
      <c r="L100" s="1" t="s">
        <v>26</v>
      </c>
      <c r="M100" s="1" t="s">
        <v>27</v>
      </c>
      <c r="N100" s="1" t="s">
        <v>36</v>
      </c>
      <c r="O100" s="13" t="s">
        <v>141</v>
      </c>
      <c r="P100" s="1" t="s">
        <v>49</v>
      </c>
      <c r="Q100" s="1">
        <v>1835</v>
      </c>
      <c r="R100" s="1" t="s">
        <v>242</v>
      </c>
      <c r="S100" s="1" t="s">
        <v>93</v>
      </c>
      <c r="T100" s="1" t="s">
        <v>99</v>
      </c>
      <c r="U100" s="1" t="s">
        <v>100</v>
      </c>
      <c r="V100" s="1" t="s">
        <v>101</v>
      </c>
      <c r="W100" s="1">
        <v>75007</v>
      </c>
      <c r="X100" s="3">
        <v>40452</v>
      </c>
      <c r="Y100" s="1" t="s">
        <v>33</v>
      </c>
    </row>
    <row r="101" spans="1:26" s="2" customFormat="1" ht="15" x14ac:dyDescent="0.3">
      <c r="A101" s="8">
        <v>1960</v>
      </c>
      <c r="B101" s="1" t="s">
        <v>65</v>
      </c>
      <c r="C101" s="3">
        <v>40385</v>
      </c>
      <c r="D101" s="8">
        <v>902</v>
      </c>
      <c r="E101" s="10">
        <v>0.09</v>
      </c>
      <c r="F101" s="12">
        <v>207</v>
      </c>
      <c r="G101" s="1">
        <v>12</v>
      </c>
      <c r="H101" s="12">
        <f t="shared" si="6"/>
        <v>2260.44</v>
      </c>
      <c r="I101" s="12">
        <f t="shared" si="7"/>
        <v>1141.6400000000001</v>
      </c>
      <c r="J101" s="12">
        <v>1</v>
      </c>
      <c r="K101" s="15">
        <v>0.55000000000000004</v>
      </c>
      <c r="L101" s="1" t="s">
        <v>26</v>
      </c>
      <c r="M101" s="1" t="s">
        <v>27</v>
      </c>
      <c r="N101" s="1" t="s">
        <v>83</v>
      </c>
      <c r="O101" s="13" t="s">
        <v>84</v>
      </c>
      <c r="P101" s="1" t="s">
        <v>46</v>
      </c>
      <c r="Q101" s="1">
        <v>2263</v>
      </c>
      <c r="R101" s="1" t="s">
        <v>314</v>
      </c>
      <c r="S101" s="1" t="s">
        <v>52</v>
      </c>
      <c r="T101" s="1" t="s">
        <v>225</v>
      </c>
      <c r="U101" s="1" t="s">
        <v>226</v>
      </c>
      <c r="V101" s="1" t="s">
        <v>227</v>
      </c>
      <c r="X101" s="3">
        <v>40388</v>
      </c>
      <c r="Y101" s="1" t="s">
        <v>33</v>
      </c>
    </row>
    <row r="102" spans="1:26" s="2" customFormat="1" ht="15" x14ac:dyDescent="0.3">
      <c r="A102" s="8">
        <v>7929</v>
      </c>
      <c r="B102" s="1" t="s">
        <v>35</v>
      </c>
      <c r="C102" s="3">
        <v>40969</v>
      </c>
      <c r="D102" s="8">
        <v>928</v>
      </c>
      <c r="E102" s="10">
        <v>0.06</v>
      </c>
      <c r="F102" s="12">
        <v>60</v>
      </c>
      <c r="G102" s="1">
        <v>24</v>
      </c>
      <c r="H102" s="12">
        <f t="shared" si="6"/>
        <v>1353.6</v>
      </c>
      <c r="I102" s="12">
        <f t="shared" si="7"/>
        <v>730.4</v>
      </c>
      <c r="J102" s="12">
        <v>4</v>
      </c>
      <c r="K102" s="15">
        <v>0.56999999999999995</v>
      </c>
      <c r="L102" s="1" t="s">
        <v>26</v>
      </c>
      <c r="M102" s="1" t="s">
        <v>27</v>
      </c>
      <c r="N102" s="1" t="s">
        <v>83</v>
      </c>
      <c r="O102" s="13" t="s">
        <v>353</v>
      </c>
      <c r="P102" s="1" t="s">
        <v>29</v>
      </c>
      <c r="Q102" s="1">
        <v>235</v>
      </c>
      <c r="R102" s="1" t="s">
        <v>437</v>
      </c>
      <c r="S102" s="1" t="s">
        <v>52</v>
      </c>
      <c r="T102" s="1" t="s">
        <v>119</v>
      </c>
      <c r="U102" s="1" t="s">
        <v>54</v>
      </c>
      <c r="V102" s="1" t="s">
        <v>120</v>
      </c>
      <c r="X102" s="3">
        <v>40974</v>
      </c>
      <c r="Y102" s="1" t="s">
        <v>60</v>
      </c>
    </row>
    <row r="103" spans="1:26" s="2" customFormat="1" ht="15" x14ac:dyDescent="0.3">
      <c r="A103" s="8">
        <v>15509</v>
      </c>
      <c r="B103" s="1" t="s">
        <v>25</v>
      </c>
      <c r="C103" s="3">
        <v>41548</v>
      </c>
      <c r="D103" s="8">
        <v>929</v>
      </c>
      <c r="E103" s="10">
        <v>0.04</v>
      </c>
      <c r="F103" s="12">
        <v>11</v>
      </c>
      <c r="G103" s="1">
        <v>44</v>
      </c>
      <c r="H103" s="12">
        <f t="shared" si="6"/>
        <v>464.64000000000004</v>
      </c>
      <c r="I103" s="12">
        <f t="shared" si="7"/>
        <v>283.39999999999998</v>
      </c>
      <c r="J103" s="12">
        <v>7</v>
      </c>
      <c r="K103" s="15">
        <v>0.64</v>
      </c>
      <c r="L103" s="1" t="s">
        <v>50</v>
      </c>
      <c r="M103" s="1" t="s">
        <v>27</v>
      </c>
      <c r="N103" s="1" t="s">
        <v>66</v>
      </c>
      <c r="O103" s="13" t="s">
        <v>382</v>
      </c>
      <c r="P103" s="1" t="s">
        <v>46</v>
      </c>
      <c r="Q103" s="1">
        <v>2093</v>
      </c>
      <c r="R103" s="1" t="s">
        <v>324</v>
      </c>
      <c r="S103" s="1" t="s">
        <v>93</v>
      </c>
      <c r="T103" s="1" t="s">
        <v>325</v>
      </c>
      <c r="U103" s="1" t="s">
        <v>230</v>
      </c>
      <c r="V103" s="1" t="s">
        <v>326</v>
      </c>
      <c r="X103" s="3">
        <v>41551</v>
      </c>
      <c r="Y103" s="1" t="s">
        <v>33</v>
      </c>
    </row>
    <row r="104" spans="1:26" s="2" customFormat="1" ht="15" x14ac:dyDescent="0.3">
      <c r="A104" s="8">
        <v>3299</v>
      </c>
      <c r="B104" s="1" t="s">
        <v>37</v>
      </c>
      <c r="C104" s="3">
        <v>40528</v>
      </c>
      <c r="D104" s="8">
        <v>930</v>
      </c>
      <c r="E104" s="10">
        <v>0</v>
      </c>
      <c r="F104" s="12">
        <v>7</v>
      </c>
      <c r="G104" s="1">
        <v>20</v>
      </c>
      <c r="H104" s="12">
        <f t="shared" si="6"/>
        <v>140</v>
      </c>
      <c r="I104" s="12">
        <f t="shared" si="7"/>
        <v>52.6</v>
      </c>
      <c r="J104" s="12">
        <v>2</v>
      </c>
      <c r="K104" s="15">
        <v>0.39</v>
      </c>
      <c r="L104" s="1" t="s">
        <v>26</v>
      </c>
      <c r="M104" s="1" t="s">
        <v>44</v>
      </c>
      <c r="N104" s="1" t="s">
        <v>28</v>
      </c>
      <c r="O104" s="13" t="s">
        <v>275</v>
      </c>
      <c r="P104" s="1" t="s">
        <v>41</v>
      </c>
      <c r="Q104" s="1">
        <v>2676</v>
      </c>
      <c r="R104" s="1" t="s">
        <v>289</v>
      </c>
      <c r="S104" s="1" t="s">
        <v>52</v>
      </c>
      <c r="T104" s="1" t="s">
        <v>158</v>
      </c>
      <c r="U104" s="1" t="s">
        <v>64</v>
      </c>
      <c r="V104" s="1" t="s">
        <v>159</v>
      </c>
      <c r="X104" s="3">
        <v>40528</v>
      </c>
      <c r="Y104" s="1" t="s">
        <v>33</v>
      </c>
    </row>
    <row r="105" spans="1:26" s="2" customFormat="1" ht="15" x14ac:dyDescent="0.3">
      <c r="A105" s="8">
        <v>14554</v>
      </c>
      <c r="B105" s="1" t="s">
        <v>65</v>
      </c>
      <c r="C105" s="3">
        <v>41490</v>
      </c>
      <c r="D105" s="8">
        <v>933</v>
      </c>
      <c r="E105" s="10">
        <v>0.02</v>
      </c>
      <c r="F105" s="12">
        <v>5</v>
      </c>
      <c r="G105" s="1">
        <v>30</v>
      </c>
      <c r="H105" s="12">
        <f t="shared" si="6"/>
        <v>147</v>
      </c>
      <c r="I105" s="12">
        <f t="shared" si="7"/>
        <v>49.5</v>
      </c>
      <c r="J105" s="12">
        <v>3</v>
      </c>
      <c r="K105" s="15">
        <v>0.37</v>
      </c>
      <c r="L105" s="1" t="s">
        <v>26</v>
      </c>
      <c r="M105" s="1" t="s">
        <v>27</v>
      </c>
      <c r="N105" s="1" t="s">
        <v>36</v>
      </c>
      <c r="O105" s="13" t="s">
        <v>205</v>
      </c>
      <c r="P105" s="1" t="s">
        <v>41</v>
      </c>
      <c r="Q105" s="1">
        <v>758</v>
      </c>
      <c r="R105" s="1" t="s">
        <v>138</v>
      </c>
      <c r="S105" s="1" t="s">
        <v>56</v>
      </c>
      <c r="T105" s="1" t="s">
        <v>139</v>
      </c>
      <c r="U105" s="1" t="s">
        <v>140</v>
      </c>
      <c r="V105" s="1" t="s">
        <v>139</v>
      </c>
      <c r="X105" s="3">
        <v>41490</v>
      </c>
      <c r="Y105" s="1" t="s">
        <v>33</v>
      </c>
    </row>
    <row r="106" spans="1:26" s="2" customFormat="1" ht="15" x14ac:dyDescent="0.3">
      <c r="A106" s="8">
        <v>2515</v>
      </c>
      <c r="B106" s="1" t="s">
        <v>43</v>
      </c>
      <c r="C106" s="3">
        <v>40441</v>
      </c>
      <c r="D106" s="8">
        <v>960</v>
      </c>
      <c r="E106" s="10">
        <v>7.0000000000000007E-2</v>
      </c>
      <c r="F106" s="12">
        <v>14</v>
      </c>
      <c r="G106" s="1">
        <v>84</v>
      </c>
      <c r="H106" s="12">
        <f t="shared" si="6"/>
        <v>1093.68</v>
      </c>
      <c r="I106" s="12">
        <f t="shared" si="7"/>
        <v>545.72</v>
      </c>
      <c r="J106" s="12">
        <v>7</v>
      </c>
      <c r="K106" s="15">
        <v>0.54</v>
      </c>
      <c r="L106" s="1" t="s">
        <v>38</v>
      </c>
      <c r="M106" s="1" t="s">
        <v>44</v>
      </c>
      <c r="N106" s="1" t="s">
        <v>107</v>
      </c>
      <c r="O106" s="13" t="s">
        <v>199</v>
      </c>
      <c r="P106" s="1" t="s">
        <v>29</v>
      </c>
      <c r="Q106" s="1">
        <v>1678</v>
      </c>
      <c r="R106" s="1" t="s">
        <v>430</v>
      </c>
      <c r="S106" s="1" t="s">
        <v>52</v>
      </c>
      <c r="T106" s="1" t="s">
        <v>53</v>
      </c>
      <c r="U106" s="1" t="s">
        <v>54</v>
      </c>
      <c r="V106" s="1" t="s">
        <v>53</v>
      </c>
      <c r="X106" s="3">
        <v>40442</v>
      </c>
      <c r="Y106" s="1" t="s">
        <v>33</v>
      </c>
    </row>
    <row r="107" spans="1:26" s="2" customFormat="1" ht="15" x14ac:dyDescent="0.3">
      <c r="A107" s="8">
        <v>1220</v>
      </c>
      <c r="B107" s="1" t="s">
        <v>35</v>
      </c>
      <c r="C107" s="3">
        <v>40303</v>
      </c>
      <c r="D107" s="8">
        <v>962</v>
      </c>
      <c r="E107" s="10">
        <v>0.06</v>
      </c>
      <c r="F107" s="12">
        <v>123</v>
      </c>
      <c r="G107" s="1">
        <v>48</v>
      </c>
      <c r="H107" s="12">
        <f t="shared" si="6"/>
        <v>5549.76</v>
      </c>
      <c r="I107" s="12">
        <f t="shared" si="7"/>
        <v>1810.24</v>
      </c>
      <c r="J107" s="12">
        <v>20</v>
      </c>
      <c r="K107" s="15">
        <v>0.37</v>
      </c>
      <c r="L107" s="1" t="s">
        <v>26</v>
      </c>
      <c r="M107" s="1" t="s">
        <v>27</v>
      </c>
      <c r="N107" s="1" t="s">
        <v>36</v>
      </c>
      <c r="O107" s="13" t="s">
        <v>476</v>
      </c>
      <c r="P107" s="1" t="s">
        <v>41</v>
      </c>
      <c r="Q107" s="1">
        <v>2382</v>
      </c>
      <c r="R107" s="1" t="s">
        <v>355</v>
      </c>
      <c r="S107" s="1" t="s">
        <v>30</v>
      </c>
      <c r="T107" s="1" t="s">
        <v>76</v>
      </c>
      <c r="U107" s="1" t="s">
        <v>32</v>
      </c>
      <c r="V107" s="1" t="s">
        <v>118</v>
      </c>
      <c r="W107" s="1">
        <v>10024</v>
      </c>
      <c r="X107" s="3">
        <v>40305</v>
      </c>
      <c r="Y107" s="1" t="s">
        <v>33</v>
      </c>
      <c r="Z107" s="1" t="s">
        <v>77</v>
      </c>
    </row>
    <row r="108" spans="1:26" s="2" customFormat="1" ht="15" x14ac:dyDescent="0.3">
      <c r="A108" s="8">
        <v>1221</v>
      </c>
      <c r="B108" s="1" t="s">
        <v>35</v>
      </c>
      <c r="C108" s="3">
        <v>40303</v>
      </c>
      <c r="D108" s="8">
        <v>962</v>
      </c>
      <c r="E108" s="10">
        <v>0.08</v>
      </c>
      <c r="F108" s="12">
        <v>69</v>
      </c>
      <c r="G108" s="1">
        <v>68</v>
      </c>
      <c r="H108" s="12">
        <f t="shared" si="6"/>
        <v>4316.6399999999994</v>
      </c>
      <c r="I108" s="12">
        <f t="shared" si="7"/>
        <v>1488.3600000000001</v>
      </c>
      <c r="J108" s="12">
        <v>60</v>
      </c>
      <c r="K108" s="15">
        <v>0.41</v>
      </c>
      <c r="L108" s="1" t="s">
        <v>26</v>
      </c>
      <c r="M108" s="1" t="s">
        <v>39</v>
      </c>
      <c r="N108" s="1" t="s">
        <v>83</v>
      </c>
      <c r="O108" s="13" t="s">
        <v>393</v>
      </c>
      <c r="P108" s="1" t="s">
        <v>41</v>
      </c>
      <c r="Q108" s="1">
        <v>2382</v>
      </c>
      <c r="R108" s="1" t="s">
        <v>355</v>
      </c>
      <c r="S108" s="1" t="s">
        <v>30</v>
      </c>
      <c r="T108" s="1" t="s">
        <v>76</v>
      </c>
      <c r="U108" s="1" t="s">
        <v>32</v>
      </c>
      <c r="V108" s="1" t="s">
        <v>118</v>
      </c>
      <c r="W108" s="1">
        <v>10024</v>
      </c>
      <c r="X108" s="3">
        <v>40305</v>
      </c>
      <c r="Y108" s="1" t="s">
        <v>42</v>
      </c>
      <c r="Z108" s="1" t="s">
        <v>77</v>
      </c>
    </row>
    <row r="109" spans="1:26" s="2" customFormat="1" ht="15" x14ac:dyDescent="0.3">
      <c r="A109" s="8">
        <v>8777</v>
      </c>
      <c r="B109" s="1" t="s">
        <v>43</v>
      </c>
      <c r="C109" s="3">
        <v>41048</v>
      </c>
      <c r="D109" s="8">
        <v>964</v>
      </c>
      <c r="E109" s="10">
        <v>0.02</v>
      </c>
      <c r="F109" s="12">
        <v>6</v>
      </c>
      <c r="G109" s="1">
        <v>79</v>
      </c>
      <c r="H109" s="12">
        <f t="shared" si="6"/>
        <v>464.52</v>
      </c>
      <c r="I109" s="12">
        <f t="shared" si="7"/>
        <v>174.38</v>
      </c>
      <c r="J109" s="12">
        <v>1</v>
      </c>
      <c r="K109" s="15">
        <v>0.39</v>
      </c>
      <c r="L109" s="1" t="s">
        <v>26</v>
      </c>
      <c r="M109" s="1" t="s">
        <v>27</v>
      </c>
      <c r="N109" s="1" t="s">
        <v>36</v>
      </c>
      <c r="O109" s="13" t="s">
        <v>412</v>
      </c>
      <c r="P109" s="1" t="s">
        <v>46</v>
      </c>
      <c r="Q109" s="1">
        <v>3052</v>
      </c>
      <c r="R109" s="1" t="s">
        <v>320</v>
      </c>
      <c r="S109" s="1" t="s">
        <v>52</v>
      </c>
      <c r="T109" s="1" t="s">
        <v>188</v>
      </c>
      <c r="U109" s="1" t="s">
        <v>189</v>
      </c>
      <c r="V109" s="1" t="s">
        <v>189</v>
      </c>
      <c r="X109" s="3">
        <v>41050</v>
      </c>
      <c r="Y109" s="1" t="s">
        <v>33</v>
      </c>
    </row>
    <row r="110" spans="1:26" s="2" customFormat="1" ht="15" x14ac:dyDescent="0.3">
      <c r="A110" s="8">
        <v>8733</v>
      </c>
      <c r="B110" s="1" t="s">
        <v>35</v>
      </c>
      <c r="C110" s="3">
        <v>41043</v>
      </c>
      <c r="D110" s="8">
        <v>965</v>
      </c>
      <c r="E110" s="10">
        <v>7.0000000000000007E-2</v>
      </c>
      <c r="F110" s="12">
        <v>281</v>
      </c>
      <c r="G110" s="1">
        <v>66</v>
      </c>
      <c r="H110" s="12">
        <f t="shared" si="6"/>
        <v>17247.78</v>
      </c>
      <c r="I110" s="12">
        <f t="shared" si="7"/>
        <v>10906.140000000001</v>
      </c>
      <c r="J110" s="12">
        <v>36</v>
      </c>
      <c r="K110" s="15">
        <v>0.66</v>
      </c>
      <c r="L110" s="1" t="s">
        <v>38</v>
      </c>
      <c r="M110" s="1" t="s">
        <v>87</v>
      </c>
      <c r="N110" s="1" t="s">
        <v>89</v>
      </c>
      <c r="O110" s="13" t="s">
        <v>178</v>
      </c>
      <c r="P110" s="1" t="s">
        <v>46</v>
      </c>
      <c r="Q110" s="1">
        <v>1589</v>
      </c>
      <c r="R110" s="1" t="s">
        <v>332</v>
      </c>
      <c r="S110" s="1" t="s">
        <v>56</v>
      </c>
      <c r="T110" s="1" t="s">
        <v>267</v>
      </c>
      <c r="U110" s="1" t="s">
        <v>126</v>
      </c>
      <c r="V110" s="1" t="s">
        <v>268</v>
      </c>
      <c r="X110" s="3">
        <v>41050</v>
      </c>
      <c r="Y110" s="1" t="s">
        <v>42</v>
      </c>
    </row>
    <row r="111" spans="1:26" s="2" customFormat="1" ht="15" x14ac:dyDescent="0.3">
      <c r="A111" s="8">
        <v>13933</v>
      </c>
      <c r="B111" s="1" t="s">
        <v>43</v>
      </c>
      <c r="C111" s="3">
        <v>41445</v>
      </c>
      <c r="D111" s="8">
        <v>967</v>
      </c>
      <c r="E111" s="10">
        <v>0.03</v>
      </c>
      <c r="F111" s="12">
        <v>14</v>
      </c>
      <c r="G111" s="1">
        <v>9</v>
      </c>
      <c r="H111" s="12">
        <f t="shared" si="6"/>
        <v>122.22</v>
      </c>
      <c r="I111" s="12">
        <f t="shared" si="7"/>
        <v>37.36</v>
      </c>
      <c r="J111" s="12">
        <v>8</v>
      </c>
      <c r="K111" s="15">
        <v>0.39</v>
      </c>
      <c r="L111" s="1" t="s">
        <v>50</v>
      </c>
      <c r="M111" s="1" t="s">
        <v>106</v>
      </c>
      <c r="N111" s="1" t="s">
        <v>124</v>
      </c>
      <c r="O111" s="13" t="s">
        <v>266</v>
      </c>
      <c r="P111" s="1" t="s">
        <v>29</v>
      </c>
      <c r="Q111" s="1">
        <v>2229</v>
      </c>
      <c r="R111" s="1" t="s">
        <v>197</v>
      </c>
      <c r="S111" s="1" t="s">
        <v>93</v>
      </c>
      <c r="T111" s="1" t="s">
        <v>176</v>
      </c>
      <c r="U111" s="1" t="s">
        <v>177</v>
      </c>
      <c r="V111" s="1" t="s">
        <v>176</v>
      </c>
      <c r="X111" s="3">
        <v>41447</v>
      </c>
      <c r="Y111" s="1" t="s">
        <v>33</v>
      </c>
    </row>
    <row r="112" spans="1:26" s="2" customFormat="1" ht="15" x14ac:dyDescent="0.3">
      <c r="A112" s="8">
        <v>1083</v>
      </c>
      <c r="B112" s="1" t="s">
        <v>35</v>
      </c>
      <c r="C112" s="3">
        <v>40287</v>
      </c>
      <c r="D112" s="8">
        <v>994</v>
      </c>
      <c r="E112" s="10">
        <v>0.06</v>
      </c>
      <c r="F112" s="12">
        <v>4</v>
      </c>
      <c r="G112" s="1">
        <v>38</v>
      </c>
      <c r="H112" s="12">
        <f t="shared" si="6"/>
        <v>142.88</v>
      </c>
      <c r="I112" s="12">
        <f t="shared" si="7"/>
        <v>43.6</v>
      </c>
      <c r="J112" s="12">
        <v>2</v>
      </c>
      <c r="K112" s="15">
        <v>0.36</v>
      </c>
      <c r="L112" s="1" t="s">
        <v>26</v>
      </c>
      <c r="M112" s="1" t="s">
        <v>44</v>
      </c>
      <c r="N112" s="1" t="s">
        <v>129</v>
      </c>
      <c r="O112" s="13" t="s">
        <v>451</v>
      </c>
      <c r="P112" s="1" t="s">
        <v>46</v>
      </c>
      <c r="Q112" s="1">
        <v>1932</v>
      </c>
      <c r="R112" s="1" t="s">
        <v>255</v>
      </c>
      <c r="S112" s="1" t="s">
        <v>52</v>
      </c>
      <c r="T112" s="1" t="s">
        <v>158</v>
      </c>
      <c r="U112" s="1" t="s">
        <v>64</v>
      </c>
      <c r="V112" s="1" t="s">
        <v>159</v>
      </c>
      <c r="X112" s="3">
        <v>40291</v>
      </c>
      <c r="Y112" s="1" t="s">
        <v>33</v>
      </c>
    </row>
    <row r="113" spans="1:25" s="2" customFormat="1" ht="15" x14ac:dyDescent="0.3">
      <c r="A113" s="8">
        <v>8923</v>
      </c>
      <c r="B113" s="1" t="s">
        <v>43</v>
      </c>
      <c r="C113" s="3">
        <v>41059</v>
      </c>
      <c r="D113" s="8">
        <v>995</v>
      </c>
      <c r="E113" s="10">
        <v>0.03</v>
      </c>
      <c r="F113" s="12">
        <v>40</v>
      </c>
      <c r="G113" s="1">
        <v>72</v>
      </c>
      <c r="H113" s="12">
        <f t="shared" si="6"/>
        <v>2793.6</v>
      </c>
      <c r="I113" s="12">
        <f t="shared" si="7"/>
        <v>1437</v>
      </c>
      <c r="J113" s="12">
        <v>3</v>
      </c>
      <c r="K113" s="15">
        <v>0.53</v>
      </c>
      <c r="L113" s="1" t="s">
        <v>38</v>
      </c>
      <c r="M113" s="1" t="s">
        <v>44</v>
      </c>
      <c r="N113" s="1" t="s">
        <v>107</v>
      </c>
      <c r="O113" s="13" t="s">
        <v>416</v>
      </c>
      <c r="P113" s="1" t="s">
        <v>49</v>
      </c>
      <c r="Q113" s="1">
        <v>2471</v>
      </c>
      <c r="R113" s="1" t="s">
        <v>417</v>
      </c>
      <c r="S113" s="1" t="s">
        <v>52</v>
      </c>
      <c r="T113" s="1" t="s">
        <v>158</v>
      </c>
      <c r="U113" s="1" t="s">
        <v>64</v>
      </c>
      <c r="V113" s="1" t="s">
        <v>159</v>
      </c>
      <c r="X113" s="3">
        <v>41060</v>
      </c>
      <c r="Y113" s="1" t="s">
        <v>33</v>
      </c>
    </row>
    <row r="114" spans="1:25" s="2" customFormat="1" ht="15" x14ac:dyDescent="0.3">
      <c r="A114" s="8">
        <v>3106</v>
      </c>
      <c r="B114" s="1" t="s">
        <v>65</v>
      </c>
      <c r="C114" s="3">
        <v>40507</v>
      </c>
      <c r="D114" s="8">
        <v>998</v>
      </c>
      <c r="E114" s="10">
        <v>7.0000000000000007E-2</v>
      </c>
      <c r="F114" s="12">
        <v>16</v>
      </c>
      <c r="G114" s="1">
        <v>54</v>
      </c>
      <c r="H114" s="12">
        <f t="shared" si="6"/>
        <v>803.52</v>
      </c>
      <c r="I114" s="12">
        <f t="shared" si="7"/>
        <v>284.12</v>
      </c>
      <c r="J114" s="12">
        <v>1</v>
      </c>
      <c r="K114" s="15">
        <v>0.4</v>
      </c>
      <c r="L114" s="1" t="s">
        <v>26</v>
      </c>
      <c r="M114" s="1" t="s">
        <v>27</v>
      </c>
      <c r="N114" s="1" t="s">
        <v>128</v>
      </c>
      <c r="O114" s="13" t="s">
        <v>137</v>
      </c>
      <c r="P114" s="1" t="s">
        <v>41</v>
      </c>
      <c r="Q114" s="1">
        <v>128</v>
      </c>
      <c r="R114" s="1" t="s">
        <v>315</v>
      </c>
      <c r="S114" s="1" t="s">
        <v>52</v>
      </c>
      <c r="T114" s="1" t="s">
        <v>81</v>
      </c>
      <c r="U114" s="1" t="s">
        <v>82</v>
      </c>
      <c r="V114" s="1" t="s">
        <v>81</v>
      </c>
      <c r="X114" s="3">
        <v>40508</v>
      </c>
      <c r="Y114" s="1" t="s">
        <v>33</v>
      </c>
    </row>
    <row r="115" spans="1:25" s="2" customFormat="1" ht="15" x14ac:dyDescent="0.3">
      <c r="A115" s="8">
        <v>5914</v>
      </c>
      <c r="B115" s="1" t="s">
        <v>35</v>
      </c>
      <c r="C115" s="3">
        <v>40790</v>
      </c>
      <c r="D115" s="8">
        <v>999</v>
      </c>
      <c r="E115" s="10">
        <v>0.08</v>
      </c>
      <c r="F115" s="12">
        <v>95</v>
      </c>
      <c r="G115" s="1">
        <v>11</v>
      </c>
      <c r="H115" s="12">
        <f t="shared" si="6"/>
        <v>961.40000000000009</v>
      </c>
      <c r="I115" s="12">
        <f t="shared" si="7"/>
        <v>721.94999999999993</v>
      </c>
      <c r="J115" s="12">
        <v>20</v>
      </c>
      <c r="K115" s="15">
        <v>0.79</v>
      </c>
      <c r="L115" s="1" t="s">
        <v>26</v>
      </c>
      <c r="M115" s="1" t="s">
        <v>27</v>
      </c>
      <c r="N115" s="1" t="s">
        <v>78</v>
      </c>
      <c r="O115" s="13" t="s">
        <v>408</v>
      </c>
      <c r="P115" s="1" t="s">
        <v>49</v>
      </c>
      <c r="Q115" s="1">
        <v>2246</v>
      </c>
      <c r="R115" s="1" t="s">
        <v>294</v>
      </c>
      <c r="S115" s="1" t="s">
        <v>52</v>
      </c>
      <c r="T115" s="1" t="s">
        <v>53</v>
      </c>
      <c r="U115" s="1" t="s">
        <v>54</v>
      </c>
      <c r="V115" s="1" t="s">
        <v>53</v>
      </c>
      <c r="X115" s="3">
        <v>40797</v>
      </c>
      <c r="Y115" s="1" t="s">
        <v>33</v>
      </c>
    </row>
    <row r="116" spans="1:25" s="2" customFormat="1" ht="15" x14ac:dyDescent="0.3">
      <c r="A116" s="8">
        <v>13666</v>
      </c>
      <c r="B116" s="1" t="s">
        <v>43</v>
      </c>
      <c r="C116" s="3">
        <v>41427</v>
      </c>
      <c r="D116" s="8">
        <v>1027</v>
      </c>
      <c r="E116" s="10">
        <v>0.04</v>
      </c>
      <c r="F116" s="12">
        <v>71</v>
      </c>
      <c r="G116" s="1">
        <v>29</v>
      </c>
      <c r="H116" s="12">
        <f t="shared" si="6"/>
        <v>1976.6399999999999</v>
      </c>
      <c r="I116" s="12">
        <f t="shared" si="7"/>
        <v>1023.6800000000003</v>
      </c>
      <c r="J116" s="12">
        <v>47</v>
      </c>
      <c r="K116" s="15">
        <v>0.56000000000000005</v>
      </c>
      <c r="L116" s="1" t="s">
        <v>38</v>
      </c>
      <c r="M116" s="1" t="s">
        <v>87</v>
      </c>
      <c r="N116" s="1" t="s">
        <v>88</v>
      </c>
      <c r="O116" s="13" t="s">
        <v>366</v>
      </c>
      <c r="P116" s="1" t="s">
        <v>49</v>
      </c>
      <c r="Q116" s="1">
        <v>1444</v>
      </c>
      <c r="R116" s="1" t="s">
        <v>392</v>
      </c>
      <c r="S116" s="1" t="s">
        <v>56</v>
      </c>
      <c r="T116" s="1" t="s">
        <v>57</v>
      </c>
      <c r="U116" s="1" t="s">
        <v>58</v>
      </c>
      <c r="V116" s="1" t="s">
        <v>59</v>
      </c>
      <c r="X116" s="3">
        <v>41429</v>
      </c>
      <c r="Y116" s="1" t="s">
        <v>42</v>
      </c>
    </row>
    <row r="117" spans="1:25" s="2" customFormat="1" ht="15" x14ac:dyDescent="0.3">
      <c r="A117" s="8">
        <v>34</v>
      </c>
      <c r="B117" s="1" t="s">
        <v>25</v>
      </c>
      <c r="C117" s="3">
        <v>40183</v>
      </c>
      <c r="D117" s="8">
        <v>1028</v>
      </c>
      <c r="E117" s="10">
        <v>0.03</v>
      </c>
      <c r="F117" s="12">
        <v>28</v>
      </c>
      <c r="G117" s="1">
        <v>6</v>
      </c>
      <c r="H117" s="12">
        <f t="shared" si="6"/>
        <v>162.96</v>
      </c>
      <c r="I117" s="12">
        <f t="shared" si="7"/>
        <v>60.160000000000004</v>
      </c>
      <c r="J117" s="12">
        <v>2</v>
      </c>
      <c r="K117" s="15">
        <v>0.4</v>
      </c>
      <c r="L117" s="1" t="s">
        <v>50</v>
      </c>
      <c r="M117" s="1" t="s">
        <v>61</v>
      </c>
      <c r="N117" s="1" t="s">
        <v>66</v>
      </c>
      <c r="O117" s="13" t="s">
        <v>309</v>
      </c>
      <c r="P117" s="1" t="s">
        <v>29</v>
      </c>
      <c r="Q117" s="1">
        <v>2205</v>
      </c>
      <c r="R117" s="1" t="s">
        <v>363</v>
      </c>
      <c r="S117" s="1" t="s">
        <v>93</v>
      </c>
      <c r="T117" s="1" t="s">
        <v>252</v>
      </c>
      <c r="U117" s="1" t="s">
        <v>253</v>
      </c>
      <c r="V117" s="1" t="s">
        <v>364</v>
      </c>
      <c r="X117" s="3">
        <v>40184</v>
      </c>
      <c r="Y117" s="1" t="s">
        <v>33</v>
      </c>
    </row>
    <row r="118" spans="1:25" s="2" customFormat="1" ht="15" x14ac:dyDescent="0.3">
      <c r="A118" s="8">
        <v>2313</v>
      </c>
      <c r="B118" s="1" t="s">
        <v>43</v>
      </c>
      <c r="C118" s="3">
        <v>40421</v>
      </c>
      <c r="D118" s="8">
        <v>1031</v>
      </c>
      <c r="E118" s="10">
        <v>0</v>
      </c>
      <c r="F118" s="12">
        <v>6</v>
      </c>
      <c r="G118" s="1">
        <v>61</v>
      </c>
      <c r="H118" s="12">
        <f t="shared" si="6"/>
        <v>366</v>
      </c>
      <c r="I118" s="12">
        <f t="shared" si="7"/>
        <v>134.08000000000001</v>
      </c>
      <c r="J118" s="12">
        <v>5</v>
      </c>
      <c r="K118" s="15">
        <v>0.38</v>
      </c>
      <c r="L118" s="1" t="s">
        <v>26</v>
      </c>
      <c r="M118" s="1" t="s">
        <v>27</v>
      </c>
      <c r="N118" s="1" t="s">
        <v>36</v>
      </c>
      <c r="O118" s="13" t="s">
        <v>318</v>
      </c>
      <c r="P118" s="1" t="s">
        <v>29</v>
      </c>
      <c r="Q118" s="1">
        <v>2921</v>
      </c>
      <c r="R118" s="1" t="s">
        <v>283</v>
      </c>
      <c r="S118" s="1" t="s">
        <v>52</v>
      </c>
      <c r="T118" s="1" t="s">
        <v>67</v>
      </c>
      <c r="U118" s="1" t="s">
        <v>68</v>
      </c>
      <c r="V118" s="1" t="s">
        <v>69</v>
      </c>
      <c r="X118" s="3">
        <v>40423</v>
      </c>
      <c r="Y118" s="1" t="s">
        <v>33</v>
      </c>
    </row>
    <row r="119" spans="1:25" s="2" customFormat="1" ht="15" x14ac:dyDescent="0.3">
      <c r="A119" s="8">
        <v>12040</v>
      </c>
      <c r="B119" s="1" t="s">
        <v>37</v>
      </c>
      <c r="C119" s="3">
        <v>41324</v>
      </c>
      <c r="D119" s="8">
        <v>1057</v>
      </c>
      <c r="E119" s="10">
        <v>0.09</v>
      </c>
      <c r="F119" s="12">
        <v>8</v>
      </c>
      <c r="G119" s="1">
        <v>41</v>
      </c>
      <c r="H119" s="12">
        <f t="shared" si="6"/>
        <v>298.48</v>
      </c>
      <c r="I119" s="12">
        <f t="shared" si="7"/>
        <v>166.55999999999997</v>
      </c>
      <c r="J119" s="12">
        <v>4</v>
      </c>
      <c r="K119" s="15">
        <v>0.61</v>
      </c>
      <c r="L119" s="1" t="s">
        <v>50</v>
      </c>
      <c r="M119" s="1" t="s">
        <v>61</v>
      </c>
      <c r="N119" s="1" t="s">
        <v>66</v>
      </c>
      <c r="O119" s="13" t="s">
        <v>395</v>
      </c>
      <c r="P119" s="1" t="s">
        <v>46</v>
      </c>
      <c r="Q119" s="1">
        <v>243</v>
      </c>
      <c r="R119" s="1" t="s">
        <v>423</v>
      </c>
      <c r="S119" s="1" t="s">
        <v>52</v>
      </c>
      <c r="T119" s="1" t="s">
        <v>212</v>
      </c>
      <c r="U119" s="1" t="s">
        <v>64</v>
      </c>
      <c r="V119" s="1" t="s">
        <v>228</v>
      </c>
      <c r="X119" s="3">
        <v>41326</v>
      </c>
      <c r="Y119" s="1" t="s">
        <v>33</v>
      </c>
    </row>
    <row r="120" spans="1:25" s="2" customFormat="1" ht="15" x14ac:dyDescent="0.3">
      <c r="A120" s="8">
        <v>4547</v>
      </c>
      <c r="B120" s="1" t="s">
        <v>43</v>
      </c>
      <c r="C120" s="3">
        <v>40658</v>
      </c>
      <c r="D120" s="8">
        <v>1058</v>
      </c>
      <c r="E120" s="10">
        <v>7.0000000000000007E-2</v>
      </c>
      <c r="F120" s="12">
        <v>196</v>
      </c>
      <c r="G120" s="1">
        <v>3</v>
      </c>
      <c r="H120" s="12">
        <f t="shared" si="6"/>
        <v>546.84</v>
      </c>
      <c r="I120" s="12">
        <f t="shared" si="7"/>
        <v>302.63999999999993</v>
      </c>
      <c r="J120" s="12">
        <v>9</v>
      </c>
      <c r="K120" s="15">
        <v>0.6</v>
      </c>
      <c r="L120" s="1" t="s">
        <v>50</v>
      </c>
      <c r="M120" s="1" t="s">
        <v>27</v>
      </c>
      <c r="N120" s="1" t="s">
        <v>51</v>
      </c>
      <c r="O120" s="13" t="s">
        <v>261</v>
      </c>
      <c r="P120" s="1" t="s">
        <v>41</v>
      </c>
      <c r="Q120" s="1">
        <v>1669</v>
      </c>
      <c r="R120" s="1" t="s">
        <v>328</v>
      </c>
      <c r="S120" s="1" t="s">
        <v>56</v>
      </c>
      <c r="T120" s="1" t="s">
        <v>57</v>
      </c>
      <c r="U120" s="1" t="s">
        <v>58</v>
      </c>
      <c r="V120" s="1" t="s">
        <v>59</v>
      </c>
      <c r="X120" s="3">
        <v>40659</v>
      </c>
      <c r="Y120" s="1" t="s">
        <v>33</v>
      </c>
    </row>
    <row r="121" spans="1:25" s="2" customFormat="1" ht="15" x14ac:dyDescent="0.3">
      <c r="A121" s="8">
        <v>573</v>
      </c>
      <c r="B121" s="1" t="s">
        <v>37</v>
      </c>
      <c r="C121" s="3">
        <v>40235</v>
      </c>
      <c r="D121" s="8">
        <v>1059</v>
      </c>
      <c r="E121" s="10">
        <v>0.02</v>
      </c>
      <c r="F121" s="12">
        <v>5</v>
      </c>
      <c r="G121" s="1">
        <v>22</v>
      </c>
      <c r="H121" s="12">
        <f t="shared" si="6"/>
        <v>107.80000000000001</v>
      </c>
      <c r="I121" s="12">
        <f t="shared" si="7"/>
        <v>36.599999999999994</v>
      </c>
      <c r="J121" s="12">
        <v>3</v>
      </c>
      <c r="K121" s="15">
        <v>0.38</v>
      </c>
      <c r="L121" s="1" t="s">
        <v>26</v>
      </c>
      <c r="M121" s="1" t="s">
        <v>27</v>
      </c>
      <c r="N121" s="1" t="s">
        <v>36</v>
      </c>
      <c r="O121" s="13" t="s">
        <v>396</v>
      </c>
      <c r="P121" s="1" t="s">
        <v>46</v>
      </c>
      <c r="Q121" s="1">
        <v>2978</v>
      </c>
      <c r="R121" s="1" t="s">
        <v>321</v>
      </c>
      <c r="S121" s="1" t="s">
        <v>56</v>
      </c>
      <c r="T121" s="1" t="s">
        <v>322</v>
      </c>
      <c r="U121" s="1" t="s">
        <v>126</v>
      </c>
      <c r="V121" s="1" t="s">
        <v>323</v>
      </c>
      <c r="X121" s="3">
        <v>40237</v>
      </c>
      <c r="Y121" s="1" t="s">
        <v>33</v>
      </c>
    </row>
    <row r="122" spans="1:25" s="2" customFormat="1" ht="15" x14ac:dyDescent="0.3">
      <c r="A122" s="8">
        <v>3915</v>
      </c>
      <c r="B122" s="1" t="s">
        <v>43</v>
      </c>
      <c r="C122" s="3">
        <v>40594</v>
      </c>
      <c r="D122" s="8">
        <v>1060</v>
      </c>
      <c r="E122" s="10">
        <v>0</v>
      </c>
      <c r="F122" s="12">
        <v>38</v>
      </c>
      <c r="G122" s="1">
        <v>30</v>
      </c>
      <c r="H122" s="12">
        <f t="shared" si="6"/>
        <v>1140</v>
      </c>
      <c r="I122" s="12">
        <f t="shared" si="7"/>
        <v>395.99999999999994</v>
      </c>
      <c r="J122" s="12">
        <v>3</v>
      </c>
      <c r="K122" s="15">
        <v>0.35</v>
      </c>
      <c r="L122" s="1" t="s">
        <v>26</v>
      </c>
      <c r="M122" s="1" t="s">
        <v>27</v>
      </c>
      <c r="N122" s="1" t="s">
        <v>36</v>
      </c>
      <c r="O122" s="13" t="s">
        <v>214</v>
      </c>
      <c r="P122" s="1" t="s">
        <v>46</v>
      </c>
      <c r="Q122" s="1">
        <v>1449</v>
      </c>
      <c r="R122" s="1" t="s">
        <v>215</v>
      </c>
      <c r="S122" s="1" t="s">
        <v>52</v>
      </c>
      <c r="T122" s="1" t="s">
        <v>158</v>
      </c>
      <c r="U122" s="1" t="s">
        <v>64</v>
      </c>
      <c r="V122" s="1" t="s">
        <v>159</v>
      </c>
      <c r="X122" s="3">
        <v>40596</v>
      </c>
      <c r="Y122" s="1" t="s">
        <v>33</v>
      </c>
    </row>
    <row r="123" spans="1:25" s="2" customFormat="1" ht="15" x14ac:dyDescent="0.3">
      <c r="A123" s="8">
        <v>13432</v>
      </c>
      <c r="B123" s="1" t="s">
        <v>35</v>
      </c>
      <c r="C123" s="3">
        <v>41414</v>
      </c>
      <c r="D123" s="8">
        <v>1088</v>
      </c>
      <c r="E123" s="10">
        <v>0.1</v>
      </c>
      <c r="F123" s="12">
        <v>21</v>
      </c>
      <c r="G123" s="1">
        <v>17</v>
      </c>
      <c r="H123" s="12">
        <f t="shared" si="6"/>
        <v>321.29999999999995</v>
      </c>
      <c r="I123" s="12">
        <f t="shared" si="7"/>
        <v>235.76</v>
      </c>
      <c r="J123" s="12">
        <v>7</v>
      </c>
      <c r="K123" s="15">
        <v>0.78</v>
      </c>
      <c r="L123" s="1" t="s">
        <v>50</v>
      </c>
      <c r="M123" s="1" t="s">
        <v>27</v>
      </c>
      <c r="N123" s="1" t="s">
        <v>66</v>
      </c>
      <c r="O123" s="13" t="s">
        <v>224</v>
      </c>
      <c r="P123" s="1" t="s">
        <v>29</v>
      </c>
      <c r="Q123" s="1">
        <v>2412</v>
      </c>
      <c r="R123" s="1" t="s">
        <v>198</v>
      </c>
      <c r="S123" s="1" t="s">
        <v>52</v>
      </c>
      <c r="T123" s="1" t="s">
        <v>156</v>
      </c>
      <c r="U123" s="1" t="s">
        <v>74</v>
      </c>
      <c r="V123" s="1" t="s">
        <v>157</v>
      </c>
      <c r="X123" s="3">
        <v>41421</v>
      </c>
      <c r="Y123" s="1" t="s">
        <v>33</v>
      </c>
    </row>
    <row r="124" spans="1:25" s="2" customFormat="1" ht="15" x14ac:dyDescent="0.3">
      <c r="A124" s="8">
        <v>9807</v>
      </c>
      <c r="B124" s="1" t="s">
        <v>43</v>
      </c>
      <c r="C124" s="3">
        <v>41142</v>
      </c>
      <c r="D124" s="8">
        <v>1095</v>
      </c>
      <c r="E124" s="10">
        <v>7.0000000000000007E-2</v>
      </c>
      <c r="F124" s="12">
        <v>5</v>
      </c>
      <c r="G124" s="1">
        <v>55</v>
      </c>
      <c r="H124" s="12">
        <f t="shared" si="6"/>
        <v>255.75000000000003</v>
      </c>
      <c r="I124" s="12">
        <f t="shared" si="7"/>
        <v>74.749999999999986</v>
      </c>
      <c r="J124" s="12">
        <v>5</v>
      </c>
      <c r="K124" s="15">
        <v>0.36</v>
      </c>
      <c r="L124" s="1" t="s">
        <v>26</v>
      </c>
      <c r="M124" s="1" t="s">
        <v>27</v>
      </c>
      <c r="N124" s="1" t="s">
        <v>28</v>
      </c>
      <c r="O124" s="13" t="s">
        <v>186</v>
      </c>
      <c r="P124" s="1" t="s">
        <v>29</v>
      </c>
      <c r="Q124" s="1">
        <v>1114</v>
      </c>
      <c r="R124" s="1" t="s">
        <v>351</v>
      </c>
      <c r="S124" s="1" t="s">
        <v>93</v>
      </c>
      <c r="T124" s="1" t="s">
        <v>94</v>
      </c>
      <c r="U124" s="1" t="s">
        <v>95</v>
      </c>
      <c r="V124" s="1" t="s">
        <v>96</v>
      </c>
      <c r="X124" s="3">
        <v>41144</v>
      </c>
      <c r="Y124" s="1" t="s">
        <v>33</v>
      </c>
    </row>
    <row r="125" spans="1:25" s="2" customFormat="1" ht="15" x14ac:dyDescent="0.3">
      <c r="A125" s="8">
        <v>10117</v>
      </c>
      <c r="B125" s="1" t="s">
        <v>65</v>
      </c>
      <c r="C125" s="3">
        <v>41170</v>
      </c>
      <c r="D125" s="8">
        <v>1127</v>
      </c>
      <c r="E125" s="10">
        <v>0.01</v>
      </c>
      <c r="F125" s="12">
        <v>111</v>
      </c>
      <c r="G125" s="1">
        <v>94</v>
      </c>
      <c r="H125" s="12">
        <f t="shared" si="6"/>
        <v>10329.66</v>
      </c>
      <c r="I125" s="12">
        <f t="shared" si="7"/>
        <v>7081.119999999999</v>
      </c>
      <c r="J125" s="12">
        <v>14</v>
      </c>
      <c r="K125" s="15">
        <v>0.69</v>
      </c>
      <c r="L125" s="1" t="s">
        <v>38</v>
      </c>
      <c r="M125" s="1" t="s">
        <v>106</v>
      </c>
      <c r="N125" s="1" t="s">
        <v>107</v>
      </c>
      <c r="O125" s="13" t="s">
        <v>269</v>
      </c>
      <c r="P125" s="1" t="s">
        <v>29</v>
      </c>
      <c r="Q125" s="1">
        <v>3093</v>
      </c>
      <c r="R125" s="1" t="s">
        <v>270</v>
      </c>
      <c r="S125" s="1" t="s">
        <v>56</v>
      </c>
      <c r="T125" s="1" t="s">
        <v>57</v>
      </c>
      <c r="U125" s="1" t="s">
        <v>58</v>
      </c>
      <c r="V125" s="1" t="s">
        <v>59</v>
      </c>
      <c r="X125" s="3">
        <v>41171</v>
      </c>
      <c r="Y125" s="1" t="s">
        <v>33</v>
      </c>
    </row>
    <row r="126" spans="1:25" s="2" customFormat="1" ht="15" x14ac:dyDescent="0.3">
      <c r="A126" s="8">
        <v>11946</v>
      </c>
      <c r="B126" s="1" t="s">
        <v>37</v>
      </c>
      <c r="C126" s="3">
        <v>41319</v>
      </c>
      <c r="D126" s="8">
        <v>1154</v>
      </c>
      <c r="E126" s="10">
        <v>0.04</v>
      </c>
      <c r="F126" s="12">
        <v>101</v>
      </c>
      <c r="G126" s="1">
        <v>44</v>
      </c>
      <c r="H126" s="12">
        <f t="shared" si="6"/>
        <v>4266.24</v>
      </c>
      <c r="I126" s="12">
        <f t="shared" si="7"/>
        <v>2462.6399999999994</v>
      </c>
      <c r="J126" s="12">
        <v>26</v>
      </c>
      <c r="K126" s="15">
        <v>0.6</v>
      </c>
      <c r="L126" s="1" t="s">
        <v>38</v>
      </c>
      <c r="M126" s="1" t="s">
        <v>87</v>
      </c>
      <c r="N126" s="1" t="s">
        <v>88</v>
      </c>
      <c r="O126" s="13" t="s">
        <v>440</v>
      </c>
      <c r="P126" s="1" t="s">
        <v>49</v>
      </c>
      <c r="Q126" s="1">
        <v>3130</v>
      </c>
      <c r="R126" s="1" t="s">
        <v>221</v>
      </c>
      <c r="S126" s="1" t="s">
        <v>52</v>
      </c>
      <c r="T126" s="1" t="s">
        <v>121</v>
      </c>
      <c r="U126" s="1" t="s">
        <v>64</v>
      </c>
      <c r="V126" s="1" t="s">
        <v>122</v>
      </c>
      <c r="X126" s="3">
        <v>41321</v>
      </c>
      <c r="Y126" s="1" t="s">
        <v>42</v>
      </c>
    </row>
    <row r="127" spans="1:25" s="2" customFormat="1" ht="15" x14ac:dyDescent="0.3">
      <c r="A127" s="8">
        <v>14894</v>
      </c>
      <c r="B127" s="1" t="s">
        <v>35</v>
      </c>
      <c r="C127" s="3">
        <v>41509</v>
      </c>
      <c r="D127" s="8">
        <v>1185</v>
      </c>
      <c r="E127" s="10">
        <v>0.09</v>
      </c>
      <c r="F127" s="12">
        <v>55</v>
      </c>
      <c r="G127" s="1">
        <v>14</v>
      </c>
      <c r="H127" s="12">
        <f t="shared" si="6"/>
        <v>700.69999999999993</v>
      </c>
      <c r="I127" s="12">
        <f t="shared" si="7"/>
        <v>201.60000000000002</v>
      </c>
      <c r="J127" s="12">
        <v>14</v>
      </c>
      <c r="K127" s="15">
        <v>0.37</v>
      </c>
      <c r="L127" s="1" t="s">
        <v>26</v>
      </c>
      <c r="M127" s="1" t="s">
        <v>27</v>
      </c>
      <c r="N127" s="1" t="s">
        <v>28</v>
      </c>
      <c r="O127" s="13" t="s">
        <v>206</v>
      </c>
      <c r="P127" s="1" t="s">
        <v>49</v>
      </c>
      <c r="Q127" s="1">
        <v>1524</v>
      </c>
      <c r="R127" s="1" t="s">
        <v>300</v>
      </c>
      <c r="S127" s="1" t="s">
        <v>56</v>
      </c>
      <c r="T127" s="1" t="s">
        <v>57</v>
      </c>
      <c r="U127" s="1" t="s">
        <v>58</v>
      </c>
      <c r="V127" s="1" t="s">
        <v>59</v>
      </c>
      <c r="X127" s="3">
        <v>41513</v>
      </c>
      <c r="Y127" s="1" t="s">
        <v>33</v>
      </c>
    </row>
    <row r="128" spans="1:25" s="2" customFormat="1" ht="15" x14ac:dyDescent="0.3">
      <c r="A128" s="8">
        <v>16214</v>
      </c>
      <c r="B128" s="1" t="s">
        <v>43</v>
      </c>
      <c r="C128" s="3">
        <v>41597</v>
      </c>
      <c r="D128" s="8">
        <v>1187</v>
      </c>
      <c r="E128" s="10">
        <v>0.05</v>
      </c>
      <c r="F128" s="12">
        <v>16</v>
      </c>
      <c r="G128" s="1">
        <v>50</v>
      </c>
      <c r="H128" s="12">
        <f t="shared" si="6"/>
        <v>760</v>
      </c>
      <c r="I128" s="12">
        <f t="shared" si="7"/>
        <v>252</v>
      </c>
      <c r="J128" s="12">
        <v>4</v>
      </c>
      <c r="K128" s="15">
        <v>0.37</v>
      </c>
      <c r="L128" s="1" t="s">
        <v>50</v>
      </c>
      <c r="M128" s="1" t="s">
        <v>27</v>
      </c>
      <c r="N128" s="1" t="s">
        <v>66</v>
      </c>
      <c r="O128" s="13" t="s">
        <v>385</v>
      </c>
      <c r="P128" s="1" t="s">
        <v>46</v>
      </c>
      <c r="Q128" s="1">
        <v>1431</v>
      </c>
      <c r="R128" s="1" t="s">
        <v>447</v>
      </c>
      <c r="S128" s="1" t="s">
        <v>52</v>
      </c>
      <c r="T128" s="1" t="s">
        <v>121</v>
      </c>
      <c r="U128" s="1" t="s">
        <v>64</v>
      </c>
      <c r="V128" s="1" t="s">
        <v>122</v>
      </c>
      <c r="X128" s="3">
        <v>41598</v>
      </c>
      <c r="Y128" s="1" t="s">
        <v>33</v>
      </c>
    </row>
    <row r="129" spans="1:26" s="2" customFormat="1" ht="15" x14ac:dyDescent="0.3">
      <c r="A129" s="8">
        <v>975</v>
      </c>
      <c r="B129" s="1" t="s">
        <v>37</v>
      </c>
      <c r="C129" s="3">
        <v>40276</v>
      </c>
      <c r="D129" s="8">
        <v>1189</v>
      </c>
      <c r="E129" s="10">
        <v>0</v>
      </c>
      <c r="F129" s="12">
        <v>4</v>
      </c>
      <c r="G129" s="1">
        <v>27</v>
      </c>
      <c r="H129" s="12">
        <f t="shared" si="6"/>
        <v>108</v>
      </c>
      <c r="I129" s="12">
        <f t="shared" si="7"/>
        <v>36.04</v>
      </c>
      <c r="J129" s="12">
        <v>5</v>
      </c>
      <c r="K129" s="15">
        <v>0.38</v>
      </c>
      <c r="L129" s="1" t="s">
        <v>26</v>
      </c>
      <c r="M129" s="1" t="s">
        <v>27</v>
      </c>
      <c r="N129" s="1" t="s">
        <v>128</v>
      </c>
      <c r="O129" s="13" t="s">
        <v>477</v>
      </c>
      <c r="P129" s="1" t="s">
        <v>41</v>
      </c>
      <c r="Q129" s="1">
        <v>13</v>
      </c>
      <c r="R129" s="1" t="s">
        <v>357</v>
      </c>
      <c r="S129" s="1" t="s">
        <v>93</v>
      </c>
      <c r="T129" s="1" t="s">
        <v>168</v>
      </c>
      <c r="U129" s="1" t="s">
        <v>169</v>
      </c>
      <c r="V129" s="1" t="s">
        <v>168</v>
      </c>
      <c r="X129" s="3">
        <v>40277</v>
      </c>
      <c r="Y129" s="1" t="s">
        <v>33</v>
      </c>
    </row>
    <row r="130" spans="1:26" s="2" customFormat="1" ht="15" x14ac:dyDescent="0.3">
      <c r="A130" s="8">
        <v>10623</v>
      </c>
      <c r="B130" s="1" t="s">
        <v>43</v>
      </c>
      <c r="C130" s="3">
        <v>41219</v>
      </c>
      <c r="D130" s="8">
        <v>1191</v>
      </c>
      <c r="E130" s="10">
        <v>0.08</v>
      </c>
      <c r="F130" s="12">
        <v>101</v>
      </c>
      <c r="G130" s="1">
        <v>119</v>
      </c>
      <c r="H130" s="12">
        <f t="shared" ref="H130:H161" si="8">(F130 -F130*E130)*G130</f>
        <v>11057.48</v>
      </c>
      <c r="I130" s="12">
        <f t="shared" ref="I130:I161" si="9">(F130*K130*G130-F130*E130*G130)-J130</f>
        <v>6069.6899999999987</v>
      </c>
      <c r="J130" s="12">
        <v>60</v>
      </c>
      <c r="K130" s="15">
        <v>0.59</v>
      </c>
      <c r="L130" s="1" t="s">
        <v>38</v>
      </c>
      <c r="M130" s="1" t="s">
        <v>39</v>
      </c>
      <c r="N130" s="1" t="s">
        <v>89</v>
      </c>
      <c r="O130" s="13" t="s">
        <v>472</v>
      </c>
      <c r="P130" s="1" t="s">
        <v>49</v>
      </c>
      <c r="Q130" s="1">
        <v>1851</v>
      </c>
      <c r="R130" s="1" t="s">
        <v>439</v>
      </c>
      <c r="S130" s="1" t="s">
        <v>56</v>
      </c>
      <c r="T130" s="1" t="s">
        <v>57</v>
      </c>
      <c r="U130" s="1" t="s">
        <v>58</v>
      </c>
      <c r="V130" s="1" t="s">
        <v>59</v>
      </c>
      <c r="X130" s="3">
        <v>41220</v>
      </c>
      <c r="Y130" s="1" t="s">
        <v>42</v>
      </c>
    </row>
    <row r="131" spans="1:26" s="2" customFormat="1" ht="15" x14ac:dyDescent="0.3">
      <c r="A131" s="8">
        <v>13003</v>
      </c>
      <c r="B131" s="1" t="s">
        <v>65</v>
      </c>
      <c r="C131" s="3">
        <v>41389</v>
      </c>
      <c r="D131" s="8">
        <v>1217</v>
      </c>
      <c r="E131" s="10">
        <v>7.0000000000000007E-2</v>
      </c>
      <c r="F131" s="12">
        <v>28</v>
      </c>
      <c r="G131" s="1">
        <v>25</v>
      </c>
      <c r="H131" s="12">
        <f t="shared" si="8"/>
        <v>651</v>
      </c>
      <c r="I131" s="12">
        <f t="shared" si="9"/>
        <v>229</v>
      </c>
      <c r="J131" s="12">
        <v>2</v>
      </c>
      <c r="K131" s="15">
        <v>0.4</v>
      </c>
      <c r="L131" s="1" t="s">
        <v>50</v>
      </c>
      <c r="M131" s="1" t="s">
        <v>61</v>
      </c>
      <c r="N131" s="1" t="s">
        <v>66</v>
      </c>
      <c r="O131" s="13" t="s">
        <v>309</v>
      </c>
      <c r="P131" s="1" t="s">
        <v>46</v>
      </c>
      <c r="Q131" s="1">
        <v>3111</v>
      </c>
      <c r="R131" s="1" t="s">
        <v>256</v>
      </c>
      <c r="S131" s="1" t="s">
        <v>93</v>
      </c>
      <c r="T131" s="1" t="s">
        <v>257</v>
      </c>
      <c r="U131" s="1" t="s">
        <v>253</v>
      </c>
      <c r="V131" s="1" t="s">
        <v>258</v>
      </c>
      <c r="X131" s="3">
        <v>41390</v>
      </c>
      <c r="Y131" s="1" t="s">
        <v>33</v>
      </c>
    </row>
    <row r="132" spans="1:26" s="2" customFormat="1" ht="15" x14ac:dyDescent="0.3">
      <c r="A132" s="8">
        <v>1630</v>
      </c>
      <c r="B132" s="1" t="s">
        <v>65</v>
      </c>
      <c r="C132" s="3">
        <v>40348</v>
      </c>
      <c r="D132" s="8">
        <v>1218</v>
      </c>
      <c r="E132" s="10">
        <v>0.1</v>
      </c>
      <c r="F132" s="12">
        <v>14</v>
      </c>
      <c r="G132" s="1">
        <v>5</v>
      </c>
      <c r="H132" s="12">
        <f t="shared" si="8"/>
        <v>63</v>
      </c>
      <c r="I132" s="12">
        <f t="shared" si="9"/>
        <v>22.4</v>
      </c>
      <c r="J132" s="12">
        <v>7</v>
      </c>
      <c r="K132" s="15">
        <v>0.52</v>
      </c>
      <c r="L132" s="1" t="s">
        <v>26</v>
      </c>
      <c r="M132" s="1" t="s">
        <v>106</v>
      </c>
      <c r="N132" s="1" t="s">
        <v>83</v>
      </c>
      <c r="O132" s="13" t="s">
        <v>327</v>
      </c>
      <c r="P132" s="1" t="s">
        <v>46</v>
      </c>
      <c r="Q132" s="1">
        <v>795</v>
      </c>
      <c r="R132" s="1" t="s">
        <v>458</v>
      </c>
      <c r="S132" s="1" t="s">
        <v>93</v>
      </c>
      <c r="T132" s="1" t="s">
        <v>229</v>
      </c>
      <c r="U132" s="1" t="s">
        <v>230</v>
      </c>
      <c r="V132" s="1" t="s">
        <v>231</v>
      </c>
      <c r="X132" s="3">
        <v>40351</v>
      </c>
      <c r="Y132" s="1" t="s">
        <v>33</v>
      </c>
    </row>
    <row r="133" spans="1:26" s="2" customFormat="1" ht="15" x14ac:dyDescent="0.3">
      <c r="A133" s="8">
        <v>12913</v>
      </c>
      <c r="B133" s="1" t="s">
        <v>65</v>
      </c>
      <c r="C133" s="3">
        <v>41382</v>
      </c>
      <c r="D133" s="8">
        <v>1221</v>
      </c>
      <c r="E133" s="10">
        <v>0.06</v>
      </c>
      <c r="F133" s="12">
        <v>9</v>
      </c>
      <c r="G133" s="1">
        <v>1</v>
      </c>
      <c r="H133" s="12">
        <f t="shared" si="8"/>
        <v>8.4600000000000009</v>
      </c>
      <c r="I133" s="12">
        <f t="shared" si="9"/>
        <v>-3.12</v>
      </c>
      <c r="J133" s="12">
        <v>6</v>
      </c>
      <c r="K133" s="15">
        <v>0.38</v>
      </c>
      <c r="L133" s="1" t="s">
        <v>26</v>
      </c>
      <c r="M133" s="1" t="s">
        <v>27</v>
      </c>
      <c r="N133" s="1" t="s">
        <v>36</v>
      </c>
      <c r="O133" s="13" t="s">
        <v>369</v>
      </c>
      <c r="P133" s="1" t="s">
        <v>46</v>
      </c>
      <c r="Q133" s="1">
        <v>2008</v>
      </c>
      <c r="R133" s="1" t="s">
        <v>404</v>
      </c>
      <c r="S133" s="1" t="s">
        <v>52</v>
      </c>
      <c r="T133" s="1" t="s">
        <v>162</v>
      </c>
      <c r="U133" s="1" t="s">
        <v>74</v>
      </c>
      <c r="V133" s="1" t="s">
        <v>163</v>
      </c>
      <c r="X133" s="3">
        <v>41382</v>
      </c>
      <c r="Y133" s="1" t="s">
        <v>33</v>
      </c>
    </row>
    <row r="134" spans="1:26" s="2" customFormat="1" ht="15" x14ac:dyDescent="0.3">
      <c r="A134" s="8">
        <v>3665</v>
      </c>
      <c r="B134" s="1" t="s">
        <v>37</v>
      </c>
      <c r="C134" s="3">
        <v>40568</v>
      </c>
      <c r="D134" s="8">
        <v>1253</v>
      </c>
      <c r="E134" s="10">
        <v>0.05</v>
      </c>
      <c r="F134" s="12">
        <v>32</v>
      </c>
      <c r="G134" s="1">
        <v>15</v>
      </c>
      <c r="H134" s="12">
        <f t="shared" si="8"/>
        <v>456</v>
      </c>
      <c r="I134" s="12">
        <f t="shared" si="9"/>
        <v>329</v>
      </c>
      <c r="J134" s="12">
        <v>7</v>
      </c>
      <c r="K134" s="15">
        <v>0.75</v>
      </c>
      <c r="L134" s="1" t="s">
        <v>26</v>
      </c>
      <c r="M134" s="1" t="s">
        <v>27</v>
      </c>
      <c r="N134" s="1" t="s">
        <v>78</v>
      </c>
      <c r="O134" s="13" t="s">
        <v>79</v>
      </c>
      <c r="P134" s="1" t="s">
        <v>29</v>
      </c>
      <c r="Q134" s="1">
        <v>3152</v>
      </c>
      <c r="R134" s="1" t="s">
        <v>80</v>
      </c>
      <c r="S134" s="1" t="s">
        <v>52</v>
      </c>
      <c r="T134" s="1" t="s">
        <v>63</v>
      </c>
      <c r="U134" s="1" t="s">
        <v>64</v>
      </c>
      <c r="V134" s="1" t="s">
        <v>63</v>
      </c>
      <c r="X134" s="3">
        <v>40568</v>
      </c>
      <c r="Y134" s="1" t="s">
        <v>33</v>
      </c>
    </row>
    <row r="135" spans="1:26" s="2" customFormat="1" ht="15" x14ac:dyDescent="0.3">
      <c r="A135" s="8">
        <v>11440</v>
      </c>
      <c r="B135" s="1" t="s">
        <v>35</v>
      </c>
      <c r="C135" s="3">
        <v>41284</v>
      </c>
      <c r="D135" s="8">
        <v>1280</v>
      </c>
      <c r="E135" s="10">
        <v>0.05</v>
      </c>
      <c r="F135" s="12">
        <v>21</v>
      </c>
      <c r="G135" s="1">
        <v>44</v>
      </c>
      <c r="H135" s="12">
        <f t="shared" si="8"/>
        <v>877.8</v>
      </c>
      <c r="I135" s="12">
        <f t="shared" si="9"/>
        <v>667.51999999999987</v>
      </c>
      <c r="J135" s="12">
        <v>7</v>
      </c>
      <c r="K135" s="15">
        <v>0.78</v>
      </c>
      <c r="L135" s="1" t="s">
        <v>50</v>
      </c>
      <c r="M135" s="1" t="s">
        <v>27</v>
      </c>
      <c r="N135" s="1" t="s">
        <v>66</v>
      </c>
      <c r="O135" s="13" t="s">
        <v>224</v>
      </c>
      <c r="P135" s="1" t="s">
        <v>46</v>
      </c>
      <c r="Q135" s="1">
        <v>1449</v>
      </c>
      <c r="R135" s="1" t="s">
        <v>215</v>
      </c>
      <c r="S135" s="1" t="s">
        <v>52</v>
      </c>
      <c r="T135" s="1" t="s">
        <v>158</v>
      </c>
      <c r="U135" s="1" t="s">
        <v>64</v>
      </c>
      <c r="V135" s="1" t="s">
        <v>159</v>
      </c>
      <c r="X135" s="3">
        <v>41284</v>
      </c>
      <c r="Y135" s="1" t="s">
        <v>33</v>
      </c>
    </row>
    <row r="136" spans="1:26" s="2" customFormat="1" ht="15" x14ac:dyDescent="0.3">
      <c r="A136" s="8">
        <v>12125</v>
      </c>
      <c r="B136" s="1" t="s">
        <v>65</v>
      </c>
      <c r="C136" s="3">
        <v>41332</v>
      </c>
      <c r="D136" s="8">
        <v>1282</v>
      </c>
      <c r="E136" s="10">
        <v>0</v>
      </c>
      <c r="F136" s="12">
        <v>32</v>
      </c>
      <c r="G136" s="1">
        <v>26</v>
      </c>
      <c r="H136" s="12">
        <f t="shared" si="8"/>
        <v>832</v>
      </c>
      <c r="I136" s="12">
        <f t="shared" si="9"/>
        <v>347.44</v>
      </c>
      <c r="J136" s="12">
        <v>2</v>
      </c>
      <c r="K136" s="15">
        <v>0.42</v>
      </c>
      <c r="L136" s="1" t="s">
        <v>50</v>
      </c>
      <c r="M136" s="1" t="s">
        <v>61</v>
      </c>
      <c r="N136" s="1" t="s">
        <v>66</v>
      </c>
      <c r="O136" s="13" t="s">
        <v>265</v>
      </c>
      <c r="P136" s="1" t="s">
        <v>49</v>
      </c>
      <c r="Q136" s="1">
        <v>1179</v>
      </c>
      <c r="R136" s="1" t="s">
        <v>418</v>
      </c>
      <c r="S136" s="1" t="s">
        <v>93</v>
      </c>
      <c r="T136" s="1" t="s">
        <v>252</v>
      </c>
      <c r="U136" s="1" t="s">
        <v>253</v>
      </c>
      <c r="V136" s="1" t="s">
        <v>364</v>
      </c>
      <c r="X136" s="3">
        <v>41334</v>
      </c>
      <c r="Y136" s="1" t="s">
        <v>33</v>
      </c>
    </row>
    <row r="137" spans="1:26" s="2" customFormat="1" ht="15" x14ac:dyDescent="0.3">
      <c r="A137" s="8">
        <v>13628</v>
      </c>
      <c r="B137" s="1" t="s">
        <v>37</v>
      </c>
      <c r="C137" s="3">
        <v>41425</v>
      </c>
      <c r="D137" s="8">
        <v>1285</v>
      </c>
      <c r="E137" s="10">
        <v>0</v>
      </c>
      <c r="F137" s="12">
        <v>131</v>
      </c>
      <c r="G137" s="1">
        <v>35</v>
      </c>
      <c r="H137" s="12">
        <f t="shared" si="8"/>
        <v>4585</v>
      </c>
      <c r="I137" s="12">
        <f t="shared" si="9"/>
        <v>3108.6499999999996</v>
      </c>
      <c r="J137" s="12">
        <v>55</v>
      </c>
      <c r="K137" s="15">
        <v>0.69</v>
      </c>
      <c r="L137" s="1" t="s">
        <v>38</v>
      </c>
      <c r="M137" s="1" t="s">
        <v>87</v>
      </c>
      <c r="N137" s="1" t="s">
        <v>88</v>
      </c>
      <c r="O137" s="13" t="s">
        <v>244</v>
      </c>
      <c r="P137" s="1" t="s">
        <v>46</v>
      </c>
      <c r="Q137" s="1">
        <v>2895</v>
      </c>
      <c r="R137" s="1" t="s">
        <v>342</v>
      </c>
      <c r="S137" s="1" t="s">
        <v>93</v>
      </c>
      <c r="T137" s="1" t="s">
        <v>343</v>
      </c>
      <c r="U137" s="1" t="s">
        <v>344</v>
      </c>
      <c r="V137" s="1" t="s">
        <v>345</v>
      </c>
      <c r="X137" s="3">
        <v>41425</v>
      </c>
      <c r="Y137" s="1" t="s">
        <v>42</v>
      </c>
    </row>
    <row r="138" spans="1:26" s="2" customFormat="1" ht="15" x14ac:dyDescent="0.3">
      <c r="A138" s="8">
        <v>4739</v>
      </c>
      <c r="B138" s="1" t="s">
        <v>65</v>
      </c>
      <c r="C138" s="3">
        <v>40676</v>
      </c>
      <c r="D138" s="8">
        <v>1286</v>
      </c>
      <c r="E138" s="10">
        <v>0.06</v>
      </c>
      <c r="F138" s="12">
        <v>86</v>
      </c>
      <c r="G138" s="1">
        <v>20</v>
      </c>
      <c r="H138" s="12">
        <f t="shared" si="8"/>
        <v>1616.8000000000002</v>
      </c>
      <c r="I138" s="12">
        <f t="shared" si="9"/>
        <v>530.19999999999993</v>
      </c>
      <c r="J138" s="12">
        <v>3</v>
      </c>
      <c r="K138" s="15">
        <v>0.37</v>
      </c>
      <c r="L138" s="1" t="s">
        <v>50</v>
      </c>
      <c r="M138" s="1" t="s">
        <v>61</v>
      </c>
      <c r="N138" s="1" t="s">
        <v>51</v>
      </c>
      <c r="O138" s="13" t="s">
        <v>277</v>
      </c>
      <c r="P138" s="1" t="s">
        <v>49</v>
      </c>
      <c r="Q138" s="1">
        <v>2016</v>
      </c>
      <c r="R138" s="1" t="s">
        <v>210</v>
      </c>
      <c r="S138" s="1" t="s">
        <v>93</v>
      </c>
      <c r="T138" s="1" t="s">
        <v>99</v>
      </c>
      <c r="U138" s="1" t="s">
        <v>100</v>
      </c>
      <c r="V138" s="1" t="s">
        <v>101</v>
      </c>
      <c r="W138" s="1">
        <v>75012</v>
      </c>
      <c r="X138" s="3">
        <v>40678</v>
      </c>
      <c r="Y138" s="1" t="s">
        <v>33</v>
      </c>
    </row>
    <row r="139" spans="1:26" s="2" customFormat="1" ht="15" x14ac:dyDescent="0.3">
      <c r="A139" s="8">
        <v>14104</v>
      </c>
      <c r="B139" s="1" t="s">
        <v>25</v>
      </c>
      <c r="C139" s="3">
        <v>41459</v>
      </c>
      <c r="D139" s="8">
        <v>1287</v>
      </c>
      <c r="E139" s="10">
        <v>0.06</v>
      </c>
      <c r="F139" s="12">
        <v>105</v>
      </c>
      <c r="G139" s="1">
        <v>55</v>
      </c>
      <c r="H139" s="12">
        <f t="shared" si="8"/>
        <v>5428.5</v>
      </c>
      <c r="I139" s="12">
        <f t="shared" si="9"/>
        <v>4205.75</v>
      </c>
      <c r="J139" s="12">
        <v>10</v>
      </c>
      <c r="K139" s="15">
        <v>0.79</v>
      </c>
      <c r="L139" s="1" t="s">
        <v>38</v>
      </c>
      <c r="M139" s="1" t="s">
        <v>152</v>
      </c>
      <c r="N139" s="1" t="s">
        <v>107</v>
      </c>
      <c r="O139" s="13" t="s">
        <v>174</v>
      </c>
      <c r="P139" s="1" t="s">
        <v>46</v>
      </c>
      <c r="Q139" s="1">
        <v>2392</v>
      </c>
      <c r="R139" s="1" t="s">
        <v>435</v>
      </c>
      <c r="S139" s="1" t="s">
        <v>56</v>
      </c>
      <c r="T139" s="1" t="s">
        <v>57</v>
      </c>
      <c r="U139" s="1" t="s">
        <v>58</v>
      </c>
      <c r="V139" s="1" t="s">
        <v>59</v>
      </c>
      <c r="X139" s="3">
        <v>41461</v>
      </c>
      <c r="Y139" s="1" t="s">
        <v>33</v>
      </c>
    </row>
    <row r="140" spans="1:26" s="2" customFormat="1" ht="15" x14ac:dyDescent="0.3">
      <c r="A140" s="8">
        <v>2421</v>
      </c>
      <c r="B140" s="1" t="s">
        <v>37</v>
      </c>
      <c r="C140" s="3">
        <v>40433</v>
      </c>
      <c r="D140" s="8">
        <v>1313</v>
      </c>
      <c r="E140" s="10">
        <v>0</v>
      </c>
      <c r="F140" s="12">
        <v>23</v>
      </c>
      <c r="G140" s="1">
        <v>62</v>
      </c>
      <c r="H140" s="12">
        <f t="shared" si="8"/>
        <v>1426</v>
      </c>
      <c r="I140" s="12">
        <f t="shared" si="9"/>
        <v>539.14</v>
      </c>
      <c r="J140" s="12">
        <v>17</v>
      </c>
      <c r="K140" s="15">
        <v>0.39</v>
      </c>
      <c r="L140" s="1" t="s">
        <v>26</v>
      </c>
      <c r="M140" s="1" t="s">
        <v>27</v>
      </c>
      <c r="N140" s="1" t="s">
        <v>28</v>
      </c>
      <c r="O140" s="13" t="s">
        <v>456</v>
      </c>
      <c r="P140" s="1" t="s">
        <v>49</v>
      </c>
      <c r="Q140" s="1">
        <v>2895</v>
      </c>
      <c r="R140" s="1" t="s">
        <v>342</v>
      </c>
      <c r="S140" s="1" t="s">
        <v>93</v>
      </c>
      <c r="T140" s="1" t="s">
        <v>343</v>
      </c>
      <c r="U140" s="1" t="s">
        <v>344</v>
      </c>
      <c r="V140" s="1" t="s">
        <v>345</v>
      </c>
      <c r="X140" s="3">
        <v>40435</v>
      </c>
      <c r="Y140" s="1" t="s">
        <v>33</v>
      </c>
    </row>
    <row r="141" spans="1:26" s="2" customFormat="1" ht="15" x14ac:dyDescent="0.3">
      <c r="A141" s="8">
        <v>1277</v>
      </c>
      <c r="B141" s="1" t="s">
        <v>43</v>
      </c>
      <c r="C141" s="3">
        <v>40310</v>
      </c>
      <c r="D141" s="8">
        <v>1314</v>
      </c>
      <c r="E141" s="10">
        <v>0</v>
      </c>
      <c r="F141" s="12">
        <v>9</v>
      </c>
      <c r="G141" s="1">
        <v>6</v>
      </c>
      <c r="H141" s="12">
        <f t="shared" si="8"/>
        <v>54</v>
      </c>
      <c r="I141" s="12">
        <f t="shared" si="9"/>
        <v>16.52</v>
      </c>
      <c r="J141" s="12">
        <v>4</v>
      </c>
      <c r="K141" s="15">
        <v>0.38</v>
      </c>
      <c r="L141" s="1" t="s">
        <v>26</v>
      </c>
      <c r="M141" s="1" t="s">
        <v>44</v>
      </c>
      <c r="N141" s="1" t="s">
        <v>28</v>
      </c>
      <c r="O141" s="13" t="s">
        <v>386</v>
      </c>
      <c r="P141" s="1" t="s">
        <v>46</v>
      </c>
      <c r="Q141" s="1">
        <v>1825</v>
      </c>
      <c r="R141" s="1" t="s">
        <v>463</v>
      </c>
      <c r="S141" s="1" t="s">
        <v>56</v>
      </c>
      <c r="T141" s="1" t="s">
        <v>125</v>
      </c>
      <c r="U141" s="1" t="s">
        <v>126</v>
      </c>
      <c r="V141" s="1" t="s">
        <v>127</v>
      </c>
      <c r="X141" s="3">
        <v>40312</v>
      </c>
      <c r="Y141" s="1" t="s">
        <v>33</v>
      </c>
    </row>
    <row r="142" spans="1:26" s="2" customFormat="1" ht="15" x14ac:dyDescent="0.3">
      <c r="A142" s="8">
        <v>8769</v>
      </c>
      <c r="B142" s="1" t="s">
        <v>25</v>
      </c>
      <c r="C142" s="3">
        <v>41047</v>
      </c>
      <c r="D142" s="8">
        <v>1317</v>
      </c>
      <c r="E142" s="10">
        <v>0.06</v>
      </c>
      <c r="F142" s="12">
        <v>12</v>
      </c>
      <c r="G142" s="1">
        <v>69</v>
      </c>
      <c r="H142" s="12">
        <f t="shared" si="8"/>
        <v>778.31999999999994</v>
      </c>
      <c r="I142" s="12">
        <f t="shared" si="9"/>
        <v>275.52000000000004</v>
      </c>
      <c r="J142" s="12">
        <v>6</v>
      </c>
      <c r="K142" s="15">
        <v>0.4</v>
      </c>
      <c r="L142" s="1" t="s">
        <v>26</v>
      </c>
      <c r="M142" s="1" t="s">
        <v>27</v>
      </c>
      <c r="N142" s="1" t="s">
        <v>36</v>
      </c>
      <c r="O142" s="13" t="s">
        <v>410</v>
      </c>
      <c r="P142" s="1" t="s">
        <v>29</v>
      </c>
      <c r="Q142" s="1">
        <v>1573</v>
      </c>
      <c r="R142" s="1" t="s">
        <v>329</v>
      </c>
      <c r="S142" s="1" t="s">
        <v>30</v>
      </c>
      <c r="T142" s="1" t="s">
        <v>296</v>
      </c>
      <c r="U142" s="1" t="s">
        <v>297</v>
      </c>
      <c r="V142" s="1" t="s">
        <v>298</v>
      </c>
      <c r="X142" s="3">
        <v>41049</v>
      </c>
      <c r="Y142" s="1" t="s">
        <v>33</v>
      </c>
      <c r="Z142" s="1" t="s">
        <v>299</v>
      </c>
    </row>
    <row r="143" spans="1:26" s="2" customFormat="1" ht="15" x14ac:dyDescent="0.3">
      <c r="A143" s="8">
        <v>12865</v>
      </c>
      <c r="B143" s="1" t="s">
        <v>35</v>
      </c>
      <c r="C143" s="3">
        <v>41379</v>
      </c>
      <c r="D143" s="8">
        <v>1344</v>
      </c>
      <c r="E143" s="10">
        <v>0.01</v>
      </c>
      <c r="F143" s="12">
        <v>156</v>
      </c>
      <c r="G143" s="1">
        <v>18</v>
      </c>
      <c r="H143" s="12">
        <f t="shared" si="8"/>
        <v>2779.92</v>
      </c>
      <c r="I143" s="12">
        <f t="shared" si="9"/>
        <v>1591.56</v>
      </c>
      <c r="J143" s="12">
        <v>9</v>
      </c>
      <c r="K143" s="15">
        <v>0.57999999999999996</v>
      </c>
      <c r="L143" s="1" t="s">
        <v>50</v>
      </c>
      <c r="M143" s="1" t="s">
        <v>27</v>
      </c>
      <c r="N143" s="1" t="s">
        <v>51</v>
      </c>
      <c r="O143" s="13" t="s">
        <v>389</v>
      </c>
      <c r="P143" s="1" t="s">
        <v>46</v>
      </c>
      <c r="Q143" s="1">
        <v>1685</v>
      </c>
      <c r="R143" s="1" t="s">
        <v>407</v>
      </c>
      <c r="S143" s="1" t="s">
        <v>52</v>
      </c>
      <c r="T143" s="1" t="s">
        <v>73</v>
      </c>
      <c r="U143" s="1" t="s">
        <v>74</v>
      </c>
      <c r="V143" s="1" t="s">
        <v>75</v>
      </c>
      <c r="X143" s="3">
        <v>41383</v>
      </c>
      <c r="Y143" s="1" t="s">
        <v>33</v>
      </c>
    </row>
    <row r="144" spans="1:26" s="2" customFormat="1" ht="15" x14ac:dyDescent="0.3">
      <c r="A144" s="8">
        <v>15909</v>
      </c>
      <c r="B144" s="1" t="s">
        <v>35</v>
      </c>
      <c r="C144" s="3">
        <v>41574</v>
      </c>
      <c r="D144" s="8">
        <v>1345</v>
      </c>
      <c r="E144" s="10">
        <v>0.08</v>
      </c>
      <c r="F144" s="12">
        <v>101</v>
      </c>
      <c r="G144" s="1">
        <v>50</v>
      </c>
      <c r="H144" s="12">
        <f t="shared" si="8"/>
        <v>4646</v>
      </c>
      <c r="I144" s="12">
        <f t="shared" si="9"/>
        <v>2691</v>
      </c>
      <c r="J144" s="12">
        <v>36</v>
      </c>
      <c r="K144" s="15">
        <v>0.62</v>
      </c>
      <c r="L144" s="1" t="s">
        <v>38</v>
      </c>
      <c r="M144" s="1" t="s">
        <v>87</v>
      </c>
      <c r="N144" s="1" t="s">
        <v>88</v>
      </c>
      <c r="O144" s="13" t="s">
        <v>295</v>
      </c>
      <c r="P144" s="1" t="s">
        <v>46</v>
      </c>
      <c r="Q144" s="1">
        <v>2782</v>
      </c>
      <c r="R144" s="1" t="s">
        <v>405</v>
      </c>
      <c r="S144" s="1" t="s">
        <v>52</v>
      </c>
      <c r="T144" s="1" t="s">
        <v>181</v>
      </c>
      <c r="U144" s="1" t="s">
        <v>182</v>
      </c>
      <c r="V144" s="1" t="s">
        <v>183</v>
      </c>
      <c r="X144" s="3">
        <v>41578</v>
      </c>
      <c r="Y144" s="1" t="s">
        <v>42</v>
      </c>
    </row>
    <row r="145" spans="1:25" s="2" customFormat="1" ht="15" x14ac:dyDescent="0.3">
      <c r="A145" s="8">
        <v>13889</v>
      </c>
      <c r="B145" s="1" t="s">
        <v>25</v>
      </c>
      <c r="C145" s="3">
        <v>41442</v>
      </c>
      <c r="D145" s="8">
        <v>1346</v>
      </c>
      <c r="E145" s="10">
        <v>0.09</v>
      </c>
      <c r="F145" s="12">
        <v>101</v>
      </c>
      <c r="G145" s="1">
        <v>72</v>
      </c>
      <c r="H145" s="12">
        <f t="shared" si="8"/>
        <v>6617.5199999999995</v>
      </c>
      <c r="I145" s="12">
        <f t="shared" si="9"/>
        <v>3682.72</v>
      </c>
      <c r="J145" s="12">
        <v>26</v>
      </c>
      <c r="K145" s="15">
        <v>0.6</v>
      </c>
      <c r="L145" s="1" t="s">
        <v>38</v>
      </c>
      <c r="M145" s="1" t="s">
        <v>87</v>
      </c>
      <c r="N145" s="1" t="s">
        <v>88</v>
      </c>
      <c r="O145" s="13" t="s">
        <v>440</v>
      </c>
      <c r="P145" s="1" t="s">
        <v>46</v>
      </c>
      <c r="Q145" s="1">
        <v>3178</v>
      </c>
      <c r="R145" s="1" t="s">
        <v>470</v>
      </c>
      <c r="S145" s="1" t="s">
        <v>52</v>
      </c>
      <c r="T145" s="1" t="s">
        <v>73</v>
      </c>
      <c r="U145" s="1" t="s">
        <v>74</v>
      </c>
      <c r="V145" s="1" t="s">
        <v>75</v>
      </c>
      <c r="X145" s="3">
        <v>41444</v>
      </c>
      <c r="Y145" s="1" t="s">
        <v>42</v>
      </c>
    </row>
    <row r="146" spans="1:25" s="2" customFormat="1" ht="15" x14ac:dyDescent="0.3">
      <c r="A146" s="8">
        <v>5713</v>
      </c>
      <c r="B146" s="1" t="s">
        <v>35</v>
      </c>
      <c r="C146" s="3">
        <v>40771</v>
      </c>
      <c r="D146" s="8">
        <v>1382</v>
      </c>
      <c r="E146" s="10">
        <v>0.06</v>
      </c>
      <c r="F146" s="12">
        <v>21</v>
      </c>
      <c r="G146" s="1">
        <v>9</v>
      </c>
      <c r="H146" s="12">
        <f t="shared" si="8"/>
        <v>177.66</v>
      </c>
      <c r="I146" s="12">
        <f t="shared" si="9"/>
        <v>138.75</v>
      </c>
      <c r="J146" s="12">
        <v>3</v>
      </c>
      <c r="K146" s="15">
        <v>0.81</v>
      </c>
      <c r="L146" s="1" t="s">
        <v>50</v>
      </c>
      <c r="M146" s="1" t="s">
        <v>44</v>
      </c>
      <c r="N146" s="1" t="s">
        <v>51</v>
      </c>
      <c r="O146" s="13" t="s">
        <v>291</v>
      </c>
      <c r="P146" s="1" t="s">
        <v>49</v>
      </c>
      <c r="Q146" s="1">
        <v>774</v>
      </c>
      <c r="R146" s="1" t="s">
        <v>400</v>
      </c>
      <c r="S146" s="1" t="s">
        <v>52</v>
      </c>
      <c r="T146" s="1" t="s">
        <v>73</v>
      </c>
      <c r="U146" s="1" t="s">
        <v>74</v>
      </c>
      <c r="V146" s="1" t="s">
        <v>75</v>
      </c>
      <c r="X146" s="3">
        <v>40775</v>
      </c>
      <c r="Y146" s="1" t="s">
        <v>33</v>
      </c>
    </row>
    <row r="147" spans="1:25" s="2" customFormat="1" ht="15" x14ac:dyDescent="0.3">
      <c r="A147" s="8">
        <v>14771</v>
      </c>
      <c r="B147" s="1" t="s">
        <v>35</v>
      </c>
      <c r="C147" s="3">
        <v>41502</v>
      </c>
      <c r="D147" s="8">
        <v>1382</v>
      </c>
      <c r="E147" s="10">
        <v>0.02</v>
      </c>
      <c r="F147" s="12">
        <v>221</v>
      </c>
      <c r="G147" s="1">
        <v>62</v>
      </c>
      <c r="H147" s="12">
        <f t="shared" si="8"/>
        <v>13427.960000000001</v>
      </c>
      <c r="I147" s="12">
        <f t="shared" si="9"/>
        <v>8156.1999999999989</v>
      </c>
      <c r="J147" s="12">
        <v>65</v>
      </c>
      <c r="K147" s="15">
        <v>0.62</v>
      </c>
      <c r="L147" s="1" t="s">
        <v>38</v>
      </c>
      <c r="M147" s="1" t="s">
        <v>87</v>
      </c>
      <c r="N147" s="1" t="s">
        <v>88</v>
      </c>
      <c r="O147" s="13" t="s">
        <v>401</v>
      </c>
      <c r="P147" s="1" t="s">
        <v>49</v>
      </c>
      <c r="Q147" s="1">
        <v>774</v>
      </c>
      <c r="R147" s="1" t="s">
        <v>400</v>
      </c>
      <c r="S147" s="1" t="s">
        <v>52</v>
      </c>
      <c r="T147" s="1" t="s">
        <v>73</v>
      </c>
      <c r="U147" s="1" t="s">
        <v>74</v>
      </c>
      <c r="V147" s="1" t="s">
        <v>75</v>
      </c>
      <c r="X147" s="3">
        <v>41509</v>
      </c>
      <c r="Y147" s="1" t="s">
        <v>42</v>
      </c>
    </row>
    <row r="148" spans="1:25" s="2" customFormat="1" ht="15" x14ac:dyDescent="0.3">
      <c r="A148" s="8">
        <v>4555</v>
      </c>
      <c r="B148" s="1" t="s">
        <v>25</v>
      </c>
      <c r="C148" s="3">
        <v>40659</v>
      </c>
      <c r="D148" s="8">
        <v>1383</v>
      </c>
      <c r="E148" s="10">
        <v>7.0000000000000007E-2</v>
      </c>
      <c r="F148" s="12">
        <v>416</v>
      </c>
      <c r="G148" s="1">
        <v>43</v>
      </c>
      <c r="H148" s="12">
        <f t="shared" si="8"/>
        <v>16635.84</v>
      </c>
      <c r="I148" s="12">
        <f t="shared" si="9"/>
        <v>8933</v>
      </c>
      <c r="J148" s="12">
        <v>11</v>
      </c>
      <c r="K148" s="15">
        <v>0.56999999999999995</v>
      </c>
      <c r="L148" s="1" t="s">
        <v>26</v>
      </c>
      <c r="M148" s="1" t="s">
        <v>27</v>
      </c>
      <c r="N148" s="1" t="s">
        <v>78</v>
      </c>
      <c r="O148" s="13" t="s">
        <v>273</v>
      </c>
      <c r="P148" s="1" t="s">
        <v>29</v>
      </c>
      <c r="Q148" s="1">
        <v>1302</v>
      </c>
      <c r="R148" s="1" t="s">
        <v>200</v>
      </c>
      <c r="S148" s="1" t="s">
        <v>93</v>
      </c>
      <c r="T148" s="1" t="s">
        <v>201</v>
      </c>
      <c r="U148" s="1" t="s">
        <v>202</v>
      </c>
      <c r="V148" s="1" t="s">
        <v>151</v>
      </c>
      <c r="X148" s="3">
        <v>40660</v>
      </c>
      <c r="Y148" s="1" t="s">
        <v>33</v>
      </c>
    </row>
    <row r="149" spans="1:25" s="2" customFormat="1" ht="15" x14ac:dyDescent="0.3">
      <c r="A149" s="8">
        <v>3337</v>
      </c>
      <c r="B149" s="1" t="s">
        <v>25</v>
      </c>
      <c r="C149" s="3">
        <v>40532</v>
      </c>
      <c r="D149" s="8">
        <v>1411</v>
      </c>
      <c r="E149" s="10">
        <v>0.09</v>
      </c>
      <c r="F149" s="12">
        <v>161</v>
      </c>
      <c r="G149" s="1">
        <v>72</v>
      </c>
      <c r="H149" s="12">
        <f t="shared" si="8"/>
        <v>10548.72</v>
      </c>
      <c r="I149" s="12">
        <f t="shared" si="9"/>
        <v>7267.96</v>
      </c>
      <c r="J149" s="12">
        <v>35</v>
      </c>
      <c r="K149" s="15">
        <v>0.72</v>
      </c>
      <c r="L149" s="1" t="s">
        <v>38</v>
      </c>
      <c r="M149" s="1" t="s">
        <v>87</v>
      </c>
      <c r="N149" s="1" t="s">
        <v>88</v>
      </c>
      <c r="O149" s="13" t="s">
        <v>466</v>
      </c>
      <c r="P149" s="1" t="s">
        <v>41</v>
      </c>
      <c r="Q149" s="1">
        <v>1122</v>
      </c>
      <c r="R149" s="1" t="s">
        <v>426</v>
      </c>
      <c r="S149" s="1" t="s">
        <v>52</v>
      </c>
      <c r="T149" s="1" t="s">
        <v>184</v>
      </c>
      <c r="U149" s="1" t="s">
        <v>74</v>
      </c>
      <c r="V149" s="1" t="s">
        <v>185</v>
      </c>
      <c r="X149" s="3">
        <v>40533</v>
      </c>
      <c r="Y149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3"/>
  <sheetViews>
    <sheetView tabSelected="1" topLeftCell="A10" workbookViewId="0">
      <selection activeCell="E19" sqref="E19"/>
    </sheetView>
  </sheetViews>
  <sheetFormatPr defaultRowHeight="15" x14ac:dyDescent="0.3"/>
  <cols>
    <col min="1" max="16384" width="9.140625" style="2"/>
  </cols>
  <sheetData>
    <row r="1" spans="1:3" s="5" customFormat="1" ht="15.75" thickBot="1" x14ac:dyDescent="0.35">
      <c r="A1" s="4" t="s">
        <v>3</v>
      </c>
      <c r="B1" s="4" t="s">
        <v>481</v>
      </c>
      <c r="C1" s="4" t="s">
        <v>0</v>
      </c>
    </row>
    <row r="2" spans="1:3" ht="15.75" thickTop="1" x14ac:dyDescent="0.3">
      <c r="A2" s="1">
        <v>65</v>
      </c>
      <c r="B2" s="1" t="s">
        <v>482</v>
      </c>
      <c r="C2" s="1">
        <v>8111</v>
      </c>
    </row>
    <row r="3" spans="1:3" x14ac:dyDescent="0.3">
      <c r="A3" s="1">
        <v>69</v>
      </c>
      <c r="B3" s="1" t="s">
        <v>482</v>
      </c>
      <c r="C3" s="1">
        <v>1503</v>
      </c>
    </row>
    <row r="4" spans="1:3" x14ac:dyDescent="0.3">
      <c r="A4" s="1">
        <v>134</v>
      </c>
      <c r="B4" s="1" t="s">
        <v>482</v>
      </c>
      <c r="C4" s="1">
        <v>13099</v>
      </c>
    </row>
    <row r="5" spans="1:3" x14ac:dyDescent="0.3">
      <c r="A5" s="1">
        <v>135</v>
      </c>
      <c r="B5" s="1" t="s">
        <v>482</v>
      </c>
      <c r="C5" s="1">
        <v>10441</v>
      </c>
    </row>
    <row r="6" spans="1:3" x14ac:dyDescent="0.3">
      <c r="A6" s="1">
        <v>230</v>
      </c>
      <c r="B6" s="1" t="s">
        <v>482</v>
      </c>
      <c r="C6" s="1">
        <v>6516</v>
      </c>
    </row>
    <row r="7" spans="1:3" x14ac:dyDescent="0.3">
      <c r="A7" s="1">
        <v>324</v>
      </c>
      <c r="B7" s="1" t="s">
        <v>482</v>
      </c>
      <c r="C7" s="1">
        <v>12428</v>
      </c>
    </row>
    <row r="8" spans="1:3" x14ac:dyDescent="0.3">
      <c r="A8" s="1">
        <v>359</v>
      </c>
      <c r="B8" s="1" t="s">
        <v>482</v>
      </c>
      <c r="C8" s="1">
        <v>3312</v>
      </c>
    </row>
    <row r="9" spans="1:3" x14ac:dyDescent="0.3">
      <c r="A9" s="1">
        <v>612</v>
      </c>
      <c r="B9" s="1" t="s">
        <v>482</v>
      </c>
      <c r="C9" s="1">
        <v>15814</v>
      </c>
    </row>
    <row r="10" spans="1:3" x14ac:dyDescent="0.3">
      <c r="A10" s="1">
        <v>614</v>
      </c>
      <c r="B10" s="1" t="s">
        <v>482</v>
      </c>
      <c r="C10" s="1">
        <v>16360</v>
      </c>
    </row>
    <row r="11" spans="1:3" x14ac:dyDescent="0.3">
      <c r="A11" s="1">
        <v>678</v>
      </c>
      <c r="B11" s="1" t="s">
        <v>482</v>
      </c>
      <c r="C11" s="1">
        <v>3989</v>
      </c>
    </row>
    <row r="12" spans="1:3" x14ac:dyDescent="0.3">
      <c r="A12" s="1">
        <v>710</v>
      </c>
      <c r="B12" s="1" t="s">
        <v>482</v>
      </c>
      <c r="C12" s="1">
        <v>3433</v>
      </c>
    </row>
    <row r="13" spans="1:3" x14ac:dyDescent="0.3">
      <c r="A13" s="1">
        <v>740</v>
      </c>
      <c r="B13" s="1" t="s">
        <v>482</v>
      </c>
      <c r="C13" s="1">
        <v>9437</v>
      </c>
    </row>
    <row r="14" spans="1:3" x14ac:dyDescent="0.3">
      <c r="A14" s="1">
        <v>775</v>
      </c>
      <c r="B14" s="1" t="s">
        <v>482</v>
      </c>
      <c r="C14" s="1">
        <v>8113</v>
      </c>
    </row>
    <row r="15" spans="1:3" x14ac:dyDescent="0.3">
      <c r="A15" s="1">
        <v>833</v>
      </c>
      <c r="B15" s="1" t="s">
        <v>482</v>
      </c>
      <c r="C15" s="1">
        <v>453</v>
      </c>
    </row>
    <row r="16" spans="1:3" x14ac:dyDescent="0.3">
      <c r="A16" s="1">
        <v>902</v>
      </c>
      <c r="B16" s="1" t="s">
        <v>482</v>
      </c>
      <c r="C16" s="1">
        <v>1960</v>
      </c>
    </row>
    <row r="17" spans="1:3" x14ac:dyDescent="0.3">
      <c r="A17" s="1">
        <v>928</v>
      </c>
      <c r="B17" s="1" t="s">
        <v>482</v>
      </c>
      <c r="C17" s="1">
        <v>7930</v>
      </c>
    </row>
    <row r="18" spans="1:3" x14ac:dyDescent="0.3">
      <c r="A18" s="1">
        <v>930</v>
      </c>
      <c r="B18" s="1" t="s">
        <v>482</v>
      </c>
      <c r="C18" s="1">
        <v>3299</v>
      </c>
    </row>
    <row r="19" spans="1:3" x14ac:dyDescent="0.3">
      <c r="A19" s="1">
        <v>1060</v>
      </c>
      <c r="B19" s="1" t="s">
        <v>482</v>
      </c>
      <c r="C19" s="1">
        <v>3915</v>
      </c>
    </row>
    <row r="20" spans="1:3" x14ac:dyDescent="0.3">
      <c r="A20" s="1">
        <v>1127</v>
      </c>
      <c r="B20" s="1" t="s">
        <v>482</v>
      </c>
      <c r="C20" s="1">
        <v>10117</v>
      </c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  <row r="410" spans="1:3" x14ac:dyDescent="0.3">
      <c r="A410" s="1"/>
      <c r="B410" s="1"/>
      <c r="C410" s="1"/>
    </row>
    <row r="411" spans="1:3" x14ac:dyDescent="0.3">
      <c r="A411" s="1"/>
      <c r="B411" s="1"/>
      <c r="C411" s="1"/>
    </row>
    <row r="412" spans="1:3" x14ac:dyDescent="0.3">
      <c r="A412" s="1"/>
      <c r="B412" s="1"/>
      <c r="C412" s="1"/>
    </row>
    <row r="413" spans="1:3" x14ac:dyDescent="0.3">
      <c r="A413" s="1"/>
      <c r="B413" s="1"/>
      <c r="C413" s="1"/>
    </row>
    <row r="414" spans="1:3" x14ac:dyDescent="0.3">
      <c r="A414" s="1"/>
      <c r="B414" s="1"/>
      <c r="C414" s="1"/>
    </row>
    <row r="415" spans="1:3" x14ac:dyDescent="0.3">
      <c r="A415" s="1"/>
      <c r="B415" s="1"/>
      <c r="C415" s="1"/>
    </row>
    <row r="416" spans="1:3" x14ac:dyDescent="0.3">
      <c r="A416" s="1"/>
      <c r="B416" s="1"/>
      <c r="C416" s="1"/>
    </row>
    <row r="417" spans="1:3" x14ac:dyDescent="0.3">
      <c r="A417" s="1"/>
      <c r="B417" s="1"/>
      <c r="C417" s="1"/>
    </row>
    <row r="418" spans="1:3" x14ac:dyDescent="0.3">
      <c r="A418" s="1"/>
      <c r="B418" s="1"/>
      <c r="C418" s="1"/>
    </row>
    <row r="419" spans="1:3" x14ac:dyDescent="0.3">
      <c r="A419" s="1"/>
      <c r="B419" s="1"/>
      <c r="C419" s="1"/>
    </row>
    <row r="420" spans="1:3" x14ac:dyDescent="0.3">
      <c r="A420" s="1"/>
      <c r="B420" s="1"/>
      <c r="C420" s="1"/>
    </row>
    <row r="421" spans="1:3" x14ac:dyDescent="0.3">
      <c r="A421" s="1"/>
      <c r="B421" s="1"/>
      <c r="C421" s="1"/>
    </row>
    <row r="422" spans="1:3" x14ac:dyDescent="0.3">
      <c r="A422" s="1"/>
      <c r="B422" s="1"/>
      <c r="C422" s="1"/>
    </row>
    <row r="423" spans="1:3" x14ac:dyDescent="0.3">
      <c r="A423" s="1"/>
      <c r="B423" s="1"/>
      <c r="C423" s="1"/>
    </row>
    <row r="424" spans="1:3" x14ac:dyDescent="0.3">
      <c r="A424" s="1"/>
      <c r="B424" s="1"/>
      <c r="C424" s="1"/>
    </row>
    <row r="425" spans="1:3" x14ac:dyDescent="0.3">
      <c r="A425" s="1"/>
      <c r="B425" s="1"/>
      <c r="C425" s="1"/>
    </row>
    <row r="426" spans="1:3" x14ac:dyDescent="0.3">
      <c r="A426" s="1"/>
      <c r="B426" s="1"/>
      <c r="C426" s="1"/>
    </row>
    <row r="427" spans="1:3" x14ac:dyDescent="0.3">
      <c r="A427" s="1"/>
      <c r="B427" s="1"/>
      <c r="C427" s="1"/>
    </row>
    <row r="428" spans="1:3" x14ac:dyDescent="0.3">
      <c r="A428" s="1"/>
      <c r="B428" s="1"/>
      <c r="C428" s="1"/>
    </row>
    <row r="429" spans="1:3" x14ac:dyDescent="0.3">
      <c r="A429" s="1"/>
      <c r="B429" s="1"/>
      <c r="C429" s="1"/>
    </row>
    <row r="430" spans="1:3" x14ac:dyDescent="0.3">
      <c r="A430" s="1"/>
      <c r="B430" s="1"/>
      <c r="C430" s="1"/>
    </row>
    <row r="431" spans="1:3" x14ac:dyDescent="0.3">
      <c r="A431" s="1"/>
      <c r="B431" s="1"/>
      <c r="C431" s="1"/>
    </row>
    <row r="432" spans="1:3" x14ac:dyDescent="0.3">
      <c r="A432" s="1"/>
      <c r="B432" s="1"/>
      <c r="C432" s="1"/>
    </row>
    <row r="433" spans="1:3" x14ac:dyDescent="0.3">
      <c r="A433" s="1"/>
      <c r="B433" s="1"/>
      <c r="C433" s="1"/>
    </row>
    <row r="434" spans="1:3" x14ac:dyDescent="0.3">
      <c r="A434" s="1"/>
      <c r="B434" s="1"/>
      <c r="C434" s="1"/>
    </row>
    <row r="435" spans="1:3" x14ac:dyDescent="0.3">
      <c r="A435" s="1"/>
      <c r="B435" s="1"/>
      <c r="C435" s="1"/>
    </row>
    <row r="436" spans="1:3" x14ac:dyDescent="0.3">
      <c r="A436" s="1"/>
      <c r="B436" s="1"/>
      <c r="C436" s="1"/>
    </row>
    <row r="437" spans="1:3" x14ac:dyDescent="0.3">
      <c r="A437" s="1"/>
      <c r="B437" s="1"/>
      <c r="C437" s="1"/>
    </row>
    <row r="438" spans="1:3" x14ac:dyDescent="0.3">
      <c r="A438" s="1"/>
      <c r="B438" s="1"/>
      <c r="C438" s="1"/>
    </row>
    <row r="439" spans="1:3" x14ac:dyDescent="0.3">
      <c r="A439" s="1"/>
      <c r="B439" s="1"/>
      <c r="C439" s="1"/>
    </row>
    <row r="440" spans="1:3" x14ac:dyDescent="0.3">
      <c r="A440" s="1"/>
      <c r="B440" s="1"/>
      <c r="C440" s="1"/>
    </row>
    <row r="441" spans="1:3" x14ac:dyDescent="0.3">
      <c r="A441" s="1"/>
      <c r="B441" s="1"/>
      <c r="C441" s="1"/>
    </row>
    <row r="442" spans="1:3" x14ac:dyDescent="0.3">
      <c r="A442" s="1"/>
      <c r="B442" s="1"/>
      <c r="C442" s="1"/>
    </row>
    <row r="443" spans="1:3" x14ac:dyDescent="0.3">
      <c r="A443" s="1"/>
      <c r="B443" s="1"/>
      <c r="C443" s="1"/>
    </row>
    <row r="444" spans="1:3" x14ac:dyDescent="0.3">
      <c r="A444" s="1"/>
      <c r="B444" s="1"/>
      <c r="C444" s="1"/>
    </row>
    <row r="445" spans="1:3" x14ac:dyDescent="0.3">
      <c r="A445" s="1"/>
      <c r="B445" s="1"/>
      <c r="C445" s="1"/>
    </row>
    <row r="446" spans="1:3" x14ac:dyDescent="0.3">
      <c r="A446" s="1"/>
      <c r="B446" s="1"/>
      <c r="C446" s="1"/>
    </row>
    <row r="447" spans="1:3" x14ac:dyDescent="0.3">
      <c r="A447" s="1"/>
      <c r="B447" s="1"/>
      <c r="C447" s="1"/>
    </row>
    <row r="448" spans="1:3" x14ac:dyDescent="0.3">
      <c r="A448" s="1"/>
      <c r="B448" s="1"/>
      <c r="C448" s="1"/>
    </row>
    <row r="449" spans="1:3" x14ac:dyDescent="0.3">
      <c r="A449" s="1"/>
      <c r="B449" s="1"/>
      <c r="C449" s="1"/>
    </row>
    <row r="450" spans="1:3" x14ac:dyDescent="0.3">
      <c r="A450" s="1"/>
      <c r="B450" s="1"/>
      <c r="C450" s="1"/>
    </row>
    <row r="451" spans="1:3" x14ac:dyDescent="0.3">
      <c r="A451" s="1"/>
      <c r="B451" s="1"/>
      <c r="C451" s="1"/>
    </row>
    <row r="452" spans="1:3" x14ac:dyDescent="0.3">
      <c r="A452" s="1"/>
      <c r="B452" s="1"/>
      <c r="C452" s="1"/>
    </row>
    <row r="453" spans="1:3" x14ac:dyDescent="0.3">
      <c r="A453" s="1"/>
      <c r="B453" s="1"/>
      <c r="C453" s="1"/>
    </row>
    <row r="454" spans="1:3" x14ac:dyDescent="0.3">
      <c r="A454" s="1"/>
      <c r="B454" s="1"/>
      <c r="C454" s="1"/>
    </row>
    <row r="455" spans="1:3" x14ac:dyDescent="0.3">
      <c r="A455" s="1"/>
      <c r="B455" s="1"/>
      <c r="C455" s="1"/>
    </row>
    <row r="456" spans="1:3" x14ac:dyDescent="0.3">
      <c r="A456" s="1"/>
      <c r="B456" s="1"/>
      <c r="C456" s="1"/>
    </row>
    <row r="457" spans="1:3" x14ac:dyDescent="0.3">
      <c r="A457" s="1"/>
      <c r="B457" s="1"/>
      <c r="C457" s="1"/>
    </row>
    <row r="458" spans="1:3" x14ac:dyDescent="0.3">
      <c r="A458" s="1"/>
      <c r="B458" s="1"/>
      <c r="C458" s="1"/>
    </row>
    <row r="459" spans="1:3" x14ac:dyDescent="0.3">
      <c r="A459" s="1"/>
      <c r="B459" s="1"/>
      <c r="C459" s="1"/>
    </row>
    <row r="460" spans="1:3" x14ac:dyDescent="0.3">
      <c r="A460" s="1"/>
      <c r="B460" s="1"/>
      <c r="C460" s="1"/>
    </row>
    <row r="461" spans="1:3" x14ac:dyDescent="0.3">
      <c r="A461" s="1"/>
      <c r="B461" s="1"/>
      <c r="C461" s="1"/>
    </row>
    <row r="462" spans="1:3" x14ac:dyDescent="0.3">
      <c r="A462" s="1"/>
      <c r="B462" s="1"/>
      <c r="C462" s="1"/>
    </row>
    <row r="463" spans="1:3" x14ac:dyDescent="0.3">
      <c r="A463" s="1"/>
      <c r="B463" s="1"/>
      <c r="C463" s="1"/>
    </row>
    <row r="464" spans="1:3" x14ac:dyDescent="0.3">
      <c r="A464" s="1"/>
      <c r="B464" s="1"/>
      <c r="C464" s="1"/>
    </row>
    <row r="465" spans="1:3" x14ac:dyDescent="0.3">
      <c r="A465" s="1"/>
      <c r="B465" s="1"/>
      <c r="C465" s="1"/>
    </row>
    <row r="466" spans="1:3" x14ac:dyDescent="0.3">
      <c r="A466" s="1"/>
      <c r="B466" s="1"/>
      <c r="C466" s="1"/>
    </row>
    <row r="467" spans="1:3" x14ac:dyDescent="0.3">
      <c r="A467" s="1"/>
      <c r="B467" s="1"/>
      <c r="C467" s="1"/>
    </row>
    <row r="468" spans="1:3" x14ac:dyDescent="0.3">
      <c r="A468" s="1"/>
      <c r="B468" s="1"/>
      <c r="C468" s="1"/>
    </row>
    <row r="469" spans="1:3" x14ac:dyDescent="0.3">
      <c r="A469" s="1"/>
      <c r="B469" s="1"/>
      <c r="C469" s="1"/>
    </row>
    <row r="470" spans="1:3" x14ac:dyDescent="0.3">
      <c r="A470" s="1"/>
      <c r="B470" s="1"/>
      <c r="C470" s="1"/>
    </row>
    <row r="471" spans="1:3" x14ac:dyDescent="0.3">
      <c r="A471" s="1"/>
      <c r="B471" s="1"/>
      <c r="C471" s="1"/>
    </row>
    <row r="472" spans="1:3" x14ac:dyDescent="0.3">
      <c r="A472" s="1"/>
      <c r="B472" s="1"/>
      <c r="C472" s="1"/>
    </row>
    <row r="473" spans="1:3" x14ac:dyDescent="0.3">
      <c r="A473" s="1"/>
      <c r="B473" s="1"/>
      <c r="C473" s="1"/>
    </row>
    <row r="474" spans="1:3" x14ac:dyDescent="0.3">
      <c r="A474" s="1"/>
      <c r="B474" s="1"/>
      <c r="C474" s="1"/>
    </row>
    <row r="475" spans="1:3" x14ac:dyDescent="0.3">
      <c r="A475" s="1"/>
      <c r="B475" s="1"/>
      <c r="C475" s="1"/>
    </row>
    <row r="476" spans="1:3" x14ac:dyDescent="0.3">
      <c r="A476" s="1"/>
      <c r="B476" s="1"/>
      <c r="C476" s="1"/>
    </row>
    <row r="477" spans="1:3" x14ac:dyDescent="0.3">
      <c r="A477" s="1"/>
      <c r="B477" s="1"/>
      <c r="C477" s="1"/>
    </row>
    <row r="478" spans="1:3" x14ac:dyDescent="0.3">
      <c r="A478" s="1"/>
      <c r="B478" s="1"/>
      <c r="C478" s="1"/>
    </row>
    <row r="479" spans="1:3" x14ac:dyDescent="0.3">
      <c r="A479" s="1"/>
      <c r="B479" s="1"/>
      <c r="C479" s="1"/>
    </row>
    <row r="480" spans="1:3" x14ac:dyDescent="0.3">
      <c r="A480" s="1"/>
      <c r="B480" s="1"/>
      <c r="C480" s="1"/>
    </row>
    <row r="481" spans="1:3" x14ac:dyDescent="0.3">
      <c r="A481" s="1"/>
      <c r="B481" s="1"/>
      <c r="C481" s="1"/>
    </row>
    <row r="482" spans="1:3" x14ac:dyDescent="0.3">
      <c r="A482" s="1"/>
      <c r="B482" s="1"/>
      <c r="C482" s="1"/>
    </row>
    <row r="483" spans="1:3" x14ac:dyDescent="0.3">
      <c r="A483" s="1"/>
      <c r="B483" s="1"/>
      <c r="C483" s="1"/>
    </row>
    <row r="484" spans="1:3" x14ac:dyDescent="0.3">
      <c r="A484" s="1"/>
      <c r="B484" s="1"/>
      <c r="C484" s="1"/>
    </row>
    <row r="485" spans="1:3" x14ac:dyDescent="0.3">
      <c r="A485" s="1"/>
      <c r="B485" s="1"/>
      <c r="C485" s="1"/>
    </row>
    <row r="486" spans="1:3" x14ac:dyDescent="0.3">
      <c r="A486" s="1"/>
      <c r="B486" s="1"/>
      <c r="C486" s="1"/>
    </row>
    <row r="487" spans="1:3" x14ac:dyDescent="0.3">
      <c r="A487" s="1"/>
      <c r="B487" s="1"/>
      <c r="C487" s="1"/>
    </row>
    <row r="488" spans="1:3" x14ac:dyDescent="0.3">
      <c r="A488" s="1"/>
      <c r="B488" s="1"/>
      <c r="C488" s="1"/>
    </row>
    <row r="489" spans="1:3" x14ac:dyDescent="0.3">
      <c r="A489" s="1"/>
      <c r="B489" s="1"/>
      <c r="C489" s="1"/>
    </row>
    <row r="490" spans="1:3" x14ac:dyDescent="0.3">
      <c r="A490" s="1"/>
      <c r="B490" s="1"/>
      <c r="C490" s="1"/>
    </row>
    <row r="491" spans="1:3" x14ac:dyDescent="0.3">
      <c r="A491" s="1"/>
      <c r="B491" s="1"/>
      <c r="C491" s="1"/>
    </row>
    <row r="492" spans="1:3" x14ac:dyDescent="0.3">
      <c r="A492" s="1"/>
      <c r="B492" s="1"/>
      <c r="C492" s="1"/>
    </row>
    <row r="493" spans="1:3" x14ac:dyDescent="0.3">
      <c r="A493" s="1"/>
      <c r="B493" s="1"/>
      <c r="C493" s="1"/>
    </row>
    <row r="494" spans="1:3" x14ac:dyDescent="0.3">
      <c r="A494" s="1"/>
      <c r="B494" s="1"/>
      <c r="C494" s="1"/>
    </row>
    <row r="495" spans="1:3" x14ac:dyDescent="0.3">
      <c r="A495" s="1"/>
      <c r="B495" s="1"/>
      <c r="C495" s="1"/>
    </row>
    <row r="496" spans="1:3" x14ac:dyDescent="0.3">
      <c r="A496" s="1"/>
      <c r="B496" s="1"/>
      <c r="C496" s="1"/>
    </row>
    <row r="497" spans="1:3" x14ac:dyDescent="0.3">
      <c r="A497" s="1"/>
      <c r="B497" s="1"/>
      <c r="C497" s="1"/>
    </row>
    <row r="498" spans="1:3" x14ac:dyDescent="0.3">
      <c r="A498" s="1"/>
      <c r="B498" s="1"/>
      <c r="C498" s="1"/>
    </row>
    <row r="499" spans="1:3" x14ac:dyDescent="0.3">
      <c r="A499" s="1"/>
      <c r="B499" s="1"/>
      <c r="C499" s="1"/>
    </row>
    <row r="500" spans="1:3" x14ac:dyDescent="0.3">
      <c r="A500" s="1"/>
      <c r="B500" s="1"/>
      <c r="C500" s="1"/>
    </row>
    <row r="501" spans="1:3" x14ac:dyDescent="0.3">
      <c r="A501" s="1"/>
      <c r="B501" s="1"/>
      <c r="C501" s="1"/>
    </row>
    <row r="502" spans="1:3" x14ac:dyDescent="0.3">
      <c r="A502" s="1"/>
      <c r="B502" s="1"/>
      <c r="C502" s="1"/>
    </row>
    <row r="503" spans="1:3" x14ac:dyDescent="0.3">
      <c r="A503" s="1"/>
      <c r="B503" s="1"/>
      <c r="C503" s="1"/>
    </row>
    <row r="504" spans="1:3" x14ac:dyDescent="0.3">
      <c r="A504" s="1"/>
      <c r="B504" s="1"/>
      <c r="C504" s="1"/>
    </row>
    <row r="505" spans="1:3" x14ac:dyDescent="0.3">
      <c r="A505" s="1"/>
      <c r="B505" s="1"/>
      <c r="C505" s="1"/>
    </row>
    <row r="506" spans="1:3" x14ac:dyDescent="0.3">
      <c r="A506" s="1"/>
      <c r="B506" s="1"/>
      <c r="C506" s="1"/>
    </row>
    <row r="507" spans="1:3" x14ac:dyDescent="0.3">
      <c r="A507" s="1"/>
      <c r="B507" s="1"/>
      <c r="C507" s="1"/>
    </row>
    <row r="508" spans="1:3" x14ac:dyDescent="0.3">
      <c r="A508" s="1"/>
      <c r="B508" s="1"/>
      <c r="C508" s="1"/>
    </row>
    <row r="509" spans="1:3" x14ac:dyDescent="0.3">
      <c r="A509" s="1"/>
      <c r="B509" s="1"/>
      <c r="C509" s="1"/>
    </row>
    <row r="510" spans="1:3" x14ac:dyDescent="0.3">
      <c r="A510" s="1"/>
      <c r="B510" s="1"/>
      <c r="C510" s="1"/>
    </row>
    <row r="511" spans="1:3" x14ac:dyDescent="0.3">
      <c r="A511" s="1"/>
      <c r="B511" s="1"/>
      <c r="C511" s="1"/>
    </row>
    <row r="512" spans="1:3" x14ac:dyDescent="0.3">
      <c r="A512" s="1"/>
      <c r="B512" s="1"/>
      <c r="C512" s="1"/>
    </row>
    <row r="513" spans="1:3" x14ac:dyDescent="0.3">
      <c r="A513" s="1"/>
      <c r="B513" s="1"/>
      <c r="C513" s="1"/>
    </row>
    <row r="514" spans="1:3" x14ac:dyDescent="0.3">
      <c r="A514" s="1"/>
      <c r="B514" s="1"/>
      <c r="C514" s="1"/>
    </row>
    <row r="515" spans="1:3" x14ac:dyDescent="0.3">
      <c r="A515" s="1"/>
      <c r="B515" s="1"/>
      <c r="C515" s="1"/>
    </row>
    <row r="516" spans="1:3" x14ac:dyDescent="0.3">
      <c r="A516" s="1"/>
      <c r="B516" s="1"/>
      <c r="C516" s="1"/>
    </row>
    <row r="517" spans="1:3" x14ac:dyDescent="0.3">
      <c r="A517" s="1"/>
      <c r="B517" s="1"/>
      <c r="C517" s="1"/>
    </row>
    <row r="518" spans="1:3" x14ac:dyDescent="0.3">
      <c r="A518" s="1"/>
      <c r="B518" s="1"/>
      <c r="C518" s="1"/>
    </row>
    <row r="519" spans="1:3" x14ac:dyDescent="0.3">
      <c r="A519" s="1"/>
      <c r="B519" s="1"/>
      <c r="C519" s="1"/>
    </row>
    <row r="520" spans="1:3" x14ac:dyDescent="0.3">
      <c r="A520" s="1"/>
      <c r="B520" s="1"/>
      <c r="C520" s="1"/>
    </row>
    <row r="521" spans="1:3" x14ac:dyDescent="0.3">
      <c r="A521" s="1"/>
      <c r="B521" s="1"/>
      <c r="C521" s="1"/>
    </row>
    <row r="522" spans="1:3" x14ac:dyDescent="0.3">
      <c r="A522" s="1"/>
      <c r="B522" s="1"/>
      <c r="C522" s="1"/>
    </row>
    <row r="523" spans="1:3" x14ac:dyDescent="0.3">
      <c r="A523" s="1"/>
      <c r="B523" s="1"/>
      <c r="C523" s="1"/>
    </row>
    <row r="524" spans="1:3" x14ac:dyDescent="0.3">
      <c r="A524" s="1"/>
      <c r="B524" s="1"/>
      <c r="C524" s="1"/>
    </row>
    <row r="525" spans="1:3" x14ac:dyDescent="0.3">
      <c r="A525" s="1"/>
      <c r="B525" s="1"/>
      <c r="C525" s="1"/>
    </row>
    <row r="526" spans="1:3" x14ac:dyDescent="0.3">
      <c r="A526" s="1"/>
      <c r="B526" s="1"/>
      <c r="C526" s="1"/>
    </row>
    <row r="527" spans="1:3" x14ac:dyDescent="0.3">
      <c r="A527" s="1"/>
      <c r="B527" s="1"/>
      <c r="C527" s="1"/>
    </row>
    <row r="528" spans="1:3" x14ac:dyDescent="0.3">
      <c r="A528" s="1"/>
      <c r="B528" s="1"/>
      <c r="C528" s="1"/>
    </row>
    <row r="529" spans="1:3" x14ac:dyDescent="0.3">
      <c r="A529" s="1"/>
      <c r="B529" s="1"/>
      <c r="C529" s="1"/>
    </row>
    <row r="530" spans="1:3" x14ac:dyDescent="0.3">
      <c r="A530" s="1"/>
      <c r="B530" s="1"/>
      <c r="C530" s="1"/>
    </row>
    <row r="531" spans="1:3" x14ac:dyDescent="0.3">
      <c r="A531" s="1"/>
      <c r="B531" s="1"/>
      <c r="C531" s="1"/>
    </row>
    <row r="532" spans="1:3" x14ac:dyDescent="0.3">
      <c r="A532" s="1"/>
      <c r="B532" s="1"/>
      <c r="C532" s="1"/>
    </row>
    <row r="533" spans="1:3" x14ac:dyDescent="0.3">
      <c r="A533" s="1"/>
      <c r="B533" s="1"/>
      <c r="C533" s="1"/>
    </row>
    <row r="534" spans="1:3" x14ac:dyDescent="0.3">
      <c r="A534" s="1"/>
      <c r="B534" s="1"/>
      <c r="C534" s="1"/>
    </row>
    <row r="535" spans="1:3" x14ac:dyDescent="0.3">
      <c r="A535" s="1"/>
      <c r="B535" s="1"/>
      <c r="C535" s="1"/>
    </row>
    <row r="536" spans="1:3" x14ac:dyDescent="0.3">
      <c r="A536" s="1"/>
      <c r="B536" s="1"/>
      <c r="C536" s="1"/>
    </row>
    <row r="537" spans="1:3" x14ac:dyDescent="0.3">
      <c r="A537" s="1"/>
      <c r="B537" s="1"/>
      <c r="C537" s="1"/>
    </row>
    <row r="538" spans="1:3" x14ac:dyDescent="0.3">
      <c r="A538" s="1"/>
      <c r="B538" s="1"/>
      <c r="C538" s="1"/>
    </row>
    <row r="539" spans="1:3" x14ac:dyDescent="0.3">
      <c r="A539" s="1"/>
      <c r="B539" s="1"/>
      <c r="C539" s="1"/>
    </row>
    <row r="540" spans="1:3" x14ac:dyDescent="0.3">
      <c r="A540" s="1"/>
      <c r="B540" s="1"/>
      <c r="C540" s="1"/>
    </row>
    <row r="541" spans="1:3" x14ac:dyDescent="0.3">
      <c r="A541" s="1"/>
      <c r="B541" s="1"/>
      <c r="C541" s="1"/>
    </row>
    <row r="542" spans="1:3" x14ac:dyDescent="0.3">
      <c r="A542" s="1"/>
      <c r="B542" s="1"/>
      <c r="C542" s="1"/>
    </row>
    <row r="543" spans="1:3" x14ac:dyDescent="0.3">
      <c r="A543" s="1"/>
      <c r="B543" s="1"/>
      <c r="C543" s="1"/>
    </row>
    <row r="544" spans="1:3" x14ac:dyDescent="0.3">
      <c r="A544" s="1"/>
      <c r="B544" s="1"/>
      <c r="C544" s="1"/>
    </row>
    <row r="545" spans="1:3" x14ac:dyDescent="0.3">
      <c r="A545" s="1"/>
      <c r="B545" s="1"/>
      <c r="C545" s="1"/>
    </row>
    <row r="546" spans="1:3" x14ac:dyDescent="0.3">
      <c r="A546" s="1"/>
      <c r="B546" s="1"/>
      <c r="C546" s="1"/>
    </row>
    <row r="547" spans="1:3" x14ac:dyDescent="0.3">
      <c r="A547" s="1"/>
      <c r="B547" s="1"/>
      <c r="C547" s="1"/>
    </row>
    <row r="548" spans="1:3" x14ac:dyDescent="0.3">
      <c r="A548" s="1"/>
      <c r="B548" s="1"/>
      <c r="C548" s="1"/>
    </row>
    <row r="549" spans="1:3" x14ac:dyDescent="0.3">
      <c r="A549" s="1"/>
      <c r="B549" s="1"/>
      <c r="C549" s="1"/>
    </row>
    <row r="550" spans="1:3" x14ac:dyDescent="0.3">
      <c r="A550" s="1"/>
      <c r="B550" s="1"/>
      <c r="C550" s="1"/>
    </row>
    <row r="551" spans="1:3" x14ac:dyDescent="0.3">
      <c r="A551" s="1"/>
      <c r="B551" s="1"/>
      <c r="C551" s="1"/>
    </row>
    <row r="552" spans="1:3" x14ac:dyDescent="0.3">
      <c r="A552" s="1"/>
      <c r="B552" s="1"/>
      <c r="C552" s="1"/>
    </row>
    <row r="553" spans="1:3" x14ac:dyDescent="0.3">
      <c r="A553" s="1"/>
      <c r="B553" s="1"/>
      <c r="C553" s="1"/>
    </row>
    <row r="554" spans="1:3" x14ac:dyDescent="0.3">
      <c r="A554" s="1"/>
      <c r="B554" s="1"/>
      <c r="C554" s="1"/>
    </row>
    <row r="555" spans="1:3" x14ac:dyDescent="0.3">
      <c r="A555" s="1"/>
      <c r="B555" s="1"/>
      <c r="C555" s="1"/>
    </row>
    <row r="556" spans="1:3" x14ac:dyDescent="0.3">
      <c r="A556" s="1"/>
      <c r="B556" s="1"/>
      <c r="C556" s="1"/>
    </row>
    <row r="557" spans="1:3" x14ac:dyDescent="0.3">
      <c r="A557" s="1"/>
      <c r="B557" s="1"/>
      <c r="C557" s="1"/>
    </row>
    <row r="558" spans="1:3" x14ac:dyDescent="0.3">
      <c r="A558" s="1"/>
      <c r="B558" s="1"/>
      <c r="C558" s="1"/>
    </row>
    <row r="559" spans="1:3" x14ac:dyDescent="0.3">
      <c r="A559" s="1"/>
      <c r="B559" s="1"/>
      <c r="C559" s="1"/>
    </row>
    <row r="560" spans="1:3" x14ac:dyDescent="0.3">
      <c r="A560" s="1"/>
      <c r="B560" s="1"/>
      <c r="C560" s="1"/>
    </row>
    <row r="561" spans="1:3" x14ac:dyDescent="0.3">
      <c r="A561" s="1"/>
      <c r="B561" s="1"/>
      <c r="C561" s="1"/>
    </row>
    <row r="562" spans="1:3" x14ac:dyDescent="0.3">
      <c r="A562" s="1"/>
      <c r="B562" s="1"/>
      <c r="C562" s="1"/>
    </row>
    <row r="563" spans="1:3" x14ac:dyDescent="0.3">
      <c r="A563" s="1"/>
      <c r="B563" s="1"/>
      <c r="C563" s="1"/>
    </row>
    <row r="564" spans="1:3" x14ac:dyDescent="0.3">
      <c r="A564" s="1"/>
      <c r="B564" s="1"/>
      <c r="C564" s="1"/>
    </row>
    <row r="565" spans="1:3" x14ac:dyDescent="0.3">
      <c r="A565" s="1"/>
      <c r="B565" s="1"/>
      <c r="C565" s="1"/>
    </row>
    <row r="566" spans="1:3" x14ac:dyDescent="0.3">
      <c r="A566" s="1"/>
      <c r="B566" s="1"/>
      <c r="C566" s="1"/>
    </row>
    <row r="567" spans="1:3" x14ac:dyDescent="0.3">
      <c r="A567" s="1"/>
      <c r="B567" s="1"/>
      <c r="C567" s="1"/>
    </row>
    <row r="568" spans="1:3" x14ac:dyDescent="0.3">
      <c r="A568" s="1"/>
      <c r="B568" s="1"/>
      <c r="C568" s="1"/>
    </row>
    <row r="569" spans="1:3" x14ac:dyDescent="0.3">
      <c r="A569" s="1"/>
      <c r="B569" s="1"/>
      <c r="C569" s="1"/>
    </row>
    <row r="570" spans="1:3" x14ac:dyDescent="0.3">
      <c r="A570" s="1"/>
      <c r="B570" s="1"/>
      <c r="C570" s="1"/>
    </row>
    <row r="571" spans="1:3" x14ac:dyDescent="0.3">
      <c r="A571" s="1"/>
      <c r="B571" s="1"/>
      <c r="C571" s="1"/>
    </row>
    <row r="572" spans="1:3" x14ac:dyDescent="0.3">
      <c r="A572" s="1"/>
      <c r="B572" s="1"/>
      <c r="C572" s="1"/>
    </row>
    <row r="573" spans="1:3" x14ac:dyDescent="0.3">
      <c r="A573" s="1"/>
      <c r="B573" s="1"/>
      <c r="C573" s="1"/>
    </row>
  </sheetData>
  <sortState xmlns:xlrd2="http://schemas.microsoft.com/office/spreadsheetml/2017/richdata2" ref="A2:C574">
    <sortCondition ref="A1"/>
  </sortState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Westendarp</dc:creator>
  <cp:lastModifiedBy>Paul Luke</cp:lastModifiedBy>
  <dcterms:created xsi:type="dcterms:W3CDTF">2017-06-22T21:50:53Z</dcterms:created>
  <dcterms:modified xsi:type="dcterms:W3CDTF">2021-06-22T21:27:18Z</dcterms:modified>
</cp:coreProperties>
</file>