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611" windowHeight="9429" tabRatio="187"/>
  </bookViews>
  <sheets>
    <sheet name="Web Basics - Schedule" sheetId="2" r:id="rId1"/>
  </sheets>
  <calcPr calcId="162913"/>
</workbook>
</file>

<file path=xl/calcChain.xml><?xml version="1.0" encoding="utf-8"?>
<calcChain xmlns="http://schemas.openxmlformats.org/spreadsheetml/2006/main">
  <c r="E20" i="2" l="1"/>
  <c r="A21" i="2"/>
  <c r="A20" i="2"/>
  <c r="G20" i="2"/>
  <c r="D27" i="2"/>
  <c r="D29" i="2" s="1"/>
  <c r="D31" i="2" s="1"/>
  <c r="D33" i="2" s="1"/>
  <c r="D26" i="2"/>
  <c r="D28" i="2" s="1"/>
  <c r="D30" i="2" s="1"/>
  <c r="D32" i="2" s="1"/>
  <c r="D9" i="2"/>
  <c r="D11" i="2" s="1"/>
  <c r="D13" i="2" s="1"/>
  <c r="D7" i="2"/>
  <c r="D6" i="2"/>
  <c r="D8" i="2" s="1"/>
  <c r="D10" i="2" s="1"/>
  <c r="D12" i="2" s="1"/>
  <c r="D14" i="2" s="1"/>
  <c r="G13" i="2" l="1"/>
  <c r="D15" i="2"/>
  <c r="D17" i="2" s="1"/>
  <c r="D19" i="2" s="1"/>
  <c r="G14" i="2"/>
  <c r="D16" i="2"/>
  <c r="D18" i="2" s="1"/>
  <c r="E14" i="2"/>
  <c r="G19" i="2"/>
  <c r="G3" i="2"/>
  <c r="G4" i="2"/>
  <c r="G5" i="2" l="1"/>
  <c r="G6" i="2"/>
  <c r="G9" i="2"/>
  <c r="G8" i="2" l="1"/>
  <c r="G7" i="2"/>
  <c r="G11" i="2"/>
  <c r="G10" i="2"/>
  <c r="G31" i="2"/>
  <c r="G12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G15" i="2" l="1"/>
  <c r="A25" i="2"/>
  <c r="A26" i="2" s="1"/>
  <c r="A27" i="2" s="1"/>
  <c r="A28" i="2" s="1"/>
  <c r="A29" i="2" s="1"/>
  <c r="A30" i="2" s="1"/>
  <c r="A31" i="2" s="1"/>
  <c r="A32" i="2" s="1"/>
  <c r="A33" i="2" s="1"/>
  <c r="A34" i="2" s="1"/>
  <c r="G16" i="2" l="1"/>
  <c r="G25" i="2"/>
  <c r="E33" i="2"/>
  <c r="F33" i="2" s="1"/>
  <c r="E25" i="2"/>
  <c r="F25" i="2" s="1"/>
  <c r="E31" i="2"/>
  <c r="F31" i="2" s="1"/>
  <c r="E32" i="2"/>
  <c r="F32" i="2" s="1"/>
  <c r="E24" i="2"/>
  <c r="F24" i="2" s="1"/>
  <c r="E21" i="2"/>
  <c r="E7" i="2"/>
  <c r="F7" i="2" s="1"/>
  <c r="E13" i="2"/>
  <c r="F13" i="2" s="1"/>
  <c r="E15" i="2"/>
  <c r="F15" i="2" s="1"/>
  <c r="E16" i="2" l="1"/>
  <c r="E17" i="2"/>
  <c r="F17" i="2" s="1"/>
  <c r="G17" i="2"/>
  <c r="E26" i="2"/>
  <c r="F26" i="2" s="1"/>
  <c r="G27" i="2"/>
  <c r="E8" i="2"/>
  <c r="E18" i="2" l="1"/>
  <c r="G18" i="2"/>
  <c r="E19" i="2"/>
  <c r="F19" i="2" s="1"/>
  <c r="E27" i="2"/>
  <c r="F27" i="2" s="1"/>
  <c r="E34" i="2"/>
  <c r="E9" i="2"/>
  <c r="F9" i="2" s="1"/>
  <c r="G29" i="2" l="1"/>
  <c r="E28" i="2"/>
  <c r="F28" i="2" s="1"/>
  <c r="E10" i="2"/>
  <c r="E29" i="2" l="1"/>
  <c r="F29" i="2" s="1"/>
  <c r="E30" i="2"/>
  <c r="F30" i="2" s="1"/>
  <c r="E12" i="2"/>
  <c r="E11" i="2"/>
  <c r="F11" i="2" s="1"/>
  <c r="E3" i="2" l="1"/>
  <c r="F3" i="2" s="1"/>
  <c r="E5" i="2" l="1"/>
  <c r="F5" i="2" s="1"/>
  <c r="E4" i="2"/>
  <c r="E6" i="2" l="1"/>
</calcChain>
</file>

<file path=xl/sharedStrings.xml><?xml version="1.0" encoding="utf-8"?>
<sst xmlns="http://schemas.openxmlformats.org/spreadsheetml/2006/main" count="87" uniqueCount="43">
  <si>
    <t>Date</t>
  </si>
  <si>
    <t>Homework</t>
  </si>
  <si>
    <t>Trainer</t>
  </si>
  <si>
    <t>#</t>
  </si>
  <si>
    <t>Time</t>
  </si>
  <si>
    <t>Day</t>
  </si>
  <si>
    <t>Lesson</t>
  </si>
  <si>
    <t>Team</t>
  </si>
  <si>
    <t>Part I - HTML 5 &amp; CSS 3</t>
  </si>
  <si>
    <t>Exercises: HTML &amp; CSS Overview</t>
  </si>
  <si>
    <t>Exercises: HTML Structure</t>
  </si>
  <si>
    <t>Exercises: CSS Selectors &amp; Rules</t>
  </si>
  <si>
    <t>Exercises: CSS Positioning</t>
  </si>
  <si>
    <t>Exercises: HTML Forms &amp; Styling</t>
  </si>
  <si>
    <t>Exercises: Reponsive Design</t>
  </si>
  <si>
    <t>Exercises: Transitions &amp; Animations</t>
  </si>
  <si>
    <t>Teamwork Defenses</t>
  </si>
  <si>
    <t>Exam Preparation</t>
  </si>
  <si>
    <t>Practical Exam</t>
  </si>
  <si>
    <t>09:00-15:00</t>
  </si>
  <si>
    <t>Part II - WordPress Basics</t>
  </si>
  <si>
    <t>10:00-18:00</t>
  </si>
  <si>
    <r>
      <t>HTML &amp; CSS Overview</t>
    </r>
    <r>
      <rPr>
        <sz val="11"/>
        <color theme="1"/>
        <rFont val="Calibri"/>
        <family val="2"/>
        <charset val="204"/>
        <scheme val="minor"/>
      </rPr>
      <t xml:space="preserve"> (HTML basic tags, basic CSS, creating simple HTML pages)</t>
    </r>
  </si>
  <si>
    <r>
      <t>HTML Forms &amp; Styling</t>
    </r>
    <r>
      <rPr>
        <sz val="11"/>
        <color theme="1"/>
        <rFont val="Calibri"/>
        <family val="2"/>
        <charset val="204"/>
        <scheme val="minor"/>
      </rPr>
      <t xml:space="preserve"> (HTML controls, styling HTML forms)</t>
    </r>
  </si>
  <si>
    <r>
      <t>Transitions &amp; Animations</t>
    </r>
    <r>
      <rPr>
        <sz val="11"/>
        <color theme="1"/>
        <rFont val="Calibri"/>
        <family val="2"/>
        <charset val="204"/>
        <scheme val="minor"/>
      </rPr>
      <t xml:space="preserve"> (HTML5 transitions, HTML5 animations)</t>
    </r>
  </si>
  <si>
    <r>
      <t>WordPress Intro</t>
    </r>
    <r>
      <rPr>
        <sz val="11"/>
        <color theme="1"/>
        <rFont val="Calibri"/>
        <family val="2"/>
        <charset val="204"/>
        <scheme val="minor"/>
      </rPr>
      <t xml:space="preserve"> (installing WP, creating simple content, hosting, domains, cPanel, moving WP site)</t>
    </r>
  </si>
  <si>
    <r>
      <t>Popular WP Themes</t>
    </r>
    <r>
      <rPr>
        <sz val="11"/>
        <color theme="1"/>
        <rFont val="Calibri"/>
        <family val="2"/>
        <charset val="204"/>
        <scheme val="minor"/>
      </rPr>
      <t xml:space="preserve"> (popular themes, install / configure themes, tools for visual composition)</t>
    </r>
  </si>
  <si>
    <r>
      <t>HTML Structure</t>
    </r>
    <r>
      <rPr>
        <sz val="11"/>
        <color theme="1"/>
        <rFont val="Calibri"/>
        <family val="2"/>
        <charset val="204"/>
        <scheme val="minor"/>
      </rPr>
      <t xml:space="preserve"> (structural tags, header, footer, main, aside, article; tables, multimedia and other tags)</t>
    </r>
  </si>
  <si>
    <r>
      <t>CSS Selectors &amp; Rules</t>
    </r>
    <r>
      <rPr>
        <sz val="11"/>
        <color theme="1"/>
        <rFont val="Calibri"/>
        <family val="2"/>
        <charset val="204"/>
        <scheme val="minor"/>
      </rPr>
      <t xml:space="preserve"> (basic CSS styling, CSS rules, selectors, pseudo-selectors, declarations, values, ...)</t>
    </r>
  </si>
  <si>
    <r>
      <t xml:space="preserve">CSS Presentation &amp; Positioning </t>
    </r>
    <r>
      <rPr>
        <sz val="11"/>
        <color theme="1"/>
        <rFont val="Calibri"/>
        <family val="2"/>
        <charset val="204"/>
        <scheme val="minor"/>
      </rPr>
      <t>(styling text, borders, backgrounds, size, margins, positioning, floating)</t>
    </r>
  </si>
  <si>
    <r>
      <t>Creating Landing Pages</t>
    </r>
    <r>
      <rPr>
        <sz val="11"/>
        <color theme="1"/>
        <rFont val="Calibri"/>
        <family val="2"/>
        <charset val="204"/>
        <scheme val="minor"/>
      </rPr>
      <t xml:space="preserve"> (creating complete HTML pages using HTML and CSS)</t>
    </r>
  </si>
  <si>
    <r>
      <t>Responsive Design</t>
    </r>
    <r>
      <rPr>
        <sz val="11"/>
        <color theme="1"/>
        <rFont val="Calibri"/>
        <family val="2"/>
        <charset val="204"/>
        <scheme val="minor"/>
      </rPr>
      <t xml:space="preserve"> (media queries, flex grid, flexible images, fonts, tables, menus, ...)</t>
    </r>
  </si>
  <si>
    <r>
      <t>Creating Custom WP Theme</t>
    </r>
    <r>
      <rPr>
        <sz val="11"/>
        <color theme="1"/>
        <rFont val="Calibri"/>
        <family val="2"/>
        <charset val="204"/>
        <scheme val="minor"/>
      </rPr>
      <t xml:space="preserve"> (creating a WP theme with HTML, CSS and PHP / editing existing theme)</t>
    </r>
  </si>
  <si>
    <t>Exercises: Installing WordPress, creating subdomain, backup / restore WP site using cPanel</t>
  </si>
  <si>
    <t>Exercises: Working with WP plugins (slider, contact form, registration forms, gallery, others)</t>
  </si>
  <si>
    <t>Exercises: Popular WP themes, install and configure WP themes, using visual composition tools</t>
  </si>
  <si>
    <r>
      <t>Using WP Plugins</t>
    </r>
    <r>
      <rPr>
        <sz val="11"/>
        <color theme="1"/>
        <rFont val="Calibri"/>
        <family val="2"/>
        <charset val="204"/>
        <scheme val="minor"/>
      </rPr>
      <t xml:space="preserve"> (sliders, forms, contacts, SEO, forum, photo gallery, e-commerce, others)</t>
    </r>
  </si>
  <si>
    <t>Exercises: Creating WP theme, following a step-by-step tutorial</t>
  </si>
  <si>
    <r>
      <t>Consulting Day</t>
    </r>
    <r>
      <rPr>
        <sz val="11"/>
        <color theme="1"/>
        <rFont val="Calibri"/>
        <family val="2"/>
        <charset val="204"/>
        <scheme val="minor"/>
      </rPr>
      <t xml:space="preserve"> (students ask questions about their practical projects)</t>
    </r>
  </si>
  <si>
    <r>
      <t>Project Defenses</t>
    </r>
    <r>
      <rPr>
        <sz val="11"/>
        <color theme="1"/>
        <rFont val="Calibri"/>
        <family val="2"/>
        <charset val="204"/>
        <scheme val="minor"/>
      </rPr>
      <t xml:space="preserve"> (students defend their WordPress sites developed during the course)</t>
    </r>
  </si>
  <si>
    <r>
      <t>Workshop - A Real Life Example</t>
    </r>
    <r>
      <rPr>
        <sz val="11"/>
        <color theme="1"/>
        <rFont val="Calibri"/>
        <family val="2"/>
        <charset val="204"/>
        <scheme val="minor"/>
      </rPr>
      <t xml:space="preserve"> (building a conference Web site from scratch)</t>
    </r>
  </si>
  <si>
    <t>Bankin</t>
  </si>
  <si>
    <t>18:00-22:00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</si>
</sst>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1" xfId="0" applyFont="1" applyBorder="1"/>
    <xf numFmtId="0" fontId="2" fillId="0" borderId="0" xfId="0" applyFont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8">
    <dxf>
      <numFmt numFmtId="164" formatCode="dd/mmm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  <dxf>
      <numFmt numFmtId="164" formatCode="dd/mmm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32" displayName="Table132" ref="A2:G21" totalsRowShown="0" headerRowDxfId="17" dataDxfId="16">
  <autoFilter ref="A2:G21"/>
  <tableColumns count="7">
    <tableColumn id="1" name="#" dataDxfId="15"/>
    <tableColumn id="2" name="Lesson" dataDxfId="14"/>
    <tableColumn id="4" name="Trainer" dataDxfId="13"/>
    <tableColumn id="5" name="Date" dataDxfId="12"/>
    <tableColumn id="8" name="Day" dataDxfId="11">
      <calculatedColumnFormula>TEXT(Table132[[#This Row],[Date]],"dddd")</calculatedColumnFormula>
    </tableColumn>
    <tableColumn id="3" name="Time" dataDxfId="10">
      <calculatedColumnFormula>IF(OR(Table132[[#This Row],[Day]]="Tuesday", Table132[[#This Row],[Day]]="Thursday"), "14:00-18:00", "18:00-22:00")</calculatedColumnFormula>
    </tableColumn>
    <tableColumn id="7" name="Homework" dataDxfId="9">
      <calculatedColumnFormula>Table132[[#This Row],[Date]]+5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1326" displayName="Table1326" ref="A23:G34" totalsRowShown="0" headerRowDxfId="8" dataDxfId="7">
  <autoFilter ref="A23:G34"/>
  <tableColumns count="7">
    <tableColumn id="1" name="#" dataDxfId="6"/>
    <tableColumn id="2" name="Lesson" dataDxfId="5"/>
    <tableColumn id="4" name="Trainer" dataDxfId="4"/>
    <tableColumn id="5" name="Date" dataDxfId="3"/>
    <tableColumn id="8" name="Day" dataDxfId="2">
      <calculatedColumnFormula>TEXT(Table1326[[#This Row],[Date]],"dddd")</calculatedColumnFormula>
    </tableColumn>
    <tableColumn id="3" name="Time" dataDxfId="1">
      <calculatedColumnFormula>IF(OR(Table1326[[#This Row],[Day]]="Tuesday", Table1326[[#This Row],[Day]]="Thursday"), "14:00-18:00", "18:00-22:00")</calculatedColumnFormula>
    </tableColumn>
    <tableColumn id="7" name="Homework" dataDxfId="0">
      <calculatedColumnFormula>Table1326[[#This Row],[Date]]+5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9" zoomScaleNormal="100" workbookViewId="0">
      <selection activeCell="F21" sqref="F21"/>
    </sheetView>
  </sheetViews>
  <sheetFormatPr defaultColWidth="85.3046875" defaultRowHeight="14.6" x14ac:dyDescent="0.4"/>
  <cols>
    <col min="1" max="1" width="4.3046875" style="1" bestFit="1" customWidth="1"/>
    <col min="2" max="2" width="87.765625" style="1" customWidth="1"/>
    <col min="3" max="3" width="9.07421875" style="1" bestFit="1" customWidth="1"/>
    <col min="4" max="4" width="7.07421875" style="1" bestFit="1" customWidth="1"/>
    <col min="5" max="5" width="10.69140625" style="1" bestFit="1" customWidth="1"/>
    <col min="6" max="6" width="13.53515625" style="1" customWidth="1"/>
    <col min="7" max="7" width="12.4609375" style="1" bestFit="1" customWidth="1"/>
    <col min="8" max="16384" width="85.3046875" style="1"/>
  </cols>
  <sheetData>
    <row r="1" spans="1:7" ht="20.6" x14ac:dyDescent="0.4">
      <c r="A1" s="15" t="s">
        <v>8</v>
      </c>
      <c r="B1" s="15"/>
      <c r="C1" s="15"/>
      <c r="D1" s="15"/>
      <c r="E1" s="15"/>
      <c r="F1" s="15"/>
      <c r="G1" s="15"/>
    </row>
    <row r="2" spans="1:7" x14ac:dyDescent="0.4">
      <c r="A2" s="11" t="s">
        <v>3</v>
      </c>
      <c r="B2" s="6" t="s">
        <v>6</v>
      </c>
      <c r="C2" s="5" t="s">
        <v>2</v>
      </c>
      <c r="D2" s="5" t="s">
        <v>0</v>
      </c>
      <c r="E2" s="4" t="s">
        <v>5</v>
      </c>
      <c r="F2" s="4" t="s">
        <v>4</v>
      </c>
      <c r="G2" s="5" t="s">
        <v>1</v>
      </c>
    </row>
    <row r="3" spans="1:7" x14ac:dyDescent="0.4">
      <c r="A3" s="9">
        <v>0</v>
      </c>
      <c r="B3" s="12" t="s">
        <v>22</v>
      </c>
      <c r="C3" s="2" t="s">
        <v>41</v>
      </c>
      <c r="D3" s="3">
        <v>42874</v>
      </c>
      <c r="E3" s="8" t="str">
        <f>TEXT(Table132[[#This Row],[Date]],"dddd")</f>
        <v>Friday</v>
      </c>
      <c r="F3" s="8" t="str">
        <f>IF(OR(Table132[[#This Row],[Day]]="Tuesday", Table132[[#This Row],[Day]]="Thursday"), "14:00-18:00", "18:00-22:00")</f>
        <v>18:00-22:00</v>
      </c>
      <c r="G3" s="3">
        <f>Table132[[#This Row],[Date]]+5</f>
        <v>42879</v>
      </c>
    </row>
    <row r="4" spans="1:7" x14ac:dyDescent="0.4">
      <c r="A4" s="9">
        <f t="shared" ref="A4:A21" si="0">A3+1</f>
        <v>1</v>
      </c>
      <c r="B4" t="s">
        <v>9</v>
      </c>
      <c r="C4" s="2" t="s">
        <v>41</v>
      </c>
      <c r="D4" s="3">
        <v>42880</v>
      </c>
      <c r="E4" s="8" t="str">
        <f>TEXT(Table132[[#This Row],[Date]],"dddd")</f>
        <v>Thursday</v>
      </c>
      <c r="F4" s="8" t="s">
        <v>42</v>
      </c>
      <c r="G4" s="3">
        <f>Table132[[#This Row],[Date]]+5</f>
        <v>42885</v>
      </c>
    </row>
    <row r="5" spans="1:7" x14ac:dyDescent="0.4">
      <c r="A5" s="9">
        <f t="shared" si="0"/>
        <v>2</v>
      </c>
      <c r="B5" s="12" t="s">
        <v>27</v>
      </c>
      <c r="C5" s="2" t="s">
        <v>41</v>
      </c>
      <c r="D5" s="3">
        <v>42881</v>
      </c>
      <c r="E5" s="8" t="str">
        <f>TEXT(Table132[[#This Row],[Date]],"dddd")</f>
        <v>Friday</v>
      </c>
      <c r="F5" s="8" t="str">
        <f>IF(OR(Table132[[#This Row],[Day]]="Tuesday", Table132[[#This Row],[Day]]="Thursday"), "14:00-18:00", "18:00-22:00")</f>
        <v>18:00-22:00</v>
      </c>
      <c r="G5" s="3">
        <f>Table132[[#This Row],[Date]]+5</f>
        <v>42886</v>
      </c>
    </row>
    <row r="6" spans="1:7" x14ac:dyDescent="0.4">
      <c r="A6" s="9">
        <f t="shared" si="0"/>
        <v>3</v>
      </c>
      <c r="B6" t="s">
        <v>10</v>
      </c>
      <c r="C6" s="2" t="s">
        <v>41</v>
      </c>
      <c r="D6" s="3">
        <f>D4+7</f>
        <v>42887</v>
      </c>
      <c r="E6" s="8" t="str">
        <f>TEXT(Table132[[#This Row],[Date]],"dddd")</f>
        <v>Thursday</v>
      </c>
      <c r="F6" s="8" t="s">
        <v>42</v>
      </c>
      <c r="G6" s="3">
        <f>Table132[[#This Row],[Date]]+5</f>
        <v>42892</v>
      </c>
    </row>
    <row r="7" spans="1:7" x14ac:dyDescent="0.4">
      <c r="A7" s="9">
        <f t="shared" si="0"/>
        <v>4</v>
      </c>
      <c r="B7" s="12" t="s">
        <v>28</v>
      </c>
      <c r="C7" s="2" t="s">
        <v>41</v>
      </c>
      <c r="D7" s="3">
        <f>D5+7</f>
        <v>42888</v>
      </c>
      <c r="E7" s="8" t="str">
        <f>TEXT(Table132[[#This Row],[Date]],"dddd")</f>
        <v>Friday</v>
      </c>
      <c r="F7" s="8" t="str">
        <f>IF(OR(Table132[[#This Row],[Day]]="Tuesday", Table132[[#This Row],[Day]]="Thursday"), "14:00-18:00", "18:00-22:00")</f>
        <v>18:00-22:00</v>
      </c>
      <c r="G7" s="3">
        <f>Table132[[#This Row],[Date]]+5</f>
        <v>42893</v>
      </c>
    </row>
    <row r="8" spans="1:7" x14ac:dyDescent="0.4">
      <c r="A8" s="9">
        <f t="shared" si="0"/>
        <v>5</v>
      </c>
      <c r="B8" t="s">
        <v>11</v>
      </c>
      <c r="C8" s="2" t="s">
        <v>41</v>
      </c>
      <c r="D8" s="3">
        <f>D6+7</f>
        <v>42894</v>
      </c>
      <c r="E8" s="8" t="str">
        <f>TEXT(Table132[[#This Row],[Date]],"dddd")</f>
        <v>Thursday</v>
      </c>
      <c r="F8" s="8" t="s">
        <v>42</v>
      </c>
      <c r="G8" s="3">
        <f>Table132[[#This Row],[Date]]+5</f>
        <v>42899</v>
      </c>
    </row>
    <row r="9" spans="1:7" x14ac:dyDescent="0.4">
      <c r="A9" s="9">
        <f t="shared" si="0"/>
        <v>6</v>
      </c>
      <c r="B9" s="12" t="s">
        <v>29</v>
      </c>
      <c r="C9" s="2" t="s">
        <v>41</v>
      </c>
      <c r="D9" s="3">
        <f>D7+7</f>
        <v>42895</v>
      </c>
      <c r="E9" s="8" t="str">
        <f>TEXT(Table132[[#This Row],[Date]],"dddd")</f>
        <v>Friday</v>
      </c>
      <c r="F9" s="8" t="str">
        <f>IF(OR(Table132[[#This Row],[Day]]="Tuesday", Table132[[#This Row],[Day]]="Thursday"), "14:00-18:00", "18:00-22:00")</f>
        <v>18:00-22:00</v>
      </c>
      <c r="G9" s="3">
        <f>Table132[[#This Row],[Date]]+5</f>
        <v>42900</v>
      </c>
    </row>
    <row r="10" spans="1:7" x14ac:dyDescent="0.4">
      <c r="A10" s="9">
        <f t="shared" si="0"/>
        <v>7</v>
      </c>
      <c r="B10" t="s">
        <v>12</v>
      </c>
      <c r="C10" s="2" t="s">
        <v>41</v>
      </c>
      <c r="D10" s="3">
        <f>D8+7</f>
        <v>42901</v>
      </c>
      <c r="E10" s="8" t="str">
        <f>TEXT(Table132[[#This Row],[Date]],"dddd")</f>
        <v>Thursday</v>
      </c>
      <c r="F10" s="8" t="s">
        <v>42</v>
      </c>
      <c r="G10" s="3">
        <f>Table132[[#This Row],[Date]]+5</f>
        <v>42906</v>
      </c>
    </row>
    <row r="11" spans="1:7" x14ac:dyDescent="0.4">
      <c r="A11" s="9">
        <f t="shared" si="0"/>
        <v>8</v>
      </c>
      <c r="B11" s="12" t="s">
        <v>30</v>
      </c>
      <c r="C11" s="2" t="s">
        <v>41</v>
      </c>
      <c r="D11" s="3">
        <f>D9+7</f>
        <v>42902</v>
      </c>
      <c r="E11" s="8" t="str">
        <f>TEXT(Table132[[#This Row],[Date]],"dddd")</f>
        <v>Friday</v>
      </c>
      <c r="F11" s="8" t="str">
        <f>IF(OR(Table132[[#This Row],[Day]]="Tuesday", Table132[[#This Row],[Day]]="Thursday"), "14:00-18:00", "18:00-22:00")</f>
        <v>18:00-22:00</v>
      </c>
      <c r="G11" s="3">
        <f>Table132[[#This Row],[Date]]+5</f>
        <v>42907</v>
      </c>
    </row>
    <row r="12" spans="1:7" x14ac:dyDescent="0.4">
      <c r="A12" s="9">
        <f t="shared" si="0"/>
        <v>9</v>
      </c>
      <c r="B12" s="12" t="s">
        <v>23</v>
      </c>
      <c r="C12" s="2" t="s">
        <v>41</v>
      </c>
      <c r="D12" s="3">
        <f>D10+7</f>
        <v>42908</v>
      </c>
      <c r="E12" s="8" t="str">
        <f>TEXT(Table132[[#This Row],[Date]],"dddd")</f>
        <v>Thursday</v>
      </c>
      <c r="F12" s="8" t="s">
        <v>42</v>
      </c>
      <c r="G12" s="3">
        <f>Table132[[#This Row],[Date]]+5</f>
        <v>42913</v>
      </c>
    </row>
    <row r="13" spans="1:7" x14ac:dyDescent="0.4">
      <c r="A13" s="9">
        <f t="shared" si="0"/>
        <v>10</v>
      </c>
      <c r="B13" s="13" t="s">
        <v>13</v>
      </c>
      <c r="C13" s="2" t="s">
        <v>41</v>
      </c>
      <c r="D13" s="3">
        <f>D11+7</f>
        <v>42909</v>
      </c>
      <c r="E13" s="8" t="str">
        <f>TEXT(Table132[[#This Row],[Date]],"dddd")</f>
        <v>Friday</v>
      </c>
      <c r="F13" s="8" t="str">
        <f>IF(OR(Table132[[#This Row],[Day]]="Tuesday", Table132[[#This Row],[Day]]="Thursday"), "14:00-18:00", "18:00-22:00")</f>
        <v>18:00-22:00</v>
      </c>
      <c r="G13" s="3">
        <f>Table132[[#This Row],[Date]]+5</f>
        <v>42914</v>
      </c>
    </row>
    <row r="14" spans="1:7" x14ac:dyDescent="0.4">
      <c r="A14" s="9">
        <f t="shared" si="0"/>
        <v>11</v>
      </c>
      <c r="B14" s="10" t="s">
        <v>31</v>
      </c>
      <c r="C14" s="2" t="s">
        <v>41</v>
      </c>
      <c r="D14" s="3">
        <f>D12+7</f>
        <v>42915</v>
      </c>
      <c r="E14" s="8" t="str">
        <f>TEXT(Table132[[#This Row],[Date]],"dddd")</f>
        <v>Thursday</v>
      </c>
      <c r="F14" s="8" t="s">
        <v>42</v>
      </c>
      <c r="G14" s="3">
        <f>Table132[[#This Row],[Date]]+5</f>
        <v>42920</v>
      </c>
    </row>
    <row r="15" spans="1:7" x14ac:dyDescent="0.4">
      <c r="A15" s="9">
        <f t="shared" si="0"/>
        <v>12</v>
      </c>
      <c r="B15" s="7" t="s">
        <v>14</v>
      </c>
      <c r="C15" s="2" t="s">
        <v>41</v>
      </c>
      <c r="D15" s="3">
        <f>D13+7</f>
        <v>42916</v>
      </c>
      <c r="E15" s="8" t="str">
        <f>TEXT(Table132[[#This Row],[Date]],"dddd")</f>
        <v>Friday</v>
      </c>
      <c r="F15" s="8" t="str">
        <f>IF(OR(Table132[[#This Row],[Day]]="Tuesday", Table132[[#This Row],[Day]]="Thursday"), "14:00-18:00", "18:00-22:00")</f>
        <v>18:00-22:00</v>
      </c>
      <c r="G15" s="3">
        <f>Table132[[#This Row],[Date]]+5</f>
        <v>42921</v>
      </c>
    </row>
    <row r="16" spans="1:7" x14ac:dyDescent="0.4">
      <c r="A16" s="9">
        <f t="shared" si="0"/>
        <v>13</v>
      </c>
      <c r="B16" s="10" t="s">
        <v>24</v>
      </c>
      <c r="C16" s="2" t="s">
        <v>41</v>
      </c>
      <c r="D16" s="3">
        <f>D14+7</f>
        <v>42922</v>
      </c>
      <c r="E16" s="8" t="str">
        <f>TEXT(Table132[[#This Row],[Date]],"dddd")</f>
        <v>Thursday</v>
      </c>
      <c r="F16" s="8" t="s">
        <v>42</v>
      </c>
      <c r="G16" s="3">
        <f>Table132[[#This Row],[Date]]+5</f>
        <v>42927</v>
      </c>
    </row>
    <row r="17" spans="1:7" x14ac:dyDescent="0.4">
      <c r="A17" s="9">
        <f t="shared" si="0"/>
        <v>14</v>
      </c>
      <c r="B17" s="7" t="s">
        <v>15</v>
      </c>
      <c r="C17" s="2" t="s">
        <v>41</v>
      </c>
      <c r="D17" s="3">
        <f>D15+7</f>
        <v>42923</v>
      </c>
      <c r="E17" s="8" t="str">
        <f>TEXT(Table132[[#This Row],[Date]],"dddd")</f>
        <v>Friday</v>
      </c>
      <c r="F17" s="8" t="str">
        <f>IF(OR(Table132[[#This Row],[Day]]="Tuesday", Table132[[#This Row],[Day]]="Thursday"), "14:00-18:00", "18:00-22:00")</f>
        <v>18:00-22:00</v>
      </c>
      <c r="G17" s="3">
        <f>Table132[[#This Row],[Date]]+5</f>
        <v>42928</v>
      </c>
    </row>
    <row r="18" spans="1:7" x14ac:dyDescent="0.4">
      <c r="A18" s="9">
        <f t="shared" si="0"/>
        <v>15</v>
      </c>
      <c r="B18" s="10" t="s">
        <v>17</v>
      </c>
      <c r="C18" s="2" t="s">
        <v>41</v>
      </c>
      <c r="D18" s="3">
        <f>D16+7</f>
        <v>42929</v>
      </c>
      <c r="E18" s="8" t="str">
        <f>TEXT(Table132[[#This Row],[Date]],"dddd")</f>
        <v>Thursday</v>
      </c>
      <c r="F18" s="8" t="s">
        <v>42</v>
      </c>
      <c r="G18" s="3">
        <f>Table132[[#This Row],[Date]]+5</f>
        <v>42934</v>
      </c>
    </row>
    <row r="19" spans="1:7" x14ac:dyDescent="0.4">
      <c r="A19" s="9">
        <f t="shared" si="0"/>
        <v>16</v>
      </c>
      <c r="B19" s="10" t="s">
        <v>17</v>
      </c>
      <c r="C19" s="2" t="s">
        <v>41</v>
      </c>
      <c r="D19" s="3">
        <f>D17+7</f>
        <v>42930</v>
      </c>
      <c r="E19" s="8" t="str">
        <f>TEXT(Table132[[#This Row],[Date]],"dddd")</f>
        <v>Friday</v>
      </c>
      <c r="F19" s="8" t="str">
        <f>IF(OR(Table132[[#This Row],[Day]]="Tuesday", Table132[[#This Row],[Day]]="Thursday"), "14:00-18:00", "18:00-22:00")</f>
        <v>18:00-22:00</v>
      </c>
      <c r="G19" s="3">
        <f>Table132[[#This Row],[Date]]+5</f>
        <v>42935</v>
      </c>
    </row>
    <row r="20" spans="1:7" x14ac:dyDescent="0.4">
      <c r="A20" s="9">
        <f t="shared" si="0"/>
        <v>17</v>
      </c>
      <c r="B20" s="10" t="s">
        <v>16</v>
      </c>
      <c r="C20" s="2" t="s">
        <v>7</v>
      </c>
      <c r="D20" s="3">
        <v>42931</v>
      </c>
      <c r="E20" s="16" t="str">
        <f>TEXT(Table132[[#This Row],[Date]],"dddd")</f>
        <v>Saturday</v>
      </c>
      <c r="F20" s="16" t="s">
        <v>21</v>
      </c>
      <c r="G20" s="17">
        <f>Table132[[#This Row],[Date]]+5</f>
        <v>42936</v>
      </c>
    </row>
    <row r="21" spans="1:7" x14ac:dyDescent="0.4">
      <c r="A21" s="9">
        <f t="shared" si="0"/>
        <v>18</v>
      </c>
      <c r="B21" s="12" t="s">
        <v>18</v>
      </c>
      <c r="C21" s="2" t="s">
        <v>41</v>
      </c>
      <c r="D21" s="3">
        <v>42932</v>
      </c>
      <c r="E21" s="8" t="str">
        <f>TEXT(Table132[[#This Row],[Date]],"dddd")</f>
        <v>Sunday</v>
      </c>
      <c r="F21" s="8" t="s">
        <v>19</v>
      </c>
      <c r="G21" s="3"/>
    </row>
    <row r="22" spans="1:7" ht="20.6" x14ac:dyDescent="0.4">
      <c r="A22" s="15" t="s">
        <v>20</v>
      </c>
      <c r="B22" s="15"/>
      <c r="C22" s="15"/>
      <c r="D22" s="15"/>
      <c r="E22" s="15"/>
      <c r="F22" s="15"/>
      <c r="G22" s="15"/>
    </row>
    <row r="23" spans="1:7" x14ac:dyDescent="0.4">
      <c r="A23" s="6" t="s">
        <v>3</v>
      </c>
      <c r="B23" s="6" t="s">
        <v>6</v>
      </c>
      <c r="C23" s="5" t="s">
        <v>2</v>
      </c>
      <c r="D23" s="5" t="s">
        <v>0</v>
      </c>
      <c r="E23" s="4" t="s">
        <v>5</v>
      </c>
      <c r="F23" s="4" t="s">
        <v>4</v>
      </c>
      <c r="G23" s="5" t="s">
        <v>1</v>
      </c>
    </row>
    <row r="24" spans="1:7" x14ac:dyDescent="0.4">
      <c r="A24" s="9">
        <v>0</v>
      </c>
      <c r="B24" s="12" t="s">
        <v>25</v>
      </c>
      <c r="C24" s="2" t="s">
        <v>41</v>
      </c>
      <c r="D24" s="3">
        <v>42936</v>
      </c>
      <c r="E24" s="8" t="str">
        <f>TEXT(Table1326[[#This Row],[Date]],"dddd")</f>
        <v>Thursday</v>
      </c>
      <c r="F24" s="8" t="str">
        <f>IF(OR(Table1326[[#This Row],[Day]]="Tuesday", Table1326[[#This Row],[Day]]="Thursday"), "14:00-18:00", "18:00-22:00")</f>
        <v>14:00-18:00</v>
      </c>
      <c r="G24" s="3"/>
    </row>
    <row r="25" spans="1:7" x14ac:dyDescent="0.4">
      <c r="A25" s="9">
        <f t="shared" ref="A25:A34" si="1">A24+1</f>
        <v>1</v>
      </c>
      <c r="B25" t="s">
        <v>33</v>
      </c>
      <c r="C25" s="2" t="s">
        <v>41</v>
      </c>
      <c r="D25" s="3">
        <v>42937</v>
      </c>
      <c r="E25" s="8" t="str">
        <f>TEXT(Table1326[[#This Row],[Date]],"dddd")</f>
        <v>Friday</v>
      </c>
      <c r="F25" s="8" t="str">
        <f>IF(OR(Table1326[[#This Row],[Day]]="Tuesday", Table1326[[#This Row],[Day]]="Thursday"), "14:00-18:00", "18:00-22:00")</f>
        <v>18:00-22:00</v>
      </c>
      <c r="G25" s="3">
        <f>Table1326[[#This Row],[Date]]+7</f>
        <v>42944</v>
      </c>
    </row>
    <row r="26" spans="1:7" x14ac:dyDescent="0.4">
      <c r="A26" s="9">
        <f t="shared" si="1"/>
        <v>2</v>
      </c>
      <c r="B26" s="12" t="s">
        <v>26</v>
      </c>
      <c r="C26" s="2" t="s">
        <v>41</v>
      </c>
      <c r="D26" s="3">
        <f>D24+7</f>
        <v>42943</v>
      </c>
      <c r="E26" s="8" t="str">
        <f>TEXT(Table1326[[#This Row],[Date]],"dddd")</f>
        <v>Thursday</v>
      </c>
      <c r="F26" s="8" t="str">
        <f>IF(OR(Table1326[[#This Row],[Day]]="Tuesday", Table1326[[#This Row],[Day]]="Thursday"), "14:00-18:00", "18:00-22:00")</f>
        <v>14:00-18:00</v>
      </c>
      <c r="G26" s="3"/>
    </row>
    <row r="27" spans="1:7" x14ac:dyDescent="0.4">
      <c r="A27" s="9">
        <f t="shared" si="1"/>
        <v>3</v>
      </c>
      <c r="B27" t="s">
        <v>35</v>
      </c>
      <c r="C27" s="2" t="s">
        <v>41</v>
      </c>
      <c r="D27" s="3">
        <f t="shared" ref="D27:D33" si="2">D25+7</f>
        <v>42944</v>
      </c>
      <c r="E27" s="8" t="str">
        <f>TEXT(Table1326[[#This Row],[Date]],"dddd")</f>
        <v>Friday</v>
      </c>
      <c r="F27" s="8" t="str">
        <f>IF(OR(Table1326[[#This Row],[Day]]="Tuesday", Table1326[[#This Row],[Day]]="Thursday"), "14:00-18:00", "18:00-22:00")</f>
        <v>18:00-22:00</v>
      </c>
      <c r="G27" s="3">
        <f>Table1326[[#This Row],[Date]]+7</f>
        <v>42951</v>
      </c>
    </row>
    <row r="28" spans="1:7" x14ac:dyDescent="0.4">
      <c r="A28" s="9">
        <f t="shared" si="1"/>
        <v>4</v>
      </c>
      <c r="B28" s="12" t="s">
        <v>36</v>
      </c>
      <c r="C28" s="2" t="s">
        <v>41</v>
      </c>
      <c r="D28" s="3">
        <f t="shared" si="2"/>
        <v>42950</v>
      </c>
      <c r="E28" s="8" t="str">
        <f>TEXT(Table1326[[#This Row],[Date]],"dddd")</f>
        <v>Thursday</v>
      </c>
      <c r="F28" s="8" t="str">
        <f>IF(OR(Table1326[[#This Row],[Day]]="Tuesday", Table1326[[#This Row],[Day]]="Thursday"), "14:00-18:00", "18:00-22:00")</f>
        <v>14:00-18:00</v>
      </c>
      <c r="G28" s="3"/>
    </row>
    <row r="29" spans="1:7" x14ac:dyDescent="0.4">
      <c r="A29" s="9">
        <f t="shared" si="1"/>
        <v>5</v>
      </c>
      <c r="B29" t="s">
        <v>34</v>
      </c>
      <c r="C29" s="2" t="s">
        <v>41</v>
      </c>
      <c r="D29" s="3">
        <f t="shared" si="2"/>
        <v>42951</v>
      </c>
      <c r="E29" s="8" t="str">
        <f>TEXT(Table1326[[#This Row],[Date]],"dddd")</f>
        <v>Friday</v>
      </c>
      <c r="F29" s="8" t="str">
        <f>IF(OR(Table1326[[#This Row],[Day]]="Tuesday", Table1326[[#This Row],[Day]]="Thursday"), "14:00-18:00", "18:00-22:00")</f>
        <v>18:00-22:00</v>
      </c>
      <c r="G29" s="3">
        <f>Table1326[[#This Row],[Date]]+7</f>
        <v>42958</v>
      </c>
    </row>
    <row r="30" spans="1:7" x14ac:dyDescent="0.4">
      <c r="A30" s="9">
        <f t="shared" si="1"/>
        <v>6</v>
      </c>
      <c r="B30" s="12" t="s">
        <v>40</v>
      </c>
      <c r="C30" s="2" t="s">
        <v>41</v>
      </c>
      <c r="D30" s="3">
        <f t="shared" si="2"/>
        <v>42957</v>
      </c>
      <c r="E30" s="8" t="str">
        <f>TEXT(Table1326[[#This Row],[Date]],"dddd")</f>
        <v>Thursday</v>
      </c>
      <c r="F30" s="8" t="str">
        <f>IF(OR(Table1326[[#This Row],[Day]]="Tuesday", Table1326[[#This Row],[Day]]="Thursday"), "14:00-18:00", "18:00-22:00")</f>
        <v>14:00-18:00</v>
      </c>
      <c r="G30" s="3"/>
    </row>
    <row r="31" spans="1:7" x14ac:dyDescent="0.4">
      <c r="A31" s="9">
        <f t="shared" si="1"/>
        <v>7</v>
      </c>
      <c r="B31" s="12" t="s">
        <v>32</v>
      </c>
      <c r="C31" s="2" t="s">
        <v>41</v>
      </c>
      <c r="D31" s="3">
        <f t="shared" si="2"/>
        <v>42958</v>
      </c>
      <c r="E31" s="8" t="str">
        <f>TEXT(Table1326[[#This Row],[Date]],"dddd")</f>
        <v>Friday</v>
      </c>
      <c r="F31" s="8" t="str">
        <f>IF(OR(Table1326[[#This Row],[Day]]="Tuesday", Table1326[[#This Row],[Day]]="Thursday"), "14:00-18:00", "18:00-22:00")</f>
        <v>18:00-22:00</v>
      </c>
      <c r="G31" s="3">
        <f>Table1326[[#This Row],[Date]]+7</f>
        <v>42965</v>
      </c>
    </row>
    <row r="32" spans="1:7" x14ac:dyDescent="0.4">
      <c r="A32" s="9">
        <f t="shared" si="1"/>
        <v>8</v>
      </c>
      <c r="B32" s="14" t="s">
        <v>37</v>
      </c>
      <c r="C32" s="2" t="s">
        <v>41</v>
      </c>
      <c r="D32" s="3">
        <f t="shared" si="2"/>
        <v>42964</v>
      </c>
      <c r="E32" s="8" t="str">
        <f>TEXT(Table1326[[#This Row],[Date]],"dddd")</f>
        <v>Thursday</v>
      </c>
      <c r="F32" s="8" t="str">
        <f>IF(OR(Table1326[[#This Row],[Day]]="Tuesday", Table1326[[#This Row],[Day]]="Thursday"), "14:00-18:00", "18:00-22:00")</f>
        <v>14:00-18:00</v>
      </c>
      <c r="G32" s="3"/>
    </row>
    <row r="33" spans="1:7" x14ac:dyDescent="0.4">
      <c r="A33" s="9">
        <f t="shared" si="1"/>
        <v>9</v>
      </c>
      <c r="B33" s="12" t="s">
        <v>38</v>
      </c>
      <c r="C33" s="2" t="s">
        <v>7</v>
      </c>
      <c r="D33" s="3">
        <f t="shared" si="2"/>
        <v>42965</v>
      </c>
      <c r="E33" s="8" t="str">
        <f>TEXT(Table1326[[#This Row],[Date]],"dddd")</f>
        <v>Friday</v>
      </c>
      <c r="F33" s="8" t="str">
        <f>IF(OR(Table1326[[#This Row],[Day]]="Tuesday", Table1326[[#This Row],[Day]]="Thursday"), "14:00-18:00", "18:00-22:00")</f>
        <v>18:00-22:00</v>
      </c>
      <c r="G33" s="3"/>
    </row>
    <row r="34" spans="1:7" x14ac:dyDescent="0.4">
      <c r="A34" s="9">
        <f t="shared" si="1"/>
        <v>10</v>
      </c>
      <c r="B34" s="12" t="s">
        <v>39</v>
      </c>
      <c r="C34" s="2" t="s">
        <v>7</v>
      </c>
      <c r="D34" s="3">
        <v>42966</v>
      </c>
      <c r="E34" s="8" t="str">
        <f>TEXT(Table1326[[#This Row],[Date]],"dddd")</f>
        <v>Saturday</v>
      </c>
      <c r="F34" s="8" t="s">
        <v>21</v>
      </c>
      <c r="G34" s="3"/>
    </row>
  </sheetData>
  <mergeCells count="2">
    <mergeCell ref="A22:G22"/>
    <mergeCell ref="A1:G1"/>
  </mergeCells>
  <pageMargins left="0.7" right="0.7" top="0.75" bottom="0.75" header="0.3" footer="0.3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Basics -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2017-04-03T07:17:34Z</dcterms:modified>
  <cp:category>SoftUni, course</cp:category>
</cp:coreProperties>
</file>