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\Desktop\js-web\Jan-2019\Angular\"/>
    </mc:Choice>
  </mc:AlternateContent>
  <bookViews>
    <workbookView xWindow="0" yWindow="0" windowWidth="19200" windowHeight="7020"/>
  </bookViews>
  <sheets>
    <sheet name="Course Schedule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E8" i="1" l="1"/>
  <c r="E9" i="1"/>
  <c r="E10" i="1"/>
  <c r="E11" i="1"/>
  <c r="E12" i="1"/>
  <c r="E13" i="1"/>
  <c r="E14" i="1"/>
  <c r="E15" i="1"/>
  <c r="E16" i="1"/>
  <c r="E17" i="1"/>
  <c r="E18" i="1"/>
  <c r="E19" i="1"/>
  <c r="F8" i="1"/>
  <c r="F9" i="1"/>
  <c r="F10" i="1"/>
  <c r="F11" i="1"/>
  <c r="F12" i="1"/>
  <c r="F13" i="1"/>
  <c r="F14" i="1"/>
  <c r="F15" i="1"/>
  <c r="F17" i="1"/>
  <c r="F7" i="1"/>
  <c r="D11" i="1" l="1"/>
  <c r="D15" i="1" s="1"/>
  <c r="D10" i="1"/>
  <c r="D14" i="1" s="1"/>
  <c r="D9" i="1"/>
  <c r="D8" i="1"/>
  <c r="D12" i="1" s="1"/>
  <c r="E7" i="1"/>
  <c r="F6" i="1"/>
  <c r="E6" i="1"/>
  <c r="E5" i="1"/>
  <c r="F4" i="1"/>
  <c r="E4" i="1"/>
  <c r="F3" i="1"/>
  <c r="E3" i="1"/>
  <c r="D19" i="1" l="1"/>
  <c r="E20" i="1"/>
  <c r="D16" i="1"/>
  <c r="D18" i="1"/>
  <c r="D13" i="1"/>
  <c r="D17" i="1" l="1"/>
</calcChain>
</file>

<file path=xl/sharedStrings.xml><?xml version="1.0" encoding="utf-8"?>
<sst xmlns="http://schemas.openxmlformats.org/spreadsheetml/2006/main" count="63" uniqueCount="43">
  <si>
    <t>Angular</t>
  </si>
  <si>
    <t>Certificate</t>
  </si>
  <si>
    <t>Live</t>
  </si>
  <si>
    <t>#</t>
  </si>
  <si>
    <t>Lecture</t>
  </si>
  <si>
    <t>Content</t>
  </si>
  <si>
    <t>Date</t>
  </si>
  <si>
    <t>Weekday</t>
  </si>
  <si>
    <t>Time</t>
  </si>
  <si>
    <t>Week</t>
  </si>
  <si>
    <t>Course Introduction</t>
  </si>
  <si>
    <t>Scope, Examination, Trainers, etc.</t>
  </si>
  <si>
    <t>Intro to Angular and TypeScript</t>
  </si>
  <si>
    <t>HTTP, Intro to TypeScript, Installation &amp; CLI, Demo App</t>
  </si>
  <si>
    <t>Components</t>
  </si>
  <si>
    <t>Component Syntax, Data Binding, Lifecycle, Component Interaction</t>
  </si>
  <si>
    <t>13:30-17:30</t>
  </si>
  <si>
    <t>Modules, SPA, Router</t>
  </si>
  <si>
    <t>NgModule, Routing Overview (SPA), Router Module, Guards, Lazy Loading</t>
  </si>
  <si>
    <t>Directives and Forms</t>
  </si>
  <si>
    <t>Attribute Directives, Template-Driven Forms, Reactive Forms</t>
  </si>
  <si>
    <t>Interceptors and Animations</t>
  </si>
  <si>
    <t>Best Practices</t>
  </si>
  <si>
    <t>Code Style, Architecture, Unit Testing</t>
  </si>
  <si>
    <t>Redux State Management</t>
  </si>
  <si>
    <t>Workshop</t>
  </si>
  <si>
    <t>Building an Angular App without Redux</t>
  </si>
  <si>
    <t>Adding Redux to Angular App</t>
  </si>
  <si>
    <t>Consulting Day</t>
  </si>
  <si>
    <t>Answering questions about individual project</t>
  </si>
  <si>
    <t>Project Defenses</t>
  </si>
  <si>
    <t>10:00-18:00</t>
  </si>
  <si>
    <t>18:00-22:00</t>
  </si>
  <si>
    <t>DI, RxJS Services</t>
  </si>
  <si>
    <t>Creating Custom Pipes, Authentication &amp; JWT, Intercepting HTTP Requests, Basic Angular Animations</t>
  </si>
  <si>
    <t>Intro to Redux, NgRX</t>
  </si>
  <si>
    <t>SOLID, Observables &amp; RxJS, HTTP Module</t>
  </si>
  <si>
    <t>Trainer</t>
  </si>
  <si>
    <t>Kiril</t>
  </si>
  <si>
    <t>Idakiev</t>
  </si>
  <si>
    <t>Ines</t>
  </si>
  <si>
    <t>Kiril/Ines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</si>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</sst>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36"/>
      <color rgb="FF000000"/>
      <name val="Calibri"/>
      <family val="2"/>
      <charset val="1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204"/>
    </font>
    <font>
      <b/>
      <sz val="11"/>
      <color rgb="FF000000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D7E4BD"/>
        <bgColor rgb="FFCCCCFF"/>
      </patternFill>
    </fill>
    <fill>
      <patternFill patternType="solid">
        <fgColor rgb="FF376092"/>
        <bgColor rgb="FF333399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0" borderId="0"/>
  </cellStyleXfs>
  <cellXfs count="31">
    <xf numFmtId="0" fontId="0" fillId="0" borderId="0" xfId="0"/>
    <xf numFmtId="0" fontId="7" fillId="0" borderId="0" xfId="0" applyFont="1" applyAlignment="1">
      <alignment vertical="center"/>
    </xf>
    <xf numFmtId="0" fontId="6" fillId="5" borderId="0" xfId="0" applyFont="1" applyFill="1" applyAlignment="1">
      <alignment vertical="center"/>
    </xf>
    <xf numFmtId="0" fontId="6" fillId="5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6" fontId="10" fillId="0" borderId="0" xfId="0" applyNumberFormat="1" applyFont="1" applyBorder="1" applyAlignment="1">
      <alignment horizontal="center" vertical="center"/>
    </xf>
    <xf numFmtId="164" fontId="11" fillId="0" borderId="0" xfId="3" applyNumberFormat="1" applyFont="1" applyAlignment="1">
      <alignment horizontal="center" vertical="center"/>
    </xf>
    <xf numFmtId="20" fontId="11" fillId="0" borderId="0" xfId="3" applyNumberFormat="1" applyFont="1" applyAlignment="1">
      <alignment horizontal="center" vertical="center"/>
    </xf>
    <xf numFmtId="0" fontId="3" fillId="3" borderId="0" xfId="2"/>
    <xf numFmtId="0" fontId="2" fillId="2" borderId="0" xfId="1"/>
    <xf numFmtId="0" fontId="4" fillId="6" borderId="0" xfId="3" applyFont="1" applyFill="1"/>
    <xf numFmtId="0" fontId="12" fillId="0" borderId="0" xfId="0" applyFont="1"/>
    <xf numFmtId="0" fontId="10" fillId="6" borderId="0" xfId="0" applyFont="1" applyFill="1" applyAlignment="1">
      <alignment vertical="center"/>
    </xf>
    <xf numFmtId="0" fontId="8" fillId="0" borderId="0" xfId="0" applyFont="1"/>
    <xf numFmtId="0" fontId="8" fillId="7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8" fillId="0" borderId="0" xfId="0" applyFont="1" applyAlignment="1">
      <alignment vertical="center" wrapText="1"/>
    </xf>
    <xf numFmtId="0" fontId="8" fillId="7" borderId="0" xfId="0" applyFont="1" applyFill="1"/>
    <xf numFmtId="0" fontId="11" fillId="0" borderId="0" xfId="0" applyFont="1" applyAlignment="1">
      <alignment vertical="center"/>
    </xf>
    <xf numFmtId="0" fontId="11" fillId="0" borderId="0" xfId="0" applyFont="1"/>
    <xf numFmtId="0" fontId="5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 textRotation="90"/>
    </xf>
    <xf numFmtId="0" fontId="6" fillId="5" borderId="0" xfId="0" applyFont="1" applyFill="1" applyAlignment="1">
      <alignment horizontal="center" vertical="center"/>
    </xf>
    <xf numFmtId="20" fontId="10" fillId="0" borderId="0" xfId="0" applyNumberFormat="1" applyFont="1" applyAlignment="1">
      <alignment horizontal="center" vertical="center"/>
    </xf>
    <xf numFmtId="0" fontId="13" fillId="0" borderId="0" xfId="0" applyFont="1" applyAlignment="1">
      <alignment vertical="center"/>
    </xf>
  </cellXfs>
  <cellStyles count="4">
    <cellStyle name="Bad" xfId="2" builtinId="27"/>
    <cellStyle name="Good" xfId="1" builtinId="26"/>
    <cellStyle name="Normal" xfId="0" builtinId="0"/>
    <cellStyle name="Normal 2" xfId="3"/>
  </cellStyles>
  <dxfs count="9"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unov\Desktop\Season%20Jan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ing Structure"/>
      <sheetName val="Payroll"/>
      <sheetName val="TEAMS"/>
      <sheetName val="Budget"/>
      <sheetName val="2019 Concept"/>
      <sheetName val="Data"/>
      <sheetName val="2019"/>
      <sheetName val="Projected Students"/>
      <sheetName val="Auditorial Jan 2019"/>
      <sheetName val="Exams"/>
      <sheetName val="Retakes"/>
      <sheetName val="Tech"/>
      <sheetName val="JS Core"/>
      <sheetName val="Front-end"/>
      <sheetName val="C# Fund"/>
      <sheetName val="Java Fund"/>
      <sheetName val="C# DB"/>
      <sheetName val="JS Web"/>
      <sheetName val="Java Web"/>
      <sheetName val="JS Web Concept"/>
      <sheetName val="Vu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zoomScale="85" zoomScaleNormal="85" workbookViewId="0">
      <selection activeCell="C16" sqref="C16"/>
    </sheetView>
  </sheetViews>
  <sheetFormatPr defaultRowHeight="14.5" x14ac:dyDescent="0.35"/>
  <cols>
    <col min="1" max="1" width="7.08984375" customWidth="1"/>
    <col min="2" max="2" width="37.90625" customWidth="1"/>
    <col min="3" max="3" width="66.26953125" customWidth="1"/>
    <col min="5" max="5" width="25.81640625" customWidth="1"/>
    <col min="6" max="7" width="15.26953125" customWidth="1"/>
  </cols>
  <sheetData>
    <row r="1" spans="1:10" ht="46" x14ac:dyDescent="0.35">
      <c r="A1" s="26" t="s">
        <v>0</v>
      </c>
      <c r="B1" s="26"/>
      <c r="C1" s="26"/>
      <c r="D1" s="26"/>
      <c r="E1" s="26"/>
      <c r="F1" s="26"/>
      <c r="G1" s="23"/>
      <c r="H1" s="27" t="s">
        <v>1</v>
      </c>
      <c r="I1" s="27" t="s">
        <v>2</v>
      </c>
      <c r="J1" s="1"/>
    </row>
    <row r="2" spans="1:10" x14ac:dyDescent="0.35">
      <c r="A2" s="2" t="s">
        <v>3</v>
      </c>
      <c r="B2" s="2" t="s">
        <v>4</v>
      </c>
      <c r="C2" s="2" t="s">
        <v>5</v>
      </c>
      <c r="D2" s="3" t="s">
        <v>6</v>
      </c>
      <c r="E2" s="3" t="s">
        <v>7</v>
      </c>
      <c r="F2" s="3" t="s">
        <v>8</v>
      </c>
      <c r="G2" s="28" t="s">
        <v>37</v>
      </c>
      <c r="H2" s="27"/>
      <c r="I2" s="27"/>
      <c r="J2" s="4" t="s">
        <v>9</v>
      </c>
    </row>
    <row r="3" spans="1:10" x14ac:dyDescent="0.35">
      <c r="A3" s="5">
        <v>1</v>
      </c>
      <c r="B3" s="6" t="s">
        <v>10</v>
      </c>
      <c r="C3" s="6" t="s">
        <v>11</v>
      </c>
      <c r="D3" s="7">
        <v>43542</v>
      </c>
      <c r="E3" s="8" t="str">
        <f t="shared" ref="E3:E19" si="0">TEXT(D3, "[$-402]dddd")</f>
        <v>понеделник</v>
      </c>
      <c r="F3" s="9" t="str">
        <f>IF(IFERROR(FIND("Exercise",B3),0)&gt;0,"13:30-17:30","18:00-22:00")</f>
        <v>18:00-22:00</v>
      </c>
      <c r="G3" s="9" t="s">
        <v>38</v>
      </c>
      <c r="H3" s="10"/>
      <c r="I3" s="11"/>
      <c r="J3" s="24">
        <v>1</v>
      </c>
    </row>
    <row r="4" spans="1:10" x14ac:dyDescent="0.35">
      <c r="A4" s="5">
        <v>2</v>
      </c>
      <c r="B4" s="12" t="s">
        <v>12</v>
      </c>
      <c r="C4" s="13" t="s">
        <v>13</v>
      </c>
      <c r="D4" s="7">
        <v>43542</v>
      </c>
      <c r="E4" s="8" t="str">
        <f t="shared" si="0"/>
        <v>понеделник</v>
      </c>
      <c r="F4" s="9" t="str">
        <f>IF(IFERROR(FIND("Exercise",B4),0)&gt;0,"13:30-17:30","18:00-22:00")</f>
        <v>18:00-22:00</v>
      </c>
      <c r="G4" s="9" t="s">
        <v>39</v>
      </c>
      <c r="H4" s="11"/>
      <c r="I4" s="11"/>
      <c r="J4" s="24"/>
    </row>
    <row r="5" spans="1:10" x14ac:dyDescent="0.35">
      <c r="A5" s="5">
        <v>3</v>
      </c>
      <c r="B5" s="14" t="s">
        <v>14</v>
      </c>
      <c r="C5" s="13" t="s">
        <v>15</v>
      </c>
      <c r="D5" s="7">
        <v>43543</v>
      </c>
      <c r="E5" s="8" t="str">
        <f t="shared" si="0"/>
        <v>вторник</v>
      </c>
      <c r="F5" s="9" t="s">
        <v>16</v>
      </c>
      <c r="G5" s="9" t="s">
        <v>39</v>
      </c>
      <c r="H5" s="11"/>
      <c r="I5" s="11"/>
      <c r="J5" s="24"/>
    </row>
    <row r="6" spans="1:10" x14ac:dyDescent="0.35">
      <c r="A6" s="5">
        <v>4</v>
      </c>
      <c r="B6" s="12" t="s">
        <v>33</v>
      </c>
      <c r="C6" s="15" t="s">
        <v>36</v>
      </c>
      <c r="D6" s="7">
        <v>43545</v>
      </c>
      <c r="E6" s="8" t="str">
        <f t="shared" si="0"/>
        <v>четвъртък</v>
      </c>
      <c r="F6" s="9" t="str">
        <f>IF(IFERROR(FIND("Exercise",B6),0)&gt;0,"13:30-17:30","18:00-22:00")</f>
        <v>18:00-22:00</v>
      </c>
      <c r="G6" s="9" t="s">
        <v>39</v>
      </c>
      <c r="H6" s="11"/>
      <c r="I6" s="11"/>
      <c r="J6" s="24"/>
    </row>
    <row r="7" spans="1:10" x14ac:dyDescent="0.35">
      <c r="A7" s="5">
        <v>5</v>
      </c>
      <c r="B7" s="16" t="s">
        <v>25</v>
      </c>
      <c r="D7" s="7">
        <v>43546</v>
      </c>
      <c r="E7" s="8" t="str">
        <f t="shared" si="0"/>
        <v>петък</v>
      </c>
      <c r="F7" s="9" t="str">
        <f>IF(IFERROR(FIND("Workshop",B7),0)&gt;0,"13:30-17:30","18:00-22:00")</f>
        <v>13:30-17:30</v>
      </c>
      <c r="G7" s="9" t="s">
        <v>40</v>
      </c>
      <c r="H7" s="10"/>
      <c r="I7" s="11"/>
      <c r="J7" s="24">
        <v>2</v>
      </c>
    </row>
    <row r="8" spans="1:10" x14ac:dyDescent="0.35">
      <c r="A8" s="5">
        <v>6</v>
      </c>
      <c r="B8" s="12" t="s">
        <v>17</v>
      </c>
      <c r="C8" s="17" t="s">
        <v>18</v>
      </c>
      <c r="D8" s="7">
        <f t="shared" ref="D8:D19" si="1">D4+7</f>
        <v>43549</v>
      </c>
      <c r="E8" s="8" t="str">
        <f t="shared" si="0"/>
        <v>понеделник</v>
      </c>
      <c r="F8" s="9" t="str">
        <f t="shared" ref="F8:F17" si="2">IF(IFERROR(FIND("Workshop",B8),0)&gt;0,"13:30-17:30","18:00-22:00")</f>
        <v>18:00-22:00</v>
      </c>
      <c r="G8" s="9" t="s">
        <v>39</v>
      </c>
      <c r="H8" s="11"/>
      <c r="I8" s="11"/>
      <c r="J8" s="24"/>
    </row>
    <row r="9" spans="1:10" x14ac:dyDescent="0.35">
      <c r="A9" s="5">
        <v>7</v>
      </c>
      <c r="B9" s="18" t="s">
        <v>25</v>
      </c>
      <c r="D9" s="7">
        <f t="shared" si="1"/>
        <v>43550</v>
      </c>
      <c r="E9" s="8" t="str">
        <f t="shared" si="0"/>
        <v>вторник</v>
      </c>
      <c r="F9" s="9" t="str">
        <f t="shared" si="2"/>
        <v>13:30-17:30</v>
      </c>
      <c r="G9" s="9" t="s">
        <v>38</v>
      </c>
      <c r="H9" s="10"/>
      <c r="I9" s="11"/>
      <c r="J9" s="24"/>
    </row>
    <row r="10" spans="1:10" x14ac:dyDescent="0.35">
      <c r="A10" s="5">
        <v>8</v>
      </c>
      <c r="B10" s="12" t="s">
        <v>19</v>
      </c>
      <c r="C10" s="17" t="s">
        <v>20</v>
      </c>
      <c r="D10" s="7">
        <f t="shared" si="1"/>
        <v>43552</v>
      </c>
      <c r="E10" s="8" t="str">
        <f t="shared" si="0"/>
        <v>четвъртък</v>
      </c>
      <c r="F10" s="9" t="str">
        <f t="shared" si="2"/>
        <v>18:00-22:00</v>
      </c>
      <c r="G10" s="9" t="s">
        <v>39</v>
      </c>
      <c r="H10" s="11"/>
      <c r="I10" s="11"/>
      <c r="J10" s="24"/>
    </row>
    <row r="11" spans="1:10" ht="13.5" customHeight="1" x14ac:dyDescent="0.35">
      <c r="A11" s="5">
        <v>9</v>
      </c>
      <c r="B11" s="18" t="s">
        <v>25</v>
      </c>
      <c r="D11" s="7">
        <f t="shared" si="1"/>
        <v>43553</v>
      </c>
      <c r="E11" s="8" t="str">
        <f t="shared" si="0"/>
        <v>петък</v>
      </c>
      <c r="F11" s="9" t="str">
        <f t="shared" si="2"/>
        <v>13:30-17:30</v>
      </c>
      <c r="G11" s="9" t="s">
        <v>41</v>
      </c>
      <c r="H11" s="10"/>
      <c r="I11" s="11"/>
      <c r="J11" s="24">
        <v>3</v>
      </c>
    </row>
    <row r="12" spans="1:10" ht="15.5" customHeight="1" x14ac:dyDescent="0.35">
      <c r="A12" s="5">
        <v>10</v>
      </c>
      <c r="B12" s="12" t="s">
        <v>21</v>
      </c>
      <c r="C12" s="19" t="s">
        <v>34</v>
      </c>
      <c r="D12" s="7">
        <f t="shared" si="1"/>
        <v>43556</v>
      </c>
      <c r="E12" s="8" t="str">
        <f t="shared" si="0"/>
        <v>понеделник</v>
      </c>
      <c r="F12" s="9" t="str">
        <f t="shared" si="2"/>
        <v>18:00-22:00</v>
      </c>
      <c r="G12" s="9" t="s">
        <v>39</v>
      </c>
      <c r="H12" s="11"/>
      <c r="I12" s="11"/>
      <c r="J12" s="24"/>
    </row>
    <row r="13" spans="1:10" x14ac:dyDescent="0.35">
      <c r="A13" s="5">
        <v>11</v>
      </c>
      <c r="B13" s="20" t="s">
        <v>25</v>
      </c>
      <c r="D13" s="7">
        <f t="shared" si="1"/>
        <v>43557</v>
      </c>
      <c r="E13" s="8" t="str">
        <f t="shared" si="0"/>
        <v>вторник</v>
      </c>
      <c r="F13" s="9" t="str">
        <f t="shared" si="2"/>
        <v>13:30-17:30</v>
      </c>
      <c r="G13" s="9" t="s">
        <v>40</v>
      </c>
      <c r="H13" s="10"/>
      <c r="I13" s="11"/>
      <c r="J13" s="24"/>
    </row>
    <row r="14" spans="1:10" x14ac:dyDescent="0.35">
      <c r="A14" s="5">
        <v>12</v>
      </c>
      <c r="B14" s="12" t="s">
        <v>22</v>
      </c>
      <c r="C14" s="17" t="s">
        <v>23</v>
      </c>
      <c r="D14" s="7">
        <f t="shared" si="1"/>
        <v>43559</v>
      </c>
      <c r="E14" s="8" t="str">
        <f t="shared" si="0"/>
        <v>четвъртък</v>
      </c>
      <c r="F14" s="9" t="str">
        <f t="shared" si="2"/>
        <v>18:00-22:00</v>
      </c>
      <c r="G14" s="9" t="s">
        <v>39</v>
      </c>
      <c r="H14" s="11"/>
      <c r="I14" s="11"/>
      <c r="J14" s="24"/>
    </row>
    <row r="15" spans="1:10" x14ac:dyDescent="0.35">
      <c r="A15" s="5">
        <v>13</v>
      </c>
      <c r="B15" s="18" t="s">
        <v>25</v>
      </c>
      <c r="C15" s="21"/>
      <c r="D15" s="7">
        <f t="shared" si="1"/>
        <v>43560</v>
      </c>
      <c r="E15" s="8" t="str">
        <f t="shared" si="0"/>
        <v>петък</v>
      </c>
      <c r="F15" s="9" t="str">
        <f t="shared" si="2"/>
        <v>13:30-17:30</v>
      </c>
      <c r="G15" s="9" t="s">
        <v>38</v>
      </c>
      <c r="H15" s="10"/>
      <c r="I15" s="11"/>
      <c r="J15" s="24">
        <v>4</v>
      </c>
    </row>
    <row r="16" spans="1:10" x14ac:dyDescent="0.35">
      <c r="A16" s="5">
        <v>14</v>
      </c>
      <c r="B16" s="12" t="s">
        <v>24</v>
      </c>
      <c r="C16" t="s">
        <v>35</v>
      </c>
      <c r="D16" s="7">
        <f t="shared" si="1"/>
        <v>43563</v>
      </c>
      <c r="E16" s="8" t="str">
        <f t="shared" si="0"/>
        <v>понеделник</v>
      </c>
      <c r="F16" s="9" t="str">
        <f>IF(IFERROR(FIND("Workshop",B16),0)&gt;0,"13:30-17:30","18:00-22:00")</f>
        <v>18:00-22:00</v>
      </c>
      <c r="G16" s="9" t="s">
        <v>39</v>
      </c>
      <c r="H16" s="11"/>
      <c r="I16" s="11"/>
      <c r="J16" s="24"/>
    </row>
    <row r="17" spans="1:10" x14ac:dyDescent="0.35">
      <c r="A17" s="5">
        <v>15</v>
      </c>
      <c r="B17" s="15" t="s">
        <v>25</v>
      </c>
      <c r="C17" t="s">
        <v>26</v>
      </c>
      <c r="D17" s="7">
        <f t="shared" si="1"/>
        <v>43564</v>
      </c>
      <c r="E17" s="8" t="str">
        <f t="shared" si="0"/>
        <v>вторник</v>
      </c>
      <c r="F17" s="9" t="str">
        <f t="shared" si="2"/>
        <v>13:30-17:30</v>
      </c>
      <c r="G17" s="9" t="s">
        <v>40</v>
      </c>
      <c r="H17" s="11"/>
      <c r="I17" s="11"/>
      <c r="J17" s="24"/>
    </row>
    <row r="18" spans="1:10" x14ac:dyDescent="0.35">
      <c r="A18" s="5">
        <v>16</v>
      </c>
      <c r="B18" s="12" t="s">
        <v>25</v>
      </c>
      <c r="C18" s="17" t="s">
        <v>27</v>
      </c>
      <c r="D18" s="7">
        <f t="shared" si="1"/>
        <v>43566</v>
      </c>
      <c r="E18" s="8" t="str">
        <f t="shared" si="0"/>
        <v>четвъртък</v>
      </c>
      <c r="F18" s="9" t="s">
        <v>32</v>
      </c>
      <c r="G18" s="9" t="s">
        <v>39</v>
      </c>
      <c r="H18" s="11"/>
      <c r="I18" s="11"/>
      <c r="J18" s="24"/>
    </row>
    <row r="19" spans="1:10" x14ac:dyDescent="0.35">
      <c r="A19" s="5">
        <v>17</v>
      </c>
      <c r="B19" s="22" t="s">
        <v>28</v>
      </c>
      <c r="C19" t="s">
        <v>29</v>
      </c>
      <c r="D19" s="7">
        <f t="shared" si="1"/>
        <v>43567</v>
      </c>
      <c r="E19" s="8" t="str">
        <f t="shared" si="0"/>
        <v>петък</v>
      </c>
      <c r="F19" s="9" t="s">
        <v>16</v>
      </c>
      <c r="G19" s="9" t="s">
        <v>38</v>
      </c>
      <c r="H19" s="11"/>
      <c r="I19" s="11"/>
      <c r="J19" s="25">
        <v>5</v>
      </c>
    </row>
    <row r="20" spans="1:10" x14ac:dyDescent="0.35">
      <c r="A20" s="5">
        <v>18</v>
      </c>
      <c r="B20" s="30" t="s">
        <v>30</v>
      </c>
      <c r="D20" s="7">
        <v>43576</v>
      </c>
      <c r="E20" s="8" t="str">
        <f>TEXT(D20, "[$-402]dddd")</f>
        <v>неделя</v>
      </c>
      <c r="F20" s="29" t="s">
        <v>31</v>
      </c>
      <c r="G20" s="29" t="s">
        <v>42</v>
      </c>
      <c r="H20" s="10"/>
      <c r="I20" s="10"/>
      <c r="J20" s="25"/>
    </row>
  </sheetData>
  <mergeCells count="8">
    <mergeCell ref="J15:J18"/>
    <mergeCell ref="J19:J20"/>
    <mergeCell ref="A1:F1"/>
    <mergeCell ref="H1:H2"/>
    <mergeCell ref="I1:I2"/>
    <mergeCell ref="J3:J6"/>
    <mergeCell ref="J7:J10"/>
    <mergeCell ref="J11:J14"/>
  </mergeCells>
  <conditionalFormatting sqref="B4">
    <cfRule type="containsText" dxfId="8" priority="8" operator="containsText" text="Exercise">
      <formula>NOT(ISERROR(SEARCH("Exercise",B4)))</formula>
    </cfRule>
  </conditionalFormatting>
  <conditionalFormatting sqref="B6">
    <cfRule type="containsText" dxfId="7" priority="7" operator="containsText" text="Exercise">
      <formula>NOT(ISERROR(SEARCH("Exercise",B6)))</formula>
    </cfRule>
  </conditionalFormatting>
  <conditionalFormatting sqref="B10">
    <cfRule type="containsText" dxfId="6" priority="6" operator="containsText" text="Exercise">
      <formula>NOT(ISERROR(SEARCH("Exercise",B10)))</formula>
    </cfRule>
  </conditionalFormatting>
  <conditionalFormatting sqref="B12">
    <cfRule type="containsText" dxfId="5" priority="5" operator="containsText" text="Exercise">
      <formula>NOT(ISERROR(SEARCH("Exercise",B12)))</formula>
    </cfRule>
  </conditionalFormatting>
  <conditionalFormatting sqref="B14">
    <cfRule type="containsText" dxfId="4" priority="4" operator="containsText" text="Exercise">
      <formula>NOT(ISERROR(SEARCH("Exercise",B14)))</formula>
    </cfRule>
  </conditionalFormatting>
  <conditionalFormatting sqref="B16">
    <cfRule type="containsText" dxfId="3" priority="3" operator="containsText" text="Exercise">
      <formula>NOT(ISERROR(SEARCH("Exercise",B16)))</formula>
    </cfRule>
  </conditionalFormatting>
  <conditionalFormatting sqref="B18">
    <cfRule type="containsText" dxfId="2" priority="2" operator="containsText" text="Exercise">
      <formula>NOT(ISERROR(SEARCH("Exercise",B18)))</formula>
    </cfRule>
  </conditionalFormatting>
  <conditionalFormatting sqref="B8">
    <cfRule type="containsText" dxfId="1" priority="1" operator="containsText" text="Exercise">
      <formula>NOT(ISERROR(SEARCH("Exercise",B8)))</formula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6E1CD4F7-1601-4A60-8212-8CA43566D54E}">
            <xm:f>VLOOKUP(D3,'\Users\paunov\Desktop\[Season Jan 2019.xlsx]Data'!#REF!,1,FALSE)</xm:f>
            <x14:dxf>
              <fill>
                <patternFill>
                  <bgColor rgb="FFFF0000"/>
                </patternFill>
              </fill>
            </x14:dxf>
          </x14:cfRule>
          <xm:sqref>D3:D20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 Schedule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 Kirilov</dc:creator>
  <cp:lastModifiedBy>Kiril Kirilov</cp:lastModifiedBy>
  <dcterms:created xsi:type="dcterms:W3CDTF">2019-01-04T21:51:17Z</dcterms:created>
  <dcterms:modified xsi:type="dcterms:W3CDTF">2019-03-05T13:33:10Z</dcterms:modified>
</cp:coreProperties>
</file>