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UNIVERSITAS INDONESIA\Documents\Bahan Kuliah Semester 4\Part_3_Statistics\S15_L78\"/>
    </mc:Choice>
  </mc:AlternateContent>
  <xr:revisionPtr revIDLastSave="0" documentId="13_ncr:1_{F660BB33-FE91-4FB9-946A-A2A55DBA2D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histogram'!$K$15</definedName>
    <definedName name="_xlchart.v1.10" hidden="1">'The histogram'!$N$16:$N$25</definedName>
    <definedName name="_xlchart.v1.11" hidden="1">'The histogram'!$D$16:$D$25</definedName>
    <definedName name="_xlchart.v1.12" hidden="1">'The histogram'!$E$16:$E$25</definedName>
    <definedName name="_xlchart.v1.13" hidden="1">'The histogram'!$F$16:$F$25</definedName>
    <definedName name="_xlchart.v1.14" hidden="1">'The histogram'!$G$16:$G$25</definedName>
    <definedName name="_xlchart.v1.15" hidden="1">'The histogram'!$D$15</definedName>
    <definedName name="_xlchart.v1.16" hidden="1">'The histogram'!$D$16:$D$25</definedName>
    <definedName name="_xlchart.v1.17" hidden="1">'The histogram'!$E$15</definedName>
    <definedName name="_xlchart.v1.18" hidden="1">'The histogram'!$E$16:$E$25</definedName>
    <definedName name="_xlchart.v1.19" hidden="1">'The histogram'!$F$15</definedName>
    <definedName name="_xlchart.v1.2" hidden="1">'The histogram'!$K$16:$K$25</definedName>
    <definedName name="_xlchart.v1.20" hidden="1">'The histogram'!$F$16:$F$25</definedName>
    <definedName name="_xlchart.v1.21" hidden="1">'The histogram'!$G$15</definedName>
    <definedName name="_xlchart.v1.22" hidden="1">'The histogram'!$G$16:$G$25</definedName>
    <definedName name="_xlchart.v1.23" hidden="1">'The histogram'!$K$15</definedName>
    <definedName name="_xlchart.v1.24" hidden="1">'The histogram'!$K$16:$K$25</definedName>
    <definedName name="_xlchart.v1.25" hidden="1">'The histogram'!$L$15</definedName>
    <definedName name="_xlchart.v1.26" hidden="1">'The histogram'!$L$16:$L$25</definedName>
    <definedName name="_xlchart.v1.27" hidden="1">'The histogram'!$M$15</definedName>
    <definedName name="_xlchart.v1.28" hidden="1">'The histogram'!$M$16:$M$25</definedName>
    <definedName name="_xlchart.v1.29" hidden="1">'The histogram'!$N$15</definedName>
    <definedName name="_xlchart.v1.3" hidden="1">'The histogram'!$L$15</definedName>
    <definedName name="_xlchart.v1.30" hidden="1">'The histogram'!$N$16:$N$25</definedName>
    <definedName name="_xlchart.v1.31" hidden="1">'The histogram'!$B$11:$B$30</definedName>
    <definedName name="_xlchart.v1.32" hidden="1">'The histogram'!$B$11:$B$30</definedName>
    <definedName name="_xlchart.v1.33" hidden="1">'The histogram'!$B$11:$B$30</definedName>
    <definedName name="_xlchart.v1.34" hidden="1">'Fr. distr. table'!$B$11:$B$30</definedName>
    <definedName name="_xlchart.v1.4" hidden="1">'The histogram'!$L$16:$L$25</definedName>
    <definedName name="_xlchart.v1.5" hidden="1">'The histogram'!$M$15</definedName>
    <definedName name="_xlchart.v1.6" hidden="1">'The histogram'!$M$16:$M$25</definedName>
    <definedName name="_xlchart.v1.7" hidden="1">'The histogram'!$K$16:$K$25</definedName>
    <definedName name="_xlchart.v1.8" hidden="1">'The histogram'!$L$16:$L$25</definedName>
    <definedName name="_xlchart.v1.9" hidden="1">'The histogram'!$M$16:$M$25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9" l="1"/>
  <c r="N18" i="9"/>
  <c r="N19" i="9"/>
  <c r="N20" i="9"/>
  <c r="N21" i="9"/>
  <c r="N22" i="9"/>
  <c r="N23" i="9"/>
  <c r="N24" i="9"/>
  <c r="N25" i="9"/>
  <c r="M17" i="9"/>
  <c r="M18" i="9"/>
  <c r="M19" i="9"/>
  <c r="M20" i="9"/>
  <c r="M21" i="9"/>
  <c r="M22" i="9"/>
  <c r="M23" i="9"/>
  <c r="M24" i="9"/>
  <c r="M25" i="9"/>
  <c r="M16" i="9"/>
  <c r="F26" i="9"/>
  <c r="F17" i="9"/>
  <c r="F18" i="9"/>
  <c r="F19" i="9"/>
  <c r="F20" i="9"/>
  <c r="F21" i="9"/>
  <c r="F22" i="9"/>
  <c r="F23" i="9"/>
  <c r="F24" i="9"/>
  <c r="F25" i="9"/>
  <c r="F16" i="9"/>
  <c r="M26" i="9" l="1"/>
  <c r="K25" i="9"/>
  <c r="K24" i="9"/>
  <c r="L24" i="9" s="1"/>
  <c r="K23" i="9"/>
  <c r="L23" i="9" s="1"/>
  <c r="K22" i="9"/>
  <c r="L22" i="9" s="1"/>
  <c r="K21" i="9"/>
  <c r="L21" i="9" s="1"/>
  <c r="K20" i="9"/>
  <c r="L20" i="9" s="1"/>
  <c r="K19" i="9"/>
  <c r="L19" i="9" s="1"/>
  <c r="K18" i="9"/>
  <c r="K17" i="9"/>
  <c r="L17" i="9" s="1"/>
  <c r="L18" i="9"/>
  <c r="L25" i="9"/>
  <c r="L16" i="9"/>
  <c r="K16" i="9"/>
  <c r="L13" i="9"/>
  <c r="D16" i="9"/>
  <c r="E16" i="9" s="1"/>
  <c r="E13" i="9"/>
  <c r="K16" i="10"/>
  <c r="D16" i="10"/>
  <c r="L13" i="10"/>
  <c r="L16" i="10" s="1"/>
  <c r="E13" i="10"/>
  <c r="N26" i="9" l="1"/>
  <c r="N16" i="9"/>
  <c r="D17" i="9"/>
  <c r="E16" i="10"/>
  <c r="D17" i="10" s="1"/>
  <c r="F16" i="10"/>
  <c r="M16" i="10"/>
  <c r="K17" i="10"/>
  <c r="E17" i="9" l="1"/>
  <c r="D18" i="9" s="1"/>
  <c r="G16" i="10"/>
  <c r="E17" i="10"/>
  <c r="D18" i="10" s="1"/>
  <c r="L17" i="10"/>
  <c r="K18" i="10" s="1"/>
  <c r="N16" i="10"/>
  <c r="E18" i="9" l="1"/>
  <c r="D19" i="9" s="1"/>
  <c r="F17" i="10"/>
  <c r="G17" i="10" s="1"/>
  <c r="M17" i="10"/>
  <c r="L18" i="10"/>
  <c r="K19" i="10" s="1"/>
  <c r="E18" i="10"/>
  <c r="D19" i="10" s="1"/>
  <c r="F18" i="10"/>
  <c r="G18" i="10" s="1"/>
  <c r="E19" i="9" l="1"/>
  <c r="D20" i="9" s="1"/>
  <c r="E19" i="10"/>
  <c r="D20" i="10" s="1"/>
  <c r="L19" i="10"/>
  <c r="K20" i="10" s="1"/>
  <c r="M18" i="10"/>
  <c r="N18" i="10" s="1"/>
  <c r="N17" i="10"/>
  <c r="E20" i="9" l="1"/>
  <c r="D21" i="9" s="1"/>
  <c r="L20" i="10"/>
  <c r="K21" i="10" s="1"/>
  <c r="M19" i="10"/>
  <c r="N19" i="10" s="1"/>
  <c r="F19" i="10"/>
  <c r="E20" i="10"/>
  <c r="D21" i="10" s="1"/>
  <c r="E21" i="9" l="1"/>
  <c r="D22" i="9" s="1"/>
  <c r="E21" i="10"/>
  <c r="D22" i="10" s="1"/>
  <c r="F20" i="10"/>
  <c r="G20" i="10" s="1"/>
  <c r="M20" i="10"/>
  <c r="N20" i="10" s="1"/>
  <c r="G19" i="10"/>
  <c r="L21" i="10"/>
  <c r="K22" i="10" s="1"/>
  <c r="M21" i="10"/>
  <c r="N21" i="10" s="1"/>
  <c r="E22" i="9" l="1"/>
  <c r="D23" i="9" s="1"/>
  <c r="L22" i="10"/>
  <c r="K23" i="10" s="1"/>
  <c r="E22" i="10"/>
  <c r="D23" i="10" s="1"/>
  <c r="F21" i="10"/>
  <c r="G21" i="10" s="1"/>
  <c r="E23" i="9" l="1"/>
  <c r="D24" i="9" s="1"/>
  <c r="M22" i="10"/>
  <c r="N22" i="10" s="1"/>
  <c r="F22" i="10"/>
  <c r="G22" i="10" s="1"/>
  <c r="E23" i="10"/>
  <c r="D24" i="10" s="1"/>
  <c r="F23" i="10"/>
  <c r="G23" i="10" s="1"/>
  <c r="L23" i="10"/>
  <c r="K24" i="10" s="1"/>
  <c r="E24" i="9" l="1"/>
  <c r="D25" i="9" s="1"/>
  <c r="L24" i="10"/>
  <c r="K25" i="10" s="1"/>
  <c r="M23" i="10"/>
  <c r="N23" i="10" s="1"/>
  <c r="E24" i="10"/>
  <c r="D25" i="10" s="1"/>
  <c r="E25" i="9" l="1"/>
  <c r="M24" i="10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  <c r="G26" i="9" l="1"/>
  <c r="G16" i="9"/>
  <c r="G17" i="9"/>
  <c r="G18" i="9"/>
  <c r="G19" i="9"/>
  <c r="G20" i="9"/>
  <c r="G21" i="9"/>
  <c r="G22" i="9"/>
  <c r="G23" i="9"/>
  <c r="G24" i="9"/>
  <c r="G25" i="9"/>
</calcChain>
</file>

<file path=xl/sharedStrings.xml><?xml version="1.0" encoding="utf-8"?>
<sst xmlns="http://schemas.openxmlformats.org/spreadsheetml/2006/main" count="48" uniqueCount="26">
  <si>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</si>
  <si>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</si>
  <si>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</si>
  <si>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</si>
  <si>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</si>
  <si>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</si>
  <si>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</si>
  <si>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</si>
  <si>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</si>
  <si>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</si>
  <si>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</si>
  <si>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</si>
  <si>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</si>
  <si>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</si>
  <si>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</si>
  <si>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</si>
  <si>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</si>
  <si>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</si>
  <si>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Frequency Distribution Table. Exact Width</t>
  </si>
  <si>
    <t>Interval Width</t>
  </si>
  <si>
    <t>Interval  Start</t>
  </si>
  <si>
    <t>Interval End</t>
  </si>
  <si>
    <t>Absolute Frequency</t>
  </si>
  <si>
    <t>Relative Frequency</t>
  </si>
  <si>
    <t>-</t>
  </si>
  <si>
    <t>Interval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</si>
</sst>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9" fontId="1" fillId="2" borderId="0" xfId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The Histogram</cx:v>
        </cx:txData>
      </cx:tx>
      <cx:spPr>
        <a:ln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The Histogram</a:t>
          </a:r>
        </a:p>
      </cx:txPr>
    </cx:title>
    <cx:plotArea>
      <cx:plotAreaRegion>
        <cx:series layoutId="clusteredColumn" uniqueId="{EBFA523F-8F39-4B1C-BCE6-1962B4F96DC4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/>
    <cx:plotArea>
      <cx:plotAreaRegion>
        <cx:series layoutId="clusteredColumn" uniqueId="{62A2335A-11A0-45C9-9BF0-36586BB34831}">
          <cx:spPr>
            <a:solidFill>
              <a:srgbClr val="002060"/>
            </a:solidFill>
            <a:ln>
              <a:noFill/>
            </a:ln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</xdr:row>
      <xdr:rowOff>14287</xdr:rowOff>
    </xdr:from>
    <xdr:to>
      <xdr:col>10</xdr:col>
      <xdr:colOff>304800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F950E7-3CE8-46C8-9C27-1A551728F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281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18</xdr:row>
      <xdr:rowOff>14287</xdr:rowOff>
    </xdr:from>
    <xdr:to>
      <xdr:col>9</xdr:col>
      <xdr:colOff>371475</xdr:colOff>
      <xdr:row>36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C148B6-CF24-4589-81F7-9011CF8CF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5150" y="2833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5" zoomScaleNormal="100" workbookViewId="0">
      <selection activeCell="K27" sqref="K27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2.42578125" style="6" customWidth="1"/>
    <col min="5" max="5" width="10.85546875" style="6" customWidth="1"/>
    <col min="6" max="6" width="18.140625" style="6" customWidth="1"/>
    <col min="7" max="7" width="17.14062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7.5703125" style="3" customWidth="1"/>
    <col min="14" max="14" width="16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 t="s">
        <v>18</v>
      </c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21" t="s">
        <v>12</v>
      </c>
      <c r="E12" s="20">
        <v>10</v>
      </c>
      <c r="F12" s="20"/>
      <c r="G12" s="20"/>
      <c r="H12" s="20"/>
      <c r="I12" s="20"/>
      <c r="J12" s="20"/>
      <c r="K12" s="21" t="s">
        <v>12</v>
      </c>
      <c r="L12" s="20">
        <v>10</v>
      </c>
      <c r="M12" s="20"/>
      <c r="N12" s="20"/>
      <c r="O12" s="20"/>
    </row>
    <row r="13" spans="2:16" x14ac:dyDescent="0.2">
      <c r="B13" s="3">
        <v>165</v>
      </c>
      <c r="D13" s="21" t="s">
        <v>19</v>
      </c>
      <c r="E13" s="20">
        <f>(B30-B11)/E12</f>
        <v>92.3</v>
      </c>
      <c r="F13" s="20"/>
      <c r="G13" s="20"/>
      <c r="H13" s="20"/>
      <c r="I13" s="20"/>
      <c r="J13" s="20"/>
      <c r="K13" s="21" t="s">
        <v>19</v>
      </c>
      <c r="L13" s="20">
        <f>ROUNDUP(($B$30-$B$11)/L12,0)</f>
        <v>93</v>
      </c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 t="s">
        <v>20</v>
      </c>
      <c r="E15" s="22" t="s">
        <v>21</v>
      </c>
      <c r="F15" s="22" t="s">
        <v>22</v>
      </c>
      <c r="G15" s="22" t="s">
        <v>23</v>
      </c>
      <c r="H15" s="20"/>
      <c r="I15" s="20"/>
      <c r="J15" s="20"/>
      <c r="K15" s="22" t="s">
        <v>25</v>
      </c>
      <c r="L15" s="22" t="s">
        <v>21</v>
      </c>
      <c r="M15" s="22" t="s">
        <v>22</v>
      </c>
      <c r="N15" s="22" t="s">
        <v>23</v>
      </c>
      <c r="O15" s="20"/>
    </row>
    <row r="16" spans="2:16" x14ac:dyDescent="0.2">
      <c r="B16" s="3">
        <v>228</v>
      </c>
      <c r="D16" s="23">
        <f>B11</f>
        <v>13</v>
      </c>
      <c r="E16" s="24">
        <f>D16+$E$13</f>
        <v>105.3</v>
      </c>
      <c r="F16" s="23">
        <f>COUNTIFS($B$11:$B$30,"&gt;="&amp;D16,$B$11:$B$30,"&lt;="&amp;E16)</f>
        <v>2</v>
      </c>
      <c r="G16" s="26">
        <f>F16/$F$26</f>
        <v>0.1</v>
      </c>
      <c r="H16" s="20"/>
      <c r="I16" s="20"/>
      <c r="J16" s="20"/>
      <c r="K16" s="23">
        <f>B11</f>
        <v>13</v>
      </c>
      <c r="L16" s="24">
        <f>K16+$L$13</f>
        <v>106</v>
      </c>
      <c r="M16" s="23">
        <f>COUNTIFS($B$11:$B$30,"&gt;="&amp;K16,$B$11:$B$30,"&lt;="&amp;L16)</f>
        <v>2</v>
      </c>
      <c r="N16" s="26">
        <f>M16/$M$26</f>
        <v>0.1</v>
      </c>
      <c r="O16" s="20"/>
      <c r="P16" s="1"/>
    </row>
    <row r="17" spans="2:16" x14ac:dyDescent="0.2">
      <c r="B17" s="3">
        <v>361</v>
      </c>
      <c r="D17" s="23">
        <f>E16</f>
        <v>105.3</v>
      </c>
      <c r="E17" s="24">
        <f>D17+$E$13</f>
        <v>197.6</v>
      </c>
      <c r="F17" s="23">
        <f t="shared" ref="F17:F26" si="0">COUNTIFS($B$11:$B$30,"&gt;="&amp;D17,$B$11:$B$30,"&lt;="&amp;E17)</f>
        <v>2</v>
      </c>
      <c r="G17" s="26">
        <f t="shared" ref="G17:G25" si="1">F17/$F$26</f>
        <v>0.1</v>
      </c>
      <c r="H17" s="20"/>
      <c r="I17" s="20"/>
      <c r="J17" s="20"/>
      <c r="K17" s="23">
        <f>L16</f>
        <v>106</v>
      </c>
      <c r="L17" s="24">
        <f t="shared" ref="L17:L25" si="2">K17+$L$13</f>
        <v>199</v>
      </c>
      <c r="M17" s="23">
        <f t="shared" ref="M17:M25" si="3">COUNTIFS($B$11:$B$30,"&gt;="&amp;K17,$B$11:$B$30,"&lt;="&amp;L17)</f>
        <v>2</v>
      </c>
      <c r="N17" s="26">
        <f t="shared" ref="N17:N25" si="4">M17/$M$26</f>
        <v>0.1</v>
      </c>
      <c r="O17" s="20"/>
      <c r="P17" s="1"/>
    </row>
    <row r="18" spans="2:16" x14ac:dyDescent="0.2">
      <c r="B18" s="3">
        <v>470</v>
      </c>
      <c r="D18" s="23">
        <f>E17</f>
        <v>197.6</v>
      </c>
      <c r="E18" s="24">
        <f>D18+$E$13</f>
        <v>289.89999999999998</v>
      </c>
      <c r="F18" s="23">
        <f t="shared" si="0"/>
        <v>2</v>
      </c>
      <c r="G18" s="26">
        <f t="shared" si="1"/>
        <v>0.1</v>
      </c>
      <c r="H18" s="20"/>
      <c r="I18" s="20"/>
      <c r="J18" s="20"/>
      <c r="K18" s="23">
        <f>L17</f>
        <v>199</v>
      </c>
      <c r="L18" s="24">
        <f t="shared" si="2"/>
        <v>292</v>
      </c>
      <c r="M18" s="23">
        <f t="shared" si="3"/>
        <v>2</v>
      </c>
      <c r="N18" s="26">
        <f t="shared" si="4"/>
        <v>0.1</v>
      </c>
      <c r="O18" s="20"/>
      <c r="P18" s="1"/>
    </row>
    <row r="19" spans="2:16" x14ac:dyDescent="0.2">
      <c r="B19" s="3">
        <v>500</v>
      </c>
      <c r="D19" s="23">
        <f>E18</f>
        <v>289.89999999999998</v>
      </c>
      <c r="E19" s="24">
        <f>D19+$E$13</f>
        <v>382.2</v>
      </c>
      <c r="F19" s="23">
        <f t="shared" si="0"/>
        <v>1</v>
      </c>
      <c r="G19" s="26">
        <f t="shared" si="1"/>
        <v>0.05</v>
      </c>
      <c r="H19" s="20"/>
      <c r="I19" s="20"/>
      <c r="J19" s="20"/>
      <c r="K19" s="23">
        <f>L18</f>
        <v>292</v>
      </c>
      <c r="L19" s="24">
        <f t="shared" si="2"/>
        <v>385</v>
      </c>
      <c r="M19" s="23">
        <f t="shared" si="3"/>
        <v>1</v>
      </c>
      <c r="N19" s="26">
        <f t="shared" si="4"/>
        <v>0.05</v>
      </c>
      <c r="O19" s="20"/>
      <c r="P19" s="1"/>
    </row>
    <row r="20" spans="2:16" x14ac:dyDescent="0.2">
      <c r="B20" s="3">
        <v>529</v>
      </c>
      <c r="D20" s="23">
        <f>E19</f>
        <v>382.2</v>
      </c>
      <c r="E20" s="24">
        <f>D20+$E$13</f>
        <v>474.5</v>
      </c>
      <c r="F20" s="23">
        <f t="shared" si="0"/>
        <v>1</v>
      </c>
      <c r="G20" s="26">
        <f t="shared" si="1"/>
        <v>0.05</v>
      </c>
      <c r="H20" s="20"/>
      <c r="I20" s="20"/>
      <c r="J20" s="20"/>
      <c r="K20" s="23">
        <f>L19</f>
        <v>385</v>
      </c>
      <c r="L20" s="24">
        <f t="shared" si="2"/>
        <v>478</v>
      </c>
      <c r="M20" s="23">
        <f t="shared" si="3"/>
        <v>1</v>
      </c>
      <c r="N20" s="26">
        <f t="shared" si="4"/>
        <v>0.05</v>
      </c>
      <c r="O20" s="20"/>
      <c r="P20" s="2"/>
    </row>
    <row r="21" spans="2:16" x14ac:dyDescent="0.2">
      <c r="B21" s="3">
        <v>544</v>
      </c>
      <c r="D21" s="23">
        <f>E20</f>
        <v>474.5</v>
      </c>
      <c r="E21" s="24">
        <f>D21+$E$13</f>
        <v>566.79999999999995</v>
      </c>
      <c r="F21" s="23">
        <f t="shared" si="0"/>
        <v>3</v>
      </c>
      <c r="G21" s="26">
        <f t="shared" si="1"/>
        <v>0.15</v>
      </c>
      <c r="H21" s="20"/>
      <c r="I21" s="20"/>
      <c r="J21" s="20"/>
      <c r="K21" s="23">
        <f>L20</f>
        <v>478</v>
      </c>
      <c r="L21" s="24">
        <f t="shared" si="2"/>
        <v>571</v>
      </c>
      <c r="M21" s="23">
        <f t="shared" si="3"/>
        <v>3</v>
      </c>
      <c r="N21" s="26">
        <f t="shared" si="4"/>
        <v>0.15</v>
      </c>
      <c r="O21" s="20"/>
      <c r="P21" s="2"/>
    </row>
    <row r="22" spans="2:16" x14ac:dyDescent="0.2">
      <c r="B22" s="3">
        <v>602</v>
      </c>
      <c r="D22" s="23">
        <f>E21</f>
        <v>566.79999999999995</v>
      </c>
      <c r="E22" s="24">
        <f>D22+$E$13</f>
        <v>659.09999999999991</v>
      </c>
      <c r="F22" s="23">
        <f t="shared" si="0"/>
        <v>2</v>
      </c>
      <c r="G22" s="26">
        <f t="shared" si="1"/>
        <v>0.1</v>
      </c>
      <c r="H22" s="20"/>
      <c r="I22" s="20"/>
      <c r="J22" s="20"/>
      <c r="K22" s="23">
        <f>L21</f>
        <v>571</v>
      </c>
      <c r="L22" s="24">
        <f t="shared" si="2"/>
        <v>664</v>
      </c>
      <c r="M22" s="23">
        <f t="shared" si="3"/>
        <v>2</v>
      </c>
      <c r="N22" s="26">
        <f t="shared" si="4"/>
        <v>0.1</v>
      </c>
      <c r="O22" s="20"/>
      <c r="P22" s="2"/>
    </row>
    <row r="23" spans="2:16" x14ac:dyDescent="0.2">
      <c r="B23" s="3">
        <v>647</v>
      </c>
      <c r="D23" s="23">
        <f>E22</f>
        <v>659.09999999999991</v>
      </c>
      <c r="E23" s="24">
        <f>D23+$E$13</f>
        <v>751.39999999999986</v>
      </c>
      <c r="F23" s="23">
        <f t="shared" si="0"/>
        <v>3</v>
      </c>
      <c r="G23" s="26">
        <f t="shared" si="1"/>
        <v>0.15</v>
      </c>
      <c r="H23" s="20"/>
      <c r="I23" s="20"/>
      <c r="J23" s="20"/>
      <c r="K23" s="23">
        <f>L22</f>
        <v>664</v>
      </c>
      <c r="L23" s="24">
        <f t="shared" si="2"/>
        <v>757</v>
      </c>
      <c r="M23" s="23">
        <f t="shared" si="3"/>
        <v>3</v>
      </c>
      <c r="N23" s="26">
        <f t="shared" si="4"/>
        <v>0.15</v>
      </c>
      <c r="O23" s="20"/>
      <c r="P23" s="2"/>
    </row>
    <row r="24" spans="2:16" x14ac:dyDescent="0.2">
      <c r="B24" s="3">
        <v>692</v>
      </c>
      <c r="D24" s="23">
        <f>E23</f>
        <v>751.39999999999986</v>
      </c>
      <c r="E24" s="24">
        <f>D24+$E$13</f>
        <v>843.69999999999982</v>
      </c>
      <c r="F24" s="23">
        <f t="shared" si="0"/>
        <v>1</v>
      </c>
      <c r="G24" s="26">
        <f t="shared" si="1"/>
        <v>0.05</v>
      </c>
      <c r="H24" s="20"/>
      <c r="I24" s="20"/>
      <c r="J24" s="20"/>
      <c r="K24" s="23">
        <f>L23</f>
        <v>757</v>
      </c>
      <c r="L24" s="24">
        <f t="shared" si="2"/>
        <v>850</v>
      </c>
      <c r="M24" s="23">
        <f t="shared" si="3"/>
        <v>1</v>
      </c>
      <c r="N24" s="26">
        <f t="shared" si="4"/>
        <v>0.05</v>
      </c>
      <c r="O24" s="20"/>
      <c r="P24" s="2"/>
    </row>
    <row r="25" spans="2:16" x14ac:dyDescent="0.2">
      <c r="B25" s="3">
        <v>696</v>
      </c>
      <c r="D25" s="23">
        <f>E24</f>
        <v>843.69999999999982</v>
      </c>
      <c r="E25" s="24">
        <f>D25+$E$13</f>
        <v>935.99999999999977</v>
      </c>
      <c r="F25" s="23">
        <f t="shared" si="0"/>
        <v>3</v>
      </c>
      <c r="G25" s="26">
        <f t="shared" si="1"/>
        <v>0.15</v>
      </c>
      <c r="H25" s="20"/>
      <c r="I25" s="20"/>
      <c r="J25" s="20"/>
      <c r="K25" s="23">
        <f>L24</f>
        <v>850</v>
      </c>
      <c r="L25" s="24">
        <f t="shared" si="2"/>
        <v>943</v>
      </c>
      <c r="M25" s="23">
        <f t="shared" si="3"/>
        <v>3</v>
      </c>
      <c r="N25" s="26">
        <f t="shared" si="4"/>
        <v>0.15</v>
      </c>
      <c r="O25" s="20"/>
      <c r="P25" s="2"/>
    </row>
    <row r="26" spans="2:16" x14ac:dyDescent="0.2">
      <c r="B26" s="3">
        <v>699</v>
      </c>
      <c r="D26" s="19" t="s">
        <v>24</v>
      </c>
      <c r="E26" s="19"/>
      <c r="F26" s="23">
        <f>SUM(F16:F25)</f>
        <v>20</v>
      </c>
      <c r="G26" s="26">
        <f>F26/$F$26</f>
        <v>1</v>
      </c>
      <c r="H26" s="20"/>
      <c r="I26" s="20"/>
      <c r="J26" s="20"/>
      <c r="K26" s="19"/>
      <c r="L26" s="19"/>
      <c r="M26" s="23">
        <f>SUM(M16:M25)</f>
        <v>20</v>
      </c>
      <c r="N26" s="26">
        <f>M26/$M$26</f>
        <v>1</v>
      </c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5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5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opLeftCell="A6" zoomScaleNormal="100" workbookViewId="0">
      <selection activeCell="B11" sqref="B11:B30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dcterms:created xsi:type="dcterms:W3CDTF">2017-04-19T06:27:11Z</dcterms:created>
  <dcterms:modified xsi:type="dcterms:W3CDTF">2021-07-04T13:25:19Z</dcterms:modified>
</cp:coreProperties>
</file>