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30" windowWidth="19200" windowHeight="120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48" i="1"/>
  <c r="B49"/>
  <c r="B40"/>
  <c r="B41"/>
  <c r="B42"/>
  <c r="B34"/>
  <c r="B35"/>
  <c r="B36"/>
  <c r="B37"/>
  <c r="B38"/>
</calcChain>
</file>

<file path=xl/sharedStrings.xml><?xml version="1.0" encoding="utf-8"?>
<sst xmlns="http://schemas.openxmlformats.org/spreadsheetml/2006/main" count="40" uniqueCount="37">
  <si>
    <t>以下のような、コラッツ遷移と同等のセルオートマトンを考える。</t>
  </si>
  <si>
    <t>3. 次ステップのx は、左端の1 から右端の1 までとする。</t>
  </si>
  <si>
    <t>これを「コラッツパターン」と名付ける。</t>
  </si>
  <si>
    <t>x_0 = 319 を例にとったものを以下に示す。</t>
    <rPh sb="19" eb="21">
      <t>イカ</t>
    </rPh>
    <phoneticPr fontId="1"/>
  </si>
  <si>
    <t>n</t>
    <phoneticPr fontId="1"/>
  </si>
  <si>
    <t>sステップでn&gt;=2の時、s+1ステップでn-1となっている。</t>
    <rPh sb="11" eb="12">
      <t>トキ</t>
    </rPh>
    <phoneticPr fontId="1"/>
  </si>
  <si>
    <t>【補題1-1】</t>
    <rPh sb="1" eb="3">
      <t>ホダイ</t>
    </rPh>
    <phoneticPr fontId="1"/>
  </si>
  <si>
    <r>
      <rPr>
        <sz val="11"/>
        <color theme="1"/>
        <rFont val="ＭＳ Ｐゴシック"/>
        <family val="3"/>
        <charset val="128"/>
        <scheme val="minor"/>
      </rPr>
      <t>+)</t>
    </r>
    <phoneticPr fontId="1"/>
  </si>
  <si>
    <t>(3x+1)/2 = x + x/2 + 1/2なので、次ステップでnは-1される。</t>
    <rPh sb="28" eb="29">
      <t>ツギ</t>
    </rPh>
    <phoneticPr fontId="1"/>
  </si>
  <si>
    <t>【補題1-2】</t>
    <rPh sb="1" eb="3">
      <t>ホダイ</t>
    </rPh>
    <phoneticPr fontId="1"/>
  </si>
  <si>
    <t>【補題1-3】</t>
    <rPh sb="1" eb="3">
      <t>ホダイ</t>
    </rPh>
    <phoneticPr fontId="1"/>
  </si>
  <si>
    <t>【補題2】</t>
    <rPh sb="1" eb="3">
      <t>ホダイ</t>
    </rPh>
    <phoneticPr fontId="1"/>
  </si>
  <si>
    <t>n=0の時、つまり偶数ならば、smaller 0である。</t>
    <rPh sb="4" eb="5">
      <t>トキ</t>
    </rPh>
    <rPh sb="9" eb="11">
      <t>グウスウ</t>
    </rPh>
    <phoneticPr fontId="1"/>
  </si>
  <si>
    <t>【補題3】</t>
    <rPh sb="1" eb="3">
      <t>ホダイ</t>
    </rPh>
    <phoneticPr fontId="1"/>
  </si>
  <si>
    <t>n=1の時、つまり4x+1ならば、smaller 1である。</t>
    <rPh sb="4" eb="5">
      <t>トキ</t>
    </rPh>
    <phoneticPr fontId="1"/>
  </si>
  <si>
    <t>1. 初期値x_0を2進数（左が下位）で配置する。</t>
    <rPh sb="14" eb="15">
      <t>ヒダリ</t>
    </rPh>
    <rPh sb="16" eb="18">
      <t>カイ</t>
    </rPh>
    <phoneticPr fontId="1"/>
  </si>
  <si>
    <t>2. 次ステップに(3x + 1) / 2 を配置する。</t>
    <phoneticPr fontId="1"/>
  </si>
  <si>
    <t>nである全てのx_sが、コラッツ操作でx_sより小さくなる時、smaller nが成り立つ、とする。</t>
    <rPh sb="4" eb="5">
      <t>スベ</t>
    </rPh>
    <rPh sb="16" eb="18">
      <t>ソウサ</t>
    </rPh>
    <rPh sb="24" eb="25">
      <t>チイ</t>
    </rPh>
    <rPh sb="29" eb="30">
      <t>トキ</t>
    </rPh>
    <rPh sb="41" eb="42">
      <t>ナ</t>
    </rPh>
    <rPh sb="43" eb="44">
      <t>タ</t>
    </rPh>
    <phoneticPr fontId="1"/>
  </si>
  <si>
    <t>左端（最下位）からの連続するビット1の個数をnとおく。</t>
    <rPh sb="0" eb="2">
      <t>サタン</t>
    </rPh>
    <rPh sb="3" eb="6">
      <t>サイカイ</t>
    </rPh>
    <rPh sb="10" eb="12">
      <t>レンゾク</t>
    </rPh>
    <rPh sb="19" eb="21">
      <t>コスウ</t>
    </rPh>
    <phoneticPr fontId="1"/>
  </si>
  <si>
    <t>この定理の元で、最小反例cがあると仮定すると、</t>
    <rPh sb="2" eb="4">
      <t>テイリ</t>
    </rPh>
    <rPh sb="5" eb="6">
      <t>モト</t>
    </rPh>
    <rPh sb="8" eb="10">
      <t>サイショウ</t>
    </rPh>
    <rPh sb="10" eb="12">
      <t>ハンレイ</t>
    </rPh>
    <rPh sb="17" eb="19">
      <t>カテイ</t>
    </rPh>
    <phoneticPr fontId="1"/>
  </si>
  <si>
    <t>全ての値はコラッツ操作で小さくなるので、</t>
    <rPh sb="0" eb="1">
      <t>スベ</t>
    </rPh>
    <rPh sb="3" eb="4">
      <t>アタイ</t>
    </rPh>
    <rPh sb="9" eb="11">
      <t>ソウサ</t>
    </rPh>
    <rPh sb="12" eb="13">
      <t>チイ</t>
    </rPh>
    <phoneticPr fontId="1"/>
  </si>
  <si>
    <t>￢smaller(k+2)ならば、￢smaller(k+1)である。</t>
    <phoneticPr fontId="1"/>
  </si>
  <si>
    <r>
      <t>k+2,</t>
    </r>
    <r>
      <rPr>
        <sz val="11"/>
        <rFont val="ＭＳ Ｐゴシック"/>
        <family val="3"/>
        <charset val="128"/>
        <scheme val="minor"/>
      </rPr>
      <t>あるx_sがコラッツ操作で小さくならない時、1ステップ進めると、k+1,x_(s+1)も小さくならない。</t>
    </r>
    <rPh sb="14" eb="16">
      <t>ソウサ</t>
    </rPh>
    <rPh sb="17" eb="18">
      <t>チイ</t>
    </rPh>
    <rPh sb="24" eb="25">
      <t>トキ</t>
    </rPh>
    <rPh sb="31" eb="32">
      <t>スス</t>
    </rPh>
    <rPh sb="48" eb="49">
      <t>チイ</t>
    </rPh>
    <phoneticPr fontId="1"/>
  </si>
  <si>
    <t>（￢smaller(k+2)ならば、￢smaller(k+1)）ならば、（smaller(k+1)ならばsmaller(k+2)）である。</t>
    <phoneticPr fontId="1"/>
  </si>
  <si>
    <t>c→...→c'&lt;cなるc'も反例であるが、これはcの最小性に反する。</t>
    <rPh sb="15" eb="17">
      <t>ハンレイ</t>
    </rPh>
    <rPh sb="27" eb="29">
      <t>サイショウ</t>
    </rPh>
    <rPh sb="29" eb="30">
      <t>セイ</t>
    </rPh>
    <rPh sb="31" eb="32">
      <t>ハン</t>
    </rPh>
    <phoneticPr fontId="1"/>
  </si>
  <si>
    <t>コラッツパターンでループや無限大があれば、コラッツパターン2でもある</t>
    <rPh sb="13" eb="16">
      <t>ムゲンダイ</t>
    </rPh>
    <phoneticPr fontId="1"/>
  </si>
  <si>
    <t>→コラッツパターン2でループや無限大がなければ、コラッツパターンでもない</t>
    <rPh sb="15" eb="18">
      <t>ムゲンダイ</t>
    </rPh>
    <phoneticPr fontId="1"/>
  </si>
  <si>
    <t>さらに、2以上のnに対して、n-1個の1を左端に追加する。</t>
    <phoneticPr fontId="1"/>
  </si>
  <si>
    <t>これを「コラッツパターン2」と名付ける。</t>
    <rPh sb="15" eb="17">
      <t>ナヅ</t>
    </rPh>
    <phoneticPr fontId="1"/>
  </si>
  <si>
    <t>【定理1】</t>
    <rPh sb="1" eb="3">
      <t>テイリ</t>
    </rPh>
    <phoneticPr fontId="1"/>
  </si>
  <si>
    <t>コラッツパターン2において、全てのnに対して、smaller nである。</t>
    <rPh sb="14" eb="15">
      <t>スベ</t>
    </rPh>
    <rPh sb="19" eb="20">
      <t>タイ</t>
    </rPh>
    <phoneticPr fontId="1"/>
  </si>
  <si>
    <t>【定理2】</t>
    <rPh sb="1" eb="3">
      <t>テイリ</t>
    </rPh>
    <phoneticPr fontId="1"/>
  </si>
  <si>
    <t>【補題1-3】【補題2】【補題3】を合わせて、次の定理が得られる。</t>
    <rPh sb="1" eb="3">
      <t>ホダイ</t>
    </rPh>
    <rPh sb="8" eb="10">
      <t>ホダイ</t>
    </rPh>
    <rPh sb="13" eb="15">
      <t>ホダイ</t>
    </rPh>
    <rPh sb="18" eb="19">
      <t>ア</t>
    </rPh>
    <rPh sb="23" eb="24">
      <t>ツギ</t>
    </rPh>
    <rPh sb="25" eb="27">
      <t>テイリ</t>
    </rPh>
    <rPh sb="28" eb="29">
      <t>エ</t>
    </rPh>
    <phoneticPr fontId="1"/>
  </si>
  <si>
    <t>コラッツパターン2ではnの大小=x_sの大小なので、</t>
    <rPh sb="13" eb="15">
      <t>ダイショウ</t>
    </rPh>
    <rPh sb="20" eb="22">
      <t>ダイショウ</t>
    </rPh>
    <phoneticPr fontId="1"/>
  </si>
  <si>
    <t>といった事は起こらない。</t>
    <rPh sb="4" eb="5">
      <t>コト</t>
    </rPh>
    <rPh sb="6" eb="7">
      <t>オ</t>
    </rPh>
    <phoneticPr fontId="1"/>
  </si>
  <si>
    <t>x_s=3&gt;4ではない　ならば　x_(s+1)=5&gt;4</t>
    <phoneticPr fontId="1"/>
  </si>
  <si>
    <t>コラッツパターンにおいて、ループや無限大に行くものはない。</t>
    <rPh sb="17" eb="20">
      <t>ムゲンダイ</t>
    </rPh>
    <rPh sb="21" eb="22">
      <t>イ</t>
    </rPh>
    <phoneticPr fontId="1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</si>
</sst>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AF102"/>
  <sheetViews>
    <sheetView tabSelected="1" workbookViewId="0"/>
  </sheetViews>
  <sheetFormatPr defaultColWidth="2.625" defaultRowHeight="13.5"/>
  <cols>
    <col min="2" max="2" width="6.875" customWidth="1"/>
  </cols>
  <sheetData>
    <row r="3" spans="2:32">
      <c r="B3" t="s">
        <v>0</v>
      </c>
    </row>
    <row r="4" spans="2:32">
      <c r="C4" t="s">
        <v>15</v>
      </c>
    </row>
    <row r="5" spans="2:32">
      <c r="C5" t="s">
        <v>16</v>
      </c>
    </row>
    <row r="6" spans="2:32">
      <c r="C6" t="s">
        <v>1</v>
      </c>
    </row>
    <row r="7" spans="2:32">
      <c r="B7" t="s">
        <v>3</v>
      </c>
    </row>
    <row r="8" spans="2:32">
      <c r="B8" t="s">
        <v>2</v>
      </c>
    </row>
    <row r="9" spans="2:32">
      <c r="AA9" s="1"/>
      <c r="AF9" s="1" t="s">
        <v>4</v>
      </c>
    </row>
    <row r="10" spans="2:32">
      <c r="B10">
        <v>319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>
        <v>0</v>
      </c>
      <c r="J10">
        <v>0</v>
      </c>
      <c r="K10">
        <v>1</v>
      </c>
      <c r="AA10" s="1"/>
      <c r="AF10" s="1">
        <v>6</v>
      </c>
    </row>
    <row r="11" spans="2:32">
      <c r="B11">
        <v>479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>
        <v>0</v>
      </c>
      <c r="I11">
        <v>1</v>
      </c>
      <c r="J11">
        <v>1</v>
      </c>
      <c r="K11">
        <v>1</v>
      </c>
      <c r="AA11" s="1"/>
      <c r="AF11" s="1">
        <v>5</v>
      </c>
    </row>
    <row r="12" spans="2:32">
      <c r="B12">
        <v>719</v>
      </c>
      <c r="C12" s="4">
        <v>1</v>
      </c>
      <c r="D12" s="4">
        <v>1</v>
      </c>
      <c r="E12" s="4">
        <v>1</v>
      </c>
      <c r="F12" s="4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AA12" s="1"/>
      <c r="AF12" s="1">
        <v>4</v>
      </c>
    </row>
    <row r="13" spans="2:32">
      <c r="B13">
        <v>1079</v>
      </c>
      <c r="C13" s="4">
        <v>1</v>
      </c>
      <c r="D13" s="4">
        <v>1</v>
      </c>
      <c r="E13" s="4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AA13" s="1"/>
      <c r="AF13" s="1">
        <v>3</v>
      </c>
    </row>
    <row r="14" spans="2:32">
      <c r="B14">
        <v>1619</v>
      </c>
      <c r="C14" s="4">
        <v>1</v>
      </c>
      <c r="D14" s="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AA14" s="1"/>
      <c r="AF14" s="1">
        <v>2</v>
      </c>
    </row>
    <row r="15" spans="2:32">
      <c r="B15">
        <v>2429</v>
      </c>
      <c r="C15" s="4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AA15" s="1"/>
      <c r="AF15" s="1">
        <v>1</v>
      </c>
    </row>
    <row r="16" spans="2:32">
      <c r="B16">
        <v>911</v>
      </c>
      <c r="E16" s="4">
        <v>1</v>
      </c>
      <c r="F16" s="4">
        <v>1</v>
      </c>
      <c r="G16" s="4">
        <v>1</v>
      </c>
      <c r="H16" s="4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AA16" s="1"/>
      <c r="AF16" s="1">
        <v>4</v>
      </c>
    </row>
    <row r="17" spans="2:32">
      <c r="B17">
        <v>1367</v>
      </c>
      <c r="E17" s="4">
        <v>1</v>
      </c>
      <c r="F17" s="4">
        <v>1</v>
      </c>
      <c r="G17" s="4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AA17" s="1"/>
      <c r="AF17" s="1">
        <v>3</v>
      </c>
    </row>
    <row r="18" spans="2:32">
      <c r="B18">
        <v>2051</v>
      </c>
      <c r="E18" s="4">
        <v>1</v>
      </c>
      <c r="F18" s="4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AA18" s="1"/>
      <c r="AF18" s="1">
        <v>2</v>
      </c>
    </row>
    <row r="19" spans="2:32">
      <c r="B19">
        <v>3077</v>
      </c>
      <c r="E19" s="4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AA19" s="1"/>
      <c r="AF19" s="1">
        <v>1</v>
      </c>
    </row>
    <row r="20" spans="2:32">
      <c r="B20">
        <v>577</v>
      </c>
      <c r="H20" s="4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AA20" s="1"/>
      <c r="AF20" s="1">
        <v>1</v>
      </c>
    </row>
    <row r="21" spans="2:32">
      <c r="B21">
        <v>433</v>
      </c>
      <c r="I21" s="4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AA21" s="1"/>
      <c r="AF21" s="1">
        <v>1</v>
      </c>
    </row>
    <row r="22" spans="2:32">
      <c r="B22">
        <v>325</v>
      </c>
      <c r="J22" s="4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AA22" s="1"/>
      <c r="AF22" s="1">
        <v>1</v>
      </c>
    </row>
    <row r="23" spans="2:32">
      <c r="B23">
        <v>61</v>
      </c>
      <c r="M23" s="4">
        <v>1</v>
      </c>
      <c r="N23" s="5">
        <v>0</v>
      </c>
      <c r="O23">
        <v>1</v>
      </c>
      <c r="P23">
        <v>1</v>
      </c>
      <c r="Q23">
        <v>1</v>
      </c>
      <c r="R23">
        <v>1</v>
      </c>
      <c r="AA23" s="1"/>
      <c r="AF23" s="1">
        <v>1</v>
      </c>
    </row>
    <row r="24" spans="2:32">
      <c r="B24">
        <v>23</v>
      </c>
      <c r="O24" s="4">
        <v>1</v>
      </c>
      <c r="P24" s="4">
        <v>1</v>
      </c>
      <c r="Q24" s="4">
        <v>1</v>
      </c>
      <c r="R24">
        <v>0</v>
      </c>
      <c r="S24">
        <v>1</v>
      </c>
      <c r="AA24" s="1"/>
      <c r="AF24" s="1">
        <v>3</v>
      </c>
    </row>
    <row r="25" spans="2:32">
      <c r="B25">
        <v>35</v>
      </c>
      <c r="O25" s="4">
        <v>1</v>
      </c>
      <c r="P25" s="4">
        <v>1</v>
      </c>
      <c r="Q25">
        <v>0</v>
      </c>
      <c r="R25">
        <v>0</v>
      </c>
      <c r="S25">
        <v>0</v>
      </c>
      <c r="T25">
        <v>1</v>
      </c>
      <c r="AA25" s="1"/>
      <c r="AF25" s="1">
        <v>2</v>
      </c>
    </row>
    <row r="26" spans="2:32">
      <c r="B26">
        <v>53</v>
      </c>
      <c r="O26" s="4">
        <v>1</v>
      </c>
      <c r="P26">
        <v>0</v>
      </c>
      <c r="Q26">
        <v>1</v>
      </c>
      <c r="R26">
        <v>0</v>
      </c>
      <c r="S26">
        <v>1</v>
      </c>
      <c r="T26">
        <v>1</v>
      </c>
      <c r="AA26" s="1"/>
      <c r="AF26" s="1">
        <v>1</v>
      </c>
    </row>
    <row r="27" spans="2:32">
      <c r="B27">
        <v>5</v>
      </c>
      <c r="S27" s="4">
        <v>1</v>
      </c>
      <c r="T27">
        <v>0</v>
      </c>
      <c r="U27">
        <v>1</v>
      </c>
      <c r="AA27" s="1"/>
      <c r="AF27" s="1">
        <v>1</v>
      </c>
    </row>
    <row r="28" spans="2:32">
      <c r="B28">
        <v>1</v>
      </c>
      <c r="V28" s="4">
        <v>1</v>
      </c>
      <c r="AA28" s="1"/>
      <c r="AF28" s="1">
        <v>1</v>
      </c>
    </row>
    <row r="30" spans="2:32">
      <c r="B30" t="s">
        <v>18</v>
      </c>
    </row>
    <row r="31" spans="2:32">
      <c r="B31" t="s">
        <v>27</v>
      </c>
    </row>
    <row r="32" spans="2:32">
      <c r="B32" t="s">
        <v>28</v>
      </c>
    </row>
    <row r="33" spans="2:32" ht="14.25" thickBot="1">
      <c r="AF33" s="1" t="s">
        <v>4</v>
      </c>
    </row>
    <row r="34" spans="2:32">
      <c r="B34" s="9">
        <f>319*32+31</f>
        <v>10239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>
        <v>0</v>
      </c>
      <c r="P34">
        <v>0</v>
      </c>
      <c r="Q34">
        <v>1</v>
      </c>
      <c r="AF34" s="1">
        <v>6</v>
      </c>
    </row>
    <row r="35" spans="2:32">
      <c r="B35" s="10">
        <f>479*16+15</f>
        <v>7679</v>
      </c>
      <c r="D35" s="8"/>
      <c r="E35" s="8">
        <v>1</v>
      </c>
      <c r="F35" s="8">
        <v>1</v>
      </c>
      <c r="G35" s="8">
        <v>1</v>
      </c>
      <c r="H35" s="8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>
        <v>0</v>
      </c>
      <c r="O35">
        <v>1</v>
      </c>
      <c r="P35">
        <v>1</v>
      </c>
      <c r="Q35">
        <v>1</v>
      </c>
      <c r="AF35" s="1">
        <v>5</v>
      </c>
    </row>
    <row r="36" spans="2:32">
      <c r="B36" s="10">
        <f>719*8+7</f>
        <v>5759</v>
      </c>
      <c r="D36" s="8"/>
      <c r="E36" s="8"/>
      <c r="F36" s="8">
        <v>1</v>
      </c>
      <c r="G36" s="8">
        <v>1</v>
      </c>
      <c r="H36" s="8">
        <v>1</v>
      </c>
      <c r="I36" s="4">
        <v>1</v>
      </c>
      <c r="J36" s="4">
        <v>1</v>
      </c>
      <c r="K36" s="4">
        <v>1</v>
      </c>
      <c r="L36" s="4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1</v>
      </c>
      <c r="AF36" s="1">
        <v>4</v>
      </c>
    </row>
    <row r="37" spans="2:32">
      <c r="B37" s="10">
        <f>1079*4+3</f>
        <v>4319</v>
      </c>
      <c r="D37" s="8"/>
      <c r="E37" s="8"/>
      <c r="F37" s="8"/>
      <c r="G37" s="8">
        <v>1</v>
      </c>
      <c r="H37" s="8">
        <v>1</v>
      </c>
      <c r="I37" s="4">
        <v>1</v>
      </c>
      <c r="J37" s="4">
        <v>1</v>
      </c>
      <c r="K37" s="4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AF37" s="1">
        <v>3</v>
      </c>
    </row>
    <row r="38" spans="2:32">
      <c r="B38" s="10">
        <f>1619*2+1</f>
        <v>3239</v>
      </c>
      <c r="D38" s="8"/>
      <c r="E38" s="8"/>
      <c r="F38" s="8"/>
      <c r="G38" s="8"/>
      <c r="H38" s="8">
        <v>1</v>
      </c>
      <c r="I38" s="4">
        <v>1</v>
      </c>
      <c r="J38" s="4">
        <v>1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1</v>
      </c>
      <c r="S38">
        <v>1</v>
      </c>
      <c r="AF38" s="1">
        <v>2</v>
      </c>
    </row>
    <row r="39" spans="2:32" ht="14.25" thickBot="1">
      <c r="B39" s="11">
        <v>2429</v>
      </c>
      <c r="I39" s="4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1</v>
      </c>
      <c r="R39">
        <v>0</v>
      </c>
      <c r="S39">
        <v>0</v>
      </c>
      <c r="T39">
        <v>1</v>
      </c>
      <c r="AF39" s="1">
        <v>1</v>
      </c>
    </row>
    <row r="40" spans="2:32">
      <c r="B40" s="9">
        <f>911*8+7</f>
        <v>7295</v>
      </c>
      <c r="H40" s="8">
        <v>1</v>
      </c>
      <c r="I40" s="8">
        <v>1</v>
      </c>
      <c r="J40" s="8">
        <v>1</v>
      </c>
      <c r="K40" s="4">
        <v>1</v>
      </c>
      <c r="L40" s="4">
        <v>1</v>
      </c>
      <c r="M40" s="4">
        <v>1</v>
      </c>
      <c r="N40" s="4">
        <v>1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AF40" s="1">
        <v>4</v>
      </c>
    </row>
    <row r="41" spans="2:32">
      <c r="B41" s="10">
        <f>1367*4+1</f>
        <v>5469</v>
      </c>
      <c r="H41" s="8"/>
      <c r="I41" s="8">
        <v>1</v>
      </c>
      <c r="J41" s="8">
        <v>1</v>
      </c>
      <c r="K41" s="4">
        <v>1</v>
      </c>
      <c r="L41" s="4">
        <v>1</v>
      </c>
      <c r="M41" s="4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AF41" s="1">
        <v>3</v>
      </c>
    </row>
    <row r="42" spans="2:32">
      <c r="B42" s="10">
        <f>2051*2+1</f>
        <v>4103</v>
      </c>
      <c r="H42" s="8"/>
      <c r="I42" s="8"/>
      <c r="J42" s="8">
        <v>1</v>
      </c>
      <c r="K42" s="4">
        <v>1</v>
      </c>
      <c r="L42" s="4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AF42" s="1">
        <v>2</v>
      </c>
    </row>
    <row r="43" spans="2:32" ht="14.25" thickBot="1">
      <c r="B43" s="11">
        <v>3077</v>
      </c>
      <c r="K43" s="4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AF43" s="1">
        <v>1</v>
      </c>
    </row>
    <row r="44" spans="2:32">
      <c r="B44">
        <v>577</v>
      </c>
      <c r="N44" s="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1</v>
      </c>
      <c r="AF44" s="1">
        <v>1</v>
      </c>
    </row>
    <row r="45" spans="2:32">
      <c r="B45">
        <v>433</v>
      </c>
      <c r="O45" s="4">
        <v>1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1</v>
      </c>
      <c r="W45">
        <v>1</v>
      </c>
      <c r="AF45" s="1">
        <v>1</v>
      </c>
    </row>
    <row r="46" spans="2:32">
      <c r="B46">
        <v>325</v>
      </c>
      <c r="P46" s="4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AF46" s="1">
        <v>1</v>
      </c>
    </row>
    <row r="47" spans="2:32" ht="14.25" thickBot="1">
      <c r="B47">
        <v>61</v>
      </c>
      <c r="S47" s="4">
        <v>1</v>
      </c>
      <c r="T47" s="5">
        <v>0</v>
      </c>
      <c r="U47">
        <v>1</v>
      </c>
      <c r="V47">
        <v>1</v>
      </c>
      <c r="W47">
        <v>1</v>
      </c>
      <c r="X47">
        <v>1</v>
      </c>
      <c r="AF47" s="1">
        <v>1</v>
      </c>
    </row>
    <row r="48" spans="2:32">
      <c r="B48" s="9">
        <f>23*4+1</f>
        <v>93</v>
      </c>
      <c r="S48" s="8">
        <v>1</v>
      </c>
      <c r="T48" s="8">
        <v>1</v>
      </c>
      <c r="U48" s="4">
        <v>1</v>
      </c>
      <c r="V48" s="4">
        <v>1</v>
      </c>
      <c r="W48" s="4">
        <v>1</v>
      </c>
      <c r="X48">
        <v>0</v>
      </c>
      <c r="Y48">
        <v>1</v>
      </c>
      <c r="AF48" s="1">
        <v>3</v>
      </c>
    </row>
    <row r="49" spans="2:32">
      <c r="B49" s="10">
        <f>35*2+1</f>
        <v>71</v>
      </c>
      <c r="S49" s="8"/>
      <c r="T49" s="8">
        <v>1</v>
      </c>
      <c r="U49" s="4">
        <v>1</v>
      </c>
      <c r="V49" s="4">
        <v>1</v>
      </c>
      <c r="W49">
        <v>0</v>
      </c>
      <c r="X49">
        <v>0</v>
      </c>
      <c r="Y49">
        <v>0</v>
      </c>
      <c r="Z49">
        <v>1</v>
      </c>
      <c r="AF49" s="1">
        <v>2</v>
      </c>
    </row>
    <row r="50" spans="2:32" ht="14.25" thickBot="1">
      <c r="B50" s="11">
        <v>53</v>
      </c>
      <c r="U50" s="4">
        <v>1</v>
      </c>
      <c r="V50">
        <v>0</v>
      </c>
      <c r="W50">
        <v>1</v>
      </c>
      <c r="X50">
        <v>0</v>
      </c>
      <c r="Y50">
        <v>1</v>
      </c>
      <c r="Z50">
        <v>1</v>
      </c>
      <c r="AF50" s="1">
        <v>1</v>
      </c>
    </row>
    <row r="51" spans="2:32">
      <c r="B51">
        <v>5</v>
      </c>
      <c r="Y51" s="4">
        <v>1</v>
      </c>
      <c r="Z51">
        <v>0</v>
      </c>
      <c r="AA51">
        <v>1</v>
      </c>
      <c r="AF51" s="1">
        <v>1</v>
      </c>
    </row>
    <row r="52" spans="2:32">
      <c r="B52">
        <v>1</v>
      </c>
      <c r="AB52" s="4">
        <v>1</v>
      </c>
      <c r="AF52" s="1">
        <v>1</v>
      </c>
    </row>
    <row r="55" spans="2:32">
      <c r="B55" t="s">
        <v>6</v>
      </c>
    </row>
    <row r="56" spans="2:32">
      <c r="B56" t="s">
        <v>5</v>
      </c>
      <c r="AA56" s="1" t="s">
        <v>4</v>
      </c>
    </row>
    <row r="57" spans="2:32">
      <c r="E57" s="4">
        <v>1</v>
      </c>
      <c r="F57" s="4">
        <v>1</v>
      </c>
      <c r="G57" s="4">
        <v>1</v>
      </c>
      <c r="H57" s="4">
        <v>1</v>
      </c>
      <c r="AA57" s="1">
        <v>4</v>
      </c>
    </row>
    <row r="58" spans="2:32">
      <c r="C58" s="2" t="s">
        <v>7</v>
      </c>
      <c r="D58" s="3">
        <v>1</v>
      </c>
      <c r="E58" s="3">
        <v>1</v>
      </c>
      <c r="F58" s="3">
        <v>1</v>
      </c>
      <c r="G58" s="3">
        <v>1</v>
      </c>
      <c r="H58" s="3"/>
      <c r="I58" s="3"/>
    </row>
    <row r="59" spans="2:32">
      <c r="D59">
        <v>1</v>
      </c>
      <c r="E59">
        <v>0</v>
      </c>
      <c r="F59">
        <v>1</v>
      </c>
      <c r="G59">
        <v>1</v>
      </c>
      <c r="H59">
        <v>0</v>
      </c>
      <c r="I59">
        <v>1</v>
      </c>
    </row>
    <row r="60" spans="2:32">
      <c r="C60" s="2" t="s">
        <v>7</v>
      </c>
      <c r="D60" s="3">
        <v>1</v>
      </c>
      <c r="E60" s="3"/>
      <c r="F60" s="3"/>
      <c r="G60" s="3"/>
      <c r="H60" s="3"/>
      <c r="I60" s="3"/>
    </row>
    <row r="61" spans="2:32">
      <c r="E61" s="4">
        <v>1</v>
      </c>
      <c r="F61" s="4">
        <v>1</v>
      </c>
      <c r="G61" s="4">
        <v>1</v>
      </c>
      <c r="H61">
        <v>0</v>
      </c>
      <c r="I61">
        <v>1</v>
      </c>
      <c r="AA61" s="1">
        <v>3</v>
      </c>
    </row>
    <row r="62" spans="2:32">
      <c r="C62" t="s">
        <v>8</v>
      </c>
    </row>
    <row r="65" spans="2:4">
      <c r="B65" s="6" t="s">
        <v>17</v>
      </c>
    </row>
    <row r="66" spans="2:4">
      <c r="B66" t="s">
        <v>9</v>
      </c>
    </row>
    <row r="67" spans="2:4">
      <c r="B67" t="s">
        <v>21</v>
      </c>
    </row>
    <row r="68" spans="2:4">
      <c r="C68" s="7" t="s">
        <v>22</v>
      </c>
    </row>
    <row r="69" spans="2:4">
      <c r="C69" s="8" t="s">
        <v>33</v>
      </c>
      <c r="D69" s="12"/>
    </row>
    <row r="70" spans="2:4">
      <c r="C70" s="12"/>
      <c r="D70" s="12" t="s">
        <v>35</v>
      </c>
    </row>
    <row r="71" spans="2:4">
      <c r="C71" s="12" t="s">
        <v>34</v>
      </c>
      <c r="D71" s="12"/>
    </row>
    <row r="72" spans="2:4">
      <c r="C72" s="12"/>
      <c r="D72" s="12"/>
    </row>
    <row r="74" spans="2:4">
      <c r="B74" t="s">
        <v>10</v>
      </c>
    </row>
    <row r="75" spans="2:4">
      <c r="B75" t="s">
        <v>23</v>
      </c>
    </row>
    <row r="78" spans="2:4">
      <c r="B78" t="s">
        <v>11</v>
      </c>
    </row>
    <row r="79" spans="2:4">
      <c r="B79" t="s">
        <v>12</v>
      </c>
    </row>
    <row r="82" spans="2:2">
      <c r="B82" t="s">
        <v>13</v>
      </c>
    </row>
    <row r="83" spans="2:2">
      <c r="B83" t="s">
        <v>14</v>
      </c>
    </row>
    <row r="86" spans="2:2">
      <c r="B86" t="s">
        <v>32</v>
      </c>
    </row>
    <row r="87" spans="2:2">
      <c r="B87" t="s">
        <v>29</v>
      </c>
    </row>
    <row r="88" spans="2:2">
      <c r="B88" t="s">
        <v>30</v>
      </c>
    </row>
    <row r="91" spans="2:2">
      <c r="B91" t="s">
        <v>19</v>
      </c>
    </row>
    <row r="92" spans="2:2">
      <c r="B92" t="s">
        <v>20</v>
      </c>
    </row>
    <row r="93" spans="2:2">
      <c r="B93" t="s">
        <v>24</v>
      </c>
    </row>
    <row r="96" spans="2:2">
      <c r="B96" t="s">
        <v>25</v>
      </c>
    </row>
    <row r="97" spans="2:3">
      <c r="B97" t="s">
        <v>26</v>
      </c>
    </row>
    <row r="100" spans="2:3">
      <c r="B100" t="s">
        <v>31</v>
      </c>
    </row>
    <row r="101" spans="2:3">
      <c r="B101" t="s">
        <v>36</v>
      </c>
    </row>
    <row r="102" spans="2:3">
      <c r="C102" s="7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2018-02-04T11:00:53Z</dcterms:modified>
</cp:coreProperties>
</file>