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1B0363F-14DD-4D88-B5F5-11E87747ADFD}" xr6:coauthVersionLast="36" xr6:coauthVersionMax="36" xr10:uidLastSave="{00000000-0000-0000-0000-000000000000}"/>
  <bookViews>
    <workbookView xWindow="960" yWindow="0" windowWidth="20850" windowHeight="8385" activeTab="4" xr2:uid="{00000000-000D-0000-FFFF-FFFF00000000}"/>
  </bookViews>
  <sheets>
    <sheet name="노면상태" sheetId="4" r:id="rId1"/>
    <sheet name="관측지점기준" sheetId="2" r:id="rId2"/>
    <sheet name="모델기준" sheetId="1" r:id="rId3"/>
    <sheet name="20230119-20" sheetId="3" r:id="rId4"/>
    <sheet name="시간대별결과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9" i="5" l="1"/>
  <c r="R10" i="5" l="1"/>
  <c r="R11" i="5"/>
  <c r="R13" i="5"/>
  <c r="R5" i="5" l="1"/>
  <c r="R15" i="5"/>
  <c r="R17" i="5"/>
  <c r="R27" i="5"/>
  <c r="R33" i="5"/>
  <c r="R19" i="5"/>
  <c r="R20" i="5"/>
  <c r="R21" i="5"/>
  <c r="R22" i="5"/>
  <c r="R23" i="5"/>
  <c r="R24" i="5"/>
  <c r="R25" i="5"/>
  <c r="R26" i="5"/>
  <c r="R31" i="5"/>
  <c r="R32" i="5"/>
  <c r="R35" i="5"/>
  <c r="R9" i="5"/>
  <c r="R8" i="5"/>
  <c r="R7" i="5"/>
  <c r="K12" i="3" l="1"/>
  <c r="K11" i="3"/>
  <c r="K10" i="3"/>
  <c r="K9" i="3"/>
  <c r="K8" i="3"/>
  <c r="K7" i="3"/>
  <c r="K6" i="3"/>
  <c r="K5" i="3"/>
  <c r="K4" i="3"/>
  <c r="K41" i="3"/>
  <c r="K40" i="3"/>
  <c r="K39" i="3"/>
  <c r="K38" i="3"/>
  <c r="K37" i="3"/>
  <c r="K36" i="3"/>
  <c r="K35" i="3"/>
  <c r="K34" i="3"/>
  <c r="K33" i="3"/>
  <c r="K32" i="3"/>
  <c r="K28" i="3"/>
  <c r="K27" i="3"/>
  <c r="K26" i="3"/>
  <c r="K25" i="3"/>
  <c r="K24" i="3"/>
  <c r="K23" i="3"/>
  <c r="K22" i="3"/>
  <c r="K21" i="3"/>
  <c r="K20" i="3"/>
  <c r="K19" i="3"/>
  <c r="K38" i="2" l="1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4" i="2"/>
  <c r="J20" i="1" l="1"/>
  <c r="J21" i="1"/>
  <c r="J22" i="1"/>
  <c r="J19" i="1"/>
  <c r="J4" i="1" l="1"/>
  <c r="J5" i="1"/>
  <c r="J6" i="1"/>
  <c r="J7" i="1"/>
  <c r="J8" i="1"/>
  <c r="J9" i="1"/>
  <c r="J10" i="1"/>
  <c r="J11" i="1"/>
  <c r="J12" i="1"/>
  <c r="J13" i="1"/>
  <c r="J14" i="1"/>
  <c r="J3" i="1"/>
</calcChain>
</file>

<file path=xl/sharedStrings.xml><?xml version="1.0" encoding="utf-8"?>
<sst xmlns="http://schemas.openxmlformats.org/spreadsheetml/2006/main" count="518" uniqueCount="112">
  <si>
    <t>jr</t>
  </si>
  <si>
    <t>mg</t>
  </si>
  <si>
    <t>org</t>
  </si>
  <si>
    <t>ss</t>
  </si>
  <si>
    <t>yc</t>
  </si>
  <si>
    <t>file_name</t>
    <phoneticPr fontId="1" type="noConversion"/>
  </si>
  <si>
    <t>dongbu20230126D</t>
    <phoneticPr fontId="1" type="noConversion"/>
  </si>
  <si>
    <t>gangbyeon20230119U</t>
    <phoneticPr fontId="1" type="noConversion"/>
  </si>
  <si>
    <t>naebu20230119U</t>
    <phoneticPr fontId="1" type="noConversion"/>
  </si>
  <si>
    <t>olympic20230117U</t>
    <phoneticPr fontId="1" type="noConversion"/>
  </si>
  <si>
    <t>olympic20230118U</t>
    <phoneticPr fontId="1" type="noConversion"/>
  </si>
  <si>
    <t>olympic20230119U</t>
    <phoneticPr fontId="1" type="noConversion"/>
  </si>
  <si>
    <t>olympic20230226D</t>
    <phoneticPr fontId="1" type="noConversion"/>
  </si>
  <si>
    <t>olympic20230227D</t>
    <phoneticPr fontId="1" type="noConversion"/>
  </si>
  <si>
    <t>seobu20230120D</t>
    <phoneticPr fontId="1" type="noConversion"/>
  </si>
  <si>
    <t>모델별 rmse</t>
    <phoneticPr fontId="1" type="noConversion"/>
  </si>
  <si>
    <t>total rmse</t>
    <phoneticPr fontId="1" type="noConversion"/>
  </si>
  <si>
    <t>dongbu20230119U</t>
    <phoneticPr fontId="1" type="noConversion"/>
  </si>
  <si>
    <t>바이살라</t>
    <phoneticPr fontId="1" type="noConversion"/>
  </si>
  <si>
    <t>바이살라</t>
    <phoneticPr fontId="1" type="noConversion"/>
  </si>
  <si>
    <t>바이살라</t>
    <phoneticPr fontId="1" type="noConversion"/>
  </si>
  <si>
    <t>루프트</t>
    <phoneticPr fontId="1" type="noConversion"/>
  </si>
  <si>
    <t>최저</t>
    <phoneticPr fontId="1" type="noConversion"/>
  </si>
  <si>
    <t>관측장비</t>
    <phoneticPr fontId="1" type="noConversion"/>
  </si>
  <si>
    <t>dongbu20230127D</t>
    <phoneticPr fontId="1" type="noConversion"/>
  </si>
  <si>
    <t>강변북로</t>
    <phoneticPr fontId="1" type="noConversion"/>
  </si>
  <si>
    <t>내부순환로</t>
    <phoneticPr fontId="1" type="noConversion"/>
  </si>
  <si>
    <t>동부간선</t>
    <phoneticPr fontId="1" type="noConversion"/>
  </si>
  <si>
    <t>서부간선</t>
    <phoneticPr fontId="1" type="noConversion"/>
  </si>
  <si>
    <t>올림픽대로</t>
    <phoneticPr fontId="1" type="noConversion"/>
  </si>
  <si>
    <t>도로</t>
    <phoneticPr fontId="1" type="noConversion"/>
  </si>
  <si>
    <t>SHR120230120_D</t>
    <phoneticPr fontId="1" type="noConversion"/>
  </si>
  <si>
    <t>SHR220230120_U</t>
    <phoneticPr fontId="1" type="noConversion"/>
  </si>
  <si>
    <t>SHR320230120_D</t>
    <phoneticPr fontId="1" type="noConversion"/>
  </si>
  <si>
    <t>SHR420230120_U</t>
    <phoneticPr fontId="1" type="noConversion"/>
  </si>
  <si>
    <t>배곧</t>
  </si>
  <si>
    <t>배곧</t>
    <phoneticPr fontId="1" type="noConversion"/>
  </si>
  <si>
    <t>시흥IC</t>
    <phoneticPr fontId="1" type="noConversion"/>
  </si>
  <si>
    <t>은계지구</t>
    <phoneticPr fontId="1" type="noConversion"/>
  </si>
  <si>
    <t>목감IC</t>
    <phoneticPr fontId="1" type="noConversion"/>
  </si>
  <si>
    <t>해당도로</t>
  </si>
  <si>
    <t>RWIS 지점명</t>
  </si>
  <si>
    <t>ORG</t>
  </si>
  <si>
    <t>정릉 추정식</t>
  </si>
  <si>
    <t>염창 추정식</t>
  </si>
  <si>
    <t>성산 추정식</t>
  </si>
  <si>
    <t>목감 추정식</t>
  </si>
  <si>
    <t>서울</t>
  </si>
  <si>
    <t>내부순환로</t>
  </si>
  <si>
    <t>정릉터널출구</t>
  </si>
  <si>
    <t>올림픽대로</t>
  </si>
  <si>
    <t>염창교</t>
  </si>
  <si>
    <t>성산대교</t>
  </si>
  <si>
    <t>시흥</t>
  </si>
  <si>
    <t>스마트시티 구간</t>
  </si>
  <si>
    <t>시흥IC 구간</t>
  </si>
  <si>
    <t>방산</t>
  </si>
  <si>
    <t>검증지점수</t>
    <phoneticPr fontId="1" type="noConversion"/>
  </si>
  <si>
    <t>검증지점수</t>
    <phoneticPr fontId="1" type="noConversion"/>
  </si>
  <si>
    <t>서울</t>
    <phoneticPr fontId="1" type="noConversion"/>
  </si>
  <si>
    <t>시흥</t>
    <phoneticPr fontId="1" type="noConversion"/>
  </si>
  <si>
    <t>RWIS</t>
    <phoneticPr fontId="1" type="noConversion"/>
  </si>
  <si>
    <t>OBS</t>
    <phoneticPr fontId="1" type="noConversion"/>
  </si>
  <si>
    <t>first_line</t>
    <phoneticPr fontId="1" type="noConversion"/>
  </si>
  <si>
    <t>#검증자료: 루프트 관측자료에서 같은 위치에 모델지점 여러 개 매칭</t>
    <phoneticPr fontId="1" type="noConversion"/>
  </si>
  <si>
    <t># 검증자료: 루프트 관측자료에서 첫번째 라인만 추출</t>
    <phoneticPr fontId="1" type="noConversion"/>
  </si>
  <si>
    <t>올림픽대로</t>
    <phoneticPr fontId="1" type="noConversion"/>
  </si>
  <si>
    <t>올림픽대로</t>
    <phoneticPr fontId="1" type="noConversion"/>
  </si>
  <si>
    <t>#검증자료: 모델지점에 가장 가까운 관측자료 매칭</t>
    <phoneticPr fontId="1" type="noConversion"/>
  </si>
  <si>
    <t>surface_state</t>
  </si>
  <si>
    <t>count</t>
  </si>
  <si>
    <t>Road condition900 [logic] Cur</t>
  </si>
  <si>
    <t>seoul_1_gangbyeon_vaisala_20230119_U</t>
  </si>
  <si>
    <t>sihueng_SHR1_lufft_20230120_D</t>
  </si>
  <si>
    <t>SurfaceState.DRY</t>
  </si>
  <si>
    <t>Chemically wet</t>
  </si>
  <si>
    <t>SurfaceState.MOIST</t>
  </si>
  <si>
    <t>Dry</t>
  </si>
  <si>
    <t>SurfaceState.SLUSHY</t>
  </si>
  <si>
    <t>Ice</t>
  </si>
  <si>
    <t>SurfaceState.WET</t>
  </si>
  <si>
    <t>Damp</t>
  </si>
  <si>
    <t>Water+ice</t>
  </si>
  <si>
    <t>seoul_2_naebu_vaisala_20230119_U</t>
  </si>
  <si>
    <t>sihueng_SHR2_lufft_20230120_U</t>
  </si>
  <si>
    <t>Wet</t>
  </si>
  <si>
    <t>SurfaceState.SNOW</t>
  </si>
  <si>
    <t>SurfaceState.ICE</t>
  </si>
  <si>
    <t>seoul_3_dongbu_lufft_20230126_D</t>
  </si>
  <si>
    <t>sihueng_SHR3_lufft_20230120_D</t>
  </si>
  <si>
    <t>seoul_3_dongbu_lufft_20230127_D</t>
  </si>
  <si>
    <t>seoul_3_dongbu_vaisala_20230119_U</t>
  </si>
  <si>
    <t>sihueng_SHR4_lufft_20230120_U</t>
  </si>
  <si>
    <t>seoul_4_seobu_lufft_20230120_D</t>
  </si>
  <si>
    <t>seoul_5_olympic_lufft_20230117_U</t>
  </si>
  <si>
    <t>seoul_5_olympic_lufft_20230118_U</t>
  </si>
  <si>
    <t>seoul_5_olympic_lufft_20230119_U</t>
  </si>
  <si>
    <t>seoul_5_olympic_lufft_20230226_D</t>
  </si>
  <si>
    <t>seoul_5_olympic_lufft_20230227_D</t>
  </si>
  <si>
    <t>관측시간</t>
    <phoneticPr fontId="1" type="noConversion"/>
  </si>
  <si>
    <t>start</t>
    <phoneticPr fontId="1" type="noConversion"/>
  </si>
  <si>
    <t>end</t>
    <phoneticPr fontId="1" type="noConversion"/>
  </si>
  <si>
    <t>검증_모델자료_예측시간</t>
    <phoneticPr fontId="1" type="noConversion"/>
  </si>
  <si>
    <t>date_time</t>
  </si>
  <si>
    <t>update_time</t>
  </si>
  <si>
    <t>p_hour</t>
  </si>
  <si>
    <t>검증결과_RMSE</t>
    <phoneticPr fontId="1" type="noConversion"/>
  </si>
  <si>
    <t>2024.03.21 버전</t>
    <phoneticPr fontId="1" type="noConversion"/>
  </si>
  <si>
    <t>2024.02.19 버전</t>
    <phoneticPr fontId="1" type="noConversion"/>
  </si>
  <si>
    <t>15시 이전 전날 자료 사용</t>
    <phoneticPr fontId="1" type="noConversion"/>
  </si>
  <si>
    <t>비고</t>
    <phoneticPr fontId="1" type="noConversion"/>
  </si>
  <si>
    <t>배곧_도로조정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</si>
</sst>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\ hh:mm:ss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rgb="FF000000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FF0000"/>
      <name val="돋움"/>
      <family val="3"/>
      <charset val="129"/>
    </font>
    <font>
      <sz val="11"/>
      <color theme="0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5" fillId="6" borderId="1" xfId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3" fillId="9" borderId="1" xfId="0" applyNumberFormat="1" applyFont="1" applyFill="1" applyBorder="1" applyAlignment="1">
      <alignment horizontal="center" vertical="center"/>
    </xf>
    <xf numFmtId="2" fontId="3" fillId="9" borderId="1" xfId="1" applyNumberFormat="1" applyFont="1" applyFill="1" applyBorder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2" fillId="2" borderId="1" xfId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11" fillId="5" borderId="0" xfId="0" applyFont="1" applyFill="1">
      <alignment vertical="center"/>
    </xf>
    <xf numFmtId="0" fontId="12" fillId="5" borderId="0" xfId="0" applyFont="1" applyFill="1">
      <alignment vertical="center"/>
    </xf>
    <xf numFmtId="0" fontId="0" fillId="5" borderId="0" xfId="0" applyFill="1">
      <alignment vertical="center"/>
    </xf>
    <xf numFmtId="176" fontId="0" fillId="0" borderId="1" xfId="0" applyNumberFormat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2" fontId="0" fillId="11" borderId="1" xfId="0" applyNumberFormat="1" applyFill="1" applyBorder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22" fontId="3" fillId="0" borderId="1" xfId="1" applyNumberFormat="1" applyFont="1" applyFill="1" applyBorder="1" applyAlignment="1">
      <alignment horizontal="center" vertical="center"/>
    </xf>
    <xf numFmtId="2" fontId="3" fillId="0" borderId="1" xfId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3" fillId="15" borderId="1" xfId="2" applyNumberFormat="1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2" fontId="0" fillId="0" borderId="13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11" borderId="17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176" fontId="0" fillId="0" borderId="19" xfId="0" applyNumberFormat="1" applyBorder="1" applyAlignment="1">
      <alignment horizontal="center" vertical="center"/>
    </xf>
    <xf numFmtId="2" fontId="0" fillId="11" borderId="19" xfId="0" applyNumberFormat="1" applyFill="1" applyBorder="1" applyAlignment="1">
      <alignment horizontal="center" vertical="center"/>
    </xf>
    <xf numFmtId="2" fontId="0" fillId="11" borderId="20" xfId="0" applyNumberForma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2" fontId="3" fillId="0" borderId="17" xfId="1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2" fontId="0" fillId="0" borderId="19" xfId="0" applyNumberFormat="1" applyBorder="1" applyAlignment="1">
      <alignment horizontal="center" vertical="center"/>
    </xf>
    <xf numFmtId="2" fontId="3" fillId="15" borderId="19" xfId="2" applyNumberFormat="1" applyFont="1" applyFill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22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12" borderId="10" xfId="0" applyNumberFormat="1" applyFill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0" fillId="13" borderId="9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</cellXfs>
  <cellStyles count="3">
    <cellStyle name="나쁨" xfId="2" builtinId="27"/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65"/>
  <sheetViews>
    <sheetView workbookViewId="0">
      <selection activeCell="K24" sqref="K24"/>
    </sheetView>
  </sheetViews>
  <sheetFormatPr defaultRowHeight="16.5" x14ac:dyDescent="0.3"/>
  <cols>
    <col min="2" max="2" width="32.375" customWidth="1"/>
    <col min="3" max="3" width="6.5" bestFit="1" customWidth="1"/>
    <col min="5" max="5" width="29.125" bestFit="1" customWidth="1"/>
    <col min="6" max="6" width="6.375" bestFit="1" customWidth="1"/>
  </cols>
  <sheetData>
    <row r="2" spans="2:6" x14ac:dyDescent="0.3">
      <c r="B2" t="s">
        <v>69</v>
      </c>
      <c r="C2" t="s">
        <v>70</v>
      </c>
      <c r="E2" t="s">
        <v>71</v>
      </c>
      <c r="F2" t="s">
        <v>70</v>
      </c>
    </row>
    <row r="4" spans="2:6" x14ac:dyDescent="0.3">
      <c r="B4" s="74" t="s">
        <v>72</v>
      </c>
      <c r="C4" s="74"/>
      <c r="E4" s="74" t="s">
        <v>73</v>
      </c>
      <c r="F4" s="74"/>
    </row>
    <row r="5" spans="2:6" x14ac:dyDescent="0.3">
      <c r="B5" t="s">
        <v>74</v>
      </c>
      <c r="C5">
        <v>21232</v>
      </c>
      <c r="E5" t="s">
        <v>75</v>
      </c>
      <c r="F5">
        <v>3414</v>
      </c>
    </row>
    <row r="6" spans="2:6" x14ac:dyDescent="0.3">
      <c r="B6" t="s">
        <v>76</v>
      </c>
      <c r="C6">
        <v>10739</v>
      </c>
      <c r="E6" t="s">
        <v>77</v>
      </c>
      <c r="F6">
        <v>956</v>
      </c>
    </row>
    <row r="7" spans="2:6" x14ac:dyDescent="0.3">
      <c r="B7" s="30" t="s">
        <v>78</v>
      </c>
      <c r="C7" s="31">
        <v>5</v>
      </c>
      <c r="E7" s="30" t="s">
        <v>79</v>
      </c>
      <c r="F7" s="31">
        <v>139</v>
      </c>
    </row>
    <row r="8" spans="2:6" x14ac:dyDescent="0.3">
      <c r="B8" t="s">
        <v>80</v>
      </c>
      <c r="C8">
        <v>1</v>
      </c>
      <c r="E8" t="s">
        <v>81</v>
      </c>
      <c r="F8">
        <v>53</v>
      </c>
    </row>
    <row r="9" spans="2:6" x14ac:dyDescent="0.3">
      <c r="E9" s="30" t="s">
        <v>82</v>
      </c>
      <c r="F9" s="31">
        <v>36</v>
      </c>
    </row>
    <row r="11" spans="2:6" x14ac:dyDescent="0.3">
      <c r="B11" s="74" t="s">
        <v>83</v>
      </c>
      <c r="C11" s="74"/>
      <c r="E11" s="74" t="s">
        <v>84</v>
      </c>
      <c r="F11" s="74"/>
    </row>
    <row r="12" spans="2:6" x14ac:dyDescent="0.3">
      <c r="B12" t="s">
        <v>74</v>
      </c>
      <c r="C12">
        <v>25033</v>
      </c>
      <c r="E12" t="s">
        <v>75</v>
      </c>
      <c r="F12">
        <v>6090</v>
      </c>
    </row>
    <row r="13" spans="2:6" x14ac:dyDescent="0.3">
      <c r="B13" t="s">
        <v>76</v>
      </c>
      <c r="C13">
        <v>7194</v>
      </c>
      <c r="E13" s="31" t="s">
        <v>79</v>
      </c>
      <c r="F13" s="31">
        <v>781</v>
      </c>
    </row>
    <row r="14" spans="2:6" x14ac:dyDescent="0.3">
      <c r="B14" t="s">
        <v>80</v>
      </c>
      <c r="C14">
        <v>29</v>
      </c>
      <c r="E14" t="s">
        <v>85</v>
      </c>
      <c r="F14">
        <v>602</v>
      </c>
    </row>
    <row r="15" spans="2:6" x14ac:dyDescent="0.3">
      <c r="B15" t="s">
        <v>86</v>
      </c>
      <c r="C15">
        <v>4</v>
      </c>
      <c r="E15" t="s">
        <v>81</v>
      </c>
      <c r="F15">
        <v>209</v>
      </c>
    </row>
    <row r="16" spans="2:6" x14ac:dyDescent="0.3">
      <c r="B16" s="30" t="s">
        <v>78</v>
      </c>
      <c r="C16" s="31">
        <v>3</v>
      </c>
      <c r="E16" s="30" t="s">
        <v>82</v>
      </c>
      <c r="F16" s="31">
        <v>174</v>
      </c>
    </row>
    <row r="17" spans="2:6" x14ac:dyDescent="0.3">
      <c r="B17" s="31" t="s">
        <v>87</v>
      </c>
      <c r="C17" s="31">
        <v>1</v>
      </c>
      <c r="E17" t="s">
        <v>77</v>
      </c>
      <c r="F17">
        <v>142</v>
      </c>
    </row>
    <row r="19" spans="2:6" x14ac:dyDescent="0.3">
      <c r="B19" s="74" t="s">
        <v>88</v>
      </c>
      <c r="C19" s="74"/>
      <c r="E19" s="74" t="s">
        <v>89</v>
      </c>
      <c r="F19" s="74"/>
    </row>
    <row r="20" spans="2:6" x14ac:dyDescent="0.3">
      <c r="B20" t="s">
        <v>75</v>
      </c>
      <c r="C20">
        <v>2306</v>
      </c>
      <c r="E20" t="s">
        <v>75</v>
      </c>
      <c r="F20">
        <v>4571</v>
      </c>
    </row>
    <row r="21" spans="2:6" x14ac:dyDescent="0.3">
      <c r="B21" t="s">
        <v>77</v>
      </c>
      <c r="C21">
        <v>321</v>
      </c>
      <c r="E21" s="31" t="s">
        <v>79</v>
      </c>
      <c r="F21" s="31">
        <v>1363</v>
      </c>
    </row>
    <row r="22" spans="2:6" x14ac:dyDescent="0.3">
      <c r="B22" s="32" t="s">
        <v>79</v>
      </c>
      <c r="C22" s="32">
        <v>301</v>
      </c>
      <c r="E22" t="s">
        <v>77</v>
      </c>
      <c r="F22">
        <v>675</v>
      </c>
    </row>
    <row r="23" spans="2:6" x14ac:dyDescent="0.3">
      <c r="B23" s="32" t="s">
        <v>82</v>
      </c>
      <c r="C23" s="32">
        <v>28</v>
      </c>
      <c r="E23" s="30" t="s">
        <v>82</v>
      </c>
      <c r="F23" s="31">
        <v>185</v>
      </c>
    </row>
    <row r="24" spans="2:6" x14ac:dyDescent="0.3">
      <c r="B24" s="74" t="s">
        <v>90</v>
      </c>
      <c r="C24" s="74"/>
      <c r="E24" t="s">
        <v>81</v>
      </c>
      <c r="F24">
        <v>86</v>
      </c>
    </row>
    <row r="25" spans="2:6" x14ac:dyDescent="0.3">
      <c r="B25" t="s">
        <v>77</v>
      </c>
      <c r="C25">
        <v>3282</v>
      </c>
      <c r="E25" t="s">
        <v>85</v>
      </c>
      <c r="F25">
        <v>81</v>
      </c>
    </row>
    <row r="26" spans="2:6" x14ac:dyDescent="0.3">
      <c r="B26" s="74" t="s">
        <v>91</v>
      </c>
      <c r="C26" s="74"/>
    </row>
    <row r="27" spans="2:6" x14ac:dyDescent="0.3">
      <c r="B27" t="s">
        <v>74</v>
      </c>
      <c r="C27">
        <v>20207</v>
      </c>
      <c r="E27" s="74" t="s">
        <v>92</v>
      </c>
      <c r="F27" s="74"/>
    </row>
    <row r="28" spans="2:6" x14ac:dyDescent="0.3">
      <c r="B28" t="s">
        <v>76</v>
      </c>
      <c r="C28">
        <v>10380</v>
      </c>
      <c r="E28" t="s">
        <v>75</v>
      </c>
      <c r="F28">
        <v>4398</v>
      </c>
    </row>
    <row r="29" spans="2:6" x14ac:dyDescent="0.3">
      <c r="B29" t="s">
        <v>80</v>
      </c>
      <c r="C29">
        <v>1</v>
      </c>
      <c r="E29" s="31" t="s">
        <v>79</v>
      </c>
      <c r="F29" s="31">
        <v>2463</v>
      </c>
    </row>
    <row r="30" spans="2:6" x14ac:dyDescent="0.3">
      <c r="E30" t="s">
        <v>82</v>
      </c>
      <c r="F30">
        <v>495</v>
      </c>
    </row>
    <row r="31" spans="2:6" x14ac:dyDescent="0.3">
      <c r="E31" t="s">
        <v>85</v>
      </c>
      <c r="F31">
        <v>58</v>
      </c>
    </row>
    <row r="32" spans="2:6" x14ac:dyDescent="0.3">
      <c r="B32" s="74" t="s">
        <v>93</v>
      </c>
      <c r="C32" s="74"/>
      <c r="E32" t="s">
        <v>81</v>
      </c>
      <c r="F32">
        <v>48</v>
      </c>
    </row>
    <row r="33" spans="2:6" x14ac:dyDescent="0.3">
      <c r="B33" t="s">
        <v>81</v>
      </c>
      <c r="C33">
        <v>2505</v>
      </c>
      <c r="E33" t="s">
        <v>77</v>
      </c>
      <c r="F33">
        <v>22</v>
      </c>
    </row>
    <row r="34" spans="2:6" x14ac:dyDescent="0.3">
      <c r="B34" t="s">
        <v>85</v>
      </c>
      <c r="C34">
        <v>665</v>
      </c>
    </row>
    <row r="35" spans="2:6" x14ac:dyDescent="0.3">
      <c r="B35" t="s">
        <v>77</v>
      </c>
      <c r="C35">
        <v>427</v>
      </c>
    </row>
    <row r="36" spans="2:6" x14ac:dyDescent="0.3">
      <c r="B36" t="s">
        <v>75</v>
      </c>
      <c r="C36">
        <v>392</v>
      </c>
    </row>
    <row r="37" spans="2:6" x14ac:dyDescent="0.3">
      <c r="B37" s="31" t="s">
        <v>79</v>
      </c>
      <c r="C37" s="31">
        <v>226</v>
      </c>
    </row>
    <row r="38" spans="2:6" x14ac:dyDescent="0.3">
      <c r="B38" s="31" t="s">
        <v>82</v>
      </c>
      <c r="C38" s="31">
        <v>35</v>
      </c>
    </row>
    <row r="40" spans="2:6" x14ac:dyDescent="0.3">
      <c r="B40" s="74" t="s">
        <v>94</v>
      </c>
      <c r="C40" s="74"/>
    </row>
    <row r="41" spans="2:6" x14ac:dyDescent="0.3">
      <c r="B41" t="s">
        <v>77</v>
      </c>
      <c r="C41">
        <v>10347</v>
      </c>
    </row>
    <row r="42" spans="2:6" x14ac:dyDescent="0.3">
      <c r="B42" t="s">
        <v>75</v>
      </c>
      <c r="C42">
        <v>149</v>
      </c>
    </row>
    <row r="43" spans="2:6" x14ac:dyDescent="0.3">
      <c r="B43" s="31" t="s">
        <v>79</v>
      </c>
      <c r="C43" s="31">
        <v>19</v>
      </c>
    </row>
    <row r="44" spans="2:6" x14ac:dyDescent="0.3">
      <c r="B44" s="31" t="s">
        <v>82</v>
      </c>
      <c r="C44" s="31">
        <v>4</v>
      </c>
    </row>
    <row r="45" spans="2:6" x14ac:dyDescent="0.3">
      <c r="B45" s="74" t="s">
        <v>95</v>
      </c>
      <c r="C45" s="74"/>
    </row>
    <row r="46" spans="2:6" x14ac:dyDescent="0.3">
      <c r="B46" t="s">
        <v>77</v>
      </c>
      <c r="C46">
        <v>8889</v>
      </c>
    </row>
    <row r="47" spans="2:6" x14ac:dyDescent="0.3">
      <c r="B47" t="s">
        <v>75</v>
      </c>
      <c r="C47">
        <v>269</v>
      </c>
    </row>
    <row r="48" spans="2:6" x14ac:dyDescent="0.3">
      <c r="B48" s="74" t="s">
        <v>96</v>
      </c>
      <c r="C48" s="74"/>
    </row>
    <row r="49" spans="2:3" x14ac:dyDescent="0.3">
      <c r="B49" t="s">
        <v>85</v>
      </c>
      <c r="C49">
        <v>10295</v>
      </c>
    </row>
    <row r="50" spans="2:3" x14ac:dyDescent="0.3">
      <c r="B50" t="s">
        <v>81</v>
      </c>
      <c r="C50">
        <v>3041</v>
      </c>
    </row>
    <row r="51" spans="2:3" x14ac:dyDescent="0.3">
      <c r="B51" t="s">
        <v>75</v>
      </c>
      <c r="C51">
        <v>2323</v>
      </c>
    </row>
    <row r="52" spans="2:3" x14ac:dyDescent="0.3">
      <c r="B52" t="s">
        <v>77</v>
      </c>
      <c r="C52">
        <v>1100</v>
      </c>
    </row>
    <row r="53" spans="2:3" x14ac:dyDescent="0.3">
      <c r="B53" s="31" t="s">
        <v>82</v>
      </c>
      <c r="C53" s="31">
        <v>648</v>
      </c>
    </row>
    <row r="54" spans="2:3" x14ac:dyDescent="0.3">
      <c r="B54" s="31" t="s">
        <v>79</v>
      </c>
      <c r="C54" s="31">
        <v>276</v>
      </c>
    </row>
    <row r="55" spans="2:3" x14ac:dyDescent="0.3">
      <c r="B55" s="74" t="s">
        <v>97</v>
      </c>
      <c r="C55" s="74"/>
    </row>
    <row r="56" spans="2:3" x14ac:dyDescent="0.3">
      <c r="B56" t="s">
        <v>75</v>
      </c>
      <c r="C56">
        <v>10344</v>
      </c>
    </row>
    <row r="57" spans="2:3" x14ac:dyDescent="0.3">
      <c r="B57" t="s">
        <v>77</v>
      </c>
      <c r="C57">
        <v>5333</v>
      </c>
    </row>
    <row r="58" spans="2:3" x14ac:dyDescent="0.3">
      <c r="B58" s="31" t="s">
        <v>79</v>
      </c>
      <c r="C58" s="31">
        <v>1297</v>
      </c>
    </row>
    <row r="59" spans="2:3" x14ac:dyDescent="0.3">
      <c r="B59" t="s">
        <v>82</v>
      </c>
      <c r="C59">
        <v>251</v>
      </c>
    </row>
    <row r="60" spans="2:3" x14ac:dyDescent="0.3">
      <c r="B60" s="74" t="s">
        <v>98</v>
      </c>
      <c r="C60" s="74"/>
    </row>
    <row r="61" spans="2:3" x14ac:dyDescent="0.3">
      <c r="B61" t="s">
        <v>77</v>
      </c>
      <c r="C61">
        <v>25610</v>
      </c>
    </row>
    <row r="62" spans="2:3" x14ac:dyDescent="0.3">
      <c r="B62" t="s">
        <v>75</v>
      </c>
      <c r="C62">
        <v>1964</v>
      </c>
    </row>
    <row r="63" spans="2:3" x14ac:dyDescent="0.3">
      <c r="B63" s="30" t="s">
        <v>79</v>
      </c>
      <c r="C63" s="31">
        <v>164</v>
      </c>
    </row>
    <row r="64" spans="2:3" x14ac:dyDescent="0.3">
      <c r="B64" t="s">
        <v>81</v>
      </c>
      <c r="C64">
        <v>38</v>
      </c>
    </row>
    <row r="65" spans="2:3" x14ac:dyDescent="0.3">
      <c r="B65" t="s">
        <v>82</v>
      </c>
      <c r="C65">
        <v>34</v>
      </c>
    </row>
  </sheetData>
  <mergeCells count="15">
    <mergeCell ref="E27:F27"/>
    <mergeCell ref="B32:C32"/>
    <mergeCell ref="B40:C40"/>
    <mergeCell ref="B45:C45"/>
    <mergeCell ref="B4:C4"/>
    <mergeCell ref="E4:F4"/>
    <mergeCell ref="B11:C11"/>
    <mergeCell ref="E11:F11"/>
    <mergeCell ref="B19:C19"/>
    <mergeCell ref="E19:F19"/>
    <mergeCell ref="B48:C48"/>
    <mergeCell ref="B55:C55"/>
    <mergeCell ref="B60:C60"/>
    <mergeCell ref="B24:C24"/>
    <mergeCell ref="B26:C2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U38"/>
  <sheetViews>
    <sheetView workbookViewId="0">
      <selection activeCell="F13" sqref="F13:K13"/>
    </sheetView>
  </sheetViews>
  <sheetFormatPr defaultRowHeight="16.5" x14ac:dyDescent="0.3"/>
  <cols>
    <col min="3" max="3" width="11" bestFit="1" customWidth="1"/>
    <col min="4" max="4" width="21.625" bestFit="1" customWidth="1"/>
    <col min="5" max="5" width="11" bestFit="1" customWidth="1"/>
    <col min="14" max="14" width="5" bestFit="1" customWidth="1"/>
    <col min="15" max="15" width="14.875" bestFit="1" customWidth="1"/>
    <col min="16" max="16" width="12.25" bestFit="1" customWidth="1"/>
    <col min="17" max="17" width="5.125" bestFit="1" customWidth="1"/>
    <col min="18" max="21" width="11" bestFit="1" customWidth="1"/>
  </cols>
  <sheetData>
    <row r="2" spans="2:21" x14ac:dyDescent="0.3">
      <c r="B2" t="s">
        <v>64</v>
      </c>
      <c r="C2" s="1"/>
    </row>
    <row r="3" spans="2:21" x14ac:dyDescent="0.3">
      <c r="B3" s="25" t="s">
        <v>62</v>
      </c>
      <c r="C3" s="13" t="s">
        <v>30</v>
      </c>
      <c r="D3" s="13" t="s">
        <v>5</v>
      </c>
      <c r="E3" s="13" t="s">
        <v>57</v>
      </c>
      <c r="F3" s="13" t="s">
        <v>2</v>
      </c>
      <c r="G3" s="13" t="s">
        <v>0</v>
      </c>
      <c r="H3" s="13" t="s">
        <v>3</v>
      </c>
      <c r="I3" s="13" t="s">
        <v>4</v>
      </c>
      <c r="J3" s="13" t="s">
        <v>1</v>
      </c>
      <c r="K3" s="13" t="s">
        <v>22</v>
      </c>
      <c r="L3" s="13" t="s">
        <v>23</v>
      </c>
      <c r="N3" s="16"/>
      <c r="O3" s="17" t="s">
        <v>40</v>
      </c>
      <c r="P3" s="17" t="s">
        <v>61</v>
      </c>
      <c r="Q3" s="17" t="s">
        <v>42</v>
      </c>
      <c r="R3" s="17" t="s">
        <v>43</v>
      </c>
      <c r="S3" s="17" t="s">
        <v>44</v>
      </c>
      <c r="T3" s="17" t="s">
        <v>45</v>
      </c>
      <c r="U3" s="17" t="s">
        <v>46</v>
      </c>
    </row>
    <row r="4" spans="2:21" x14ac:dyDescent="0.3">
      <c r="B4" s="75" t="s">
        <v>59</v>
      </c>
      <c r="C4" s="13" t="s">
        <v>25</v>
      </c>
      <c r="D4" s="2" t="s">
        <v>7</v>
      </c>
      <c r="E4" s="2"/>
      <c r="F4" s="5">
        <v>1.8642676886710301</v>
      </c>
      <c r="G4" s="5">
        <v>3.9588600866111299</v>
      </c>
      <c r="H4" s="23">
        <v>1.07788444106932</v>
      </c>
      <c r="I4" s="5">
        <v>1.1065318751400299</v>
      </c>
      <c r="J4" s="5">
        <v>6.5780170122235697</v>
      </c>
      <c r="K4" s="12">
        <f>MIN(F4:J4)</f>
        <v>1.07788444106932</v>
      </c>
      <c r="L4" s="11" t="s">
        <v>18</v>
      </c>
      <c r="N4" s="79" t="s">
        <v>47</v>
      </c>
      <c r="O4" s="17" t="s">
        <v>48</v>
      </c>
      <c r="P4" s="17" t="s">
        <v>49</v>
      </c>
      <c r="Q4" s="18">
        <v>5.29</v>
      </c>
      <c r="R4" s="19">
        <v>1.59</v>
      </c>
      <c r="S4" s="18">
        <v>7.03</v>
      </c>
      <c r="T4" s="18">
        <v>6.9</v>
      </c>
      <c r="U4" s="18">
        <v>2.81</v>
      </c>
    </row>
    <row r="5" spans="2:21" x14ac:dyDescent="0.3">
      <c r="B5" s="75"/>
      <c r="C5" s="13" t="s">
        <v>26</v>
      </c>
      <c r="D5" s="2" t="s">
        <v>8</v>
      </c>
      <c r="E5" s="2"/>
      <c r="F5" s="23">
        <v>2.1528336381819</v>
      </c>
      <c r="G5" s="5">
        <v>4.9340797355890702</v>
      </c>
      <c r="H5" s="5">
        <v>2.6557690905664599</v>
      </c>
      <c r="I5" s="5">
        <v>2.8581751487115801</v>
      </c>
      <c r="J5" s="5">
        <v>7.3175870238278398</v>
      </c>
      <c r="K5" s="12">
        <f t="shared" ref="K5:K19" si="0">MIN(F5:J5)</f>
        <v>2.1528336381819</v>
      </c>
      <c r="L5" s="11" t="s">
        <v>19</v>
      </c>
      <c r="N5" s="80"/>
      <c r="O5" s="79" t="s">
        <v>50</v>
      </c>
      <c r="P5" s="17" t="s">
        <v>51</v>
      </c>
      <c r="Q5" s="18">
        <v>2.87</v>
      </c>
      <c r="R5" s="18">
        <v>5.0999999999999996</v>
      </c>
      <c r="S5" s="18">
        <v>2.48</v>
      </c>
      <c r="T5" s="19">
        <v>2.42</v>
      </c>
      <c r="U5" s="18">
        <v>4.6399999999999997</v>
      </c>
    </row>
    <row r="6" spans="2:21" x14ac:dyDescent="0.3">
      <c r="B6" s="75"/>
      <c r="C6" s="75" t="s">
        <v>27</v>
      </c>
      <c r="D6" s="2" t="s">
        <v>17</v>
      </c>
      <c r="E6" s="2"/>
      <c r="F6" s="23">
        <v>1.59483822466902</v>
      </c>
      <c r="G6" s="5">
        <v>1.8405564952489799</v>
      </c>
      <c r="H6" s="5">
        <v>4.4778235818308501</v>
      </c>
      <c r="I6" s="5">
        <v>3.9951795338865299</v>
      </c>
      <c r="J6" s="5">
        <v>3.1774224152078001</v>
      </c>
      <c r="K6" s="12">
        <f t="shared" si="0"/>
        <v>1.59483822466902</v>
      </c>
      <c r="L6" s="11" t="s">
        <v>20</v>
      </c>
      <c r="N6" s="81"/>
      <c r="O6" s="81"/>
      <c r="P6" s="17" t="s">
        <v>52</v>
      </c>
      <c r="Q6" s="18">
        <v>3.04</v>
      </c>
      <c r="R6" s="18">
        <v>4.99</v>
      </c>
      <c r="S6" s="18">
        <v>3.03</v>
      </c>
      <c r="T6" s="19">
        <v>2.85</v>
      </c>
      <c r="U6" s="18">
        <v>4.92</v>
      </c>
    </row>
    <row r="7" spans="2:21" x14ac:dyDescent="0.3">
      <c r="B7" s="75"/>
      <c r="C7" s="75"/>
      <c r="D7" s="2" t="s">
        <v>6</v>
      </c>
      <c r="E7" s="2"/>
      <c r="F7" s="5">
        <v>3.8139940382636999</v>
      </c>
      <c r="G7" s="5">
        <v>4.5749823666052798</v>
      </c>
      <c r="H7" s="5">
        <v>0.94814000307914903</v>
      </c>
      <c r="I7" s="23">
        <v>0.88350431250754502</v>
      </c>
      <c r="J7" s="5">
        <v>4.38773239468168</v>
      </c>
      <c r="K7" s="12">
        <f t="shared" si="0"/>
        <v>0.88350431250754502</v>
      </c>
      <c r="L7" s="10" t="s">
        <v>21</v>
      </c>
      <c r="N7" s="79" t="s">
        <v>53</v>
      </c>
      <c r="O7" s="17" t="s">
        <v>54</v>
      </c>
      <c r="P7" s="17" t="s">
        <v>35</v>
      </c>
      <c r="Q7" s="18">
        <v>4.32</v>
      </c>
      <c r="R7" s="18">
        <v>5.09</v>
      </c>
      <c r="S7" s="18">
        <v>2.09</v>
      </c>
      <c r="T7" s="19">
        <v>2.04</v>
      </c>
      <c r="U7" s="18">
        <v>5.41</v>
      </c>
    </row>
    <row r="8" spans="2:21" x14ac:dyDescent="0.3">
      <c r="B8" s="75"/>
      <c r="C8" s="75"/>
      <c r="D8" s="2" t="s">
        <v>24</v>
      </c>
      <c r="E8" s="2"/>
      <c r="F8" s="5">
        <v>2.5081777090714299</v>
      </c>
      <c r="G8" s="5">
        <v>2.0277482934087501</v>
      </c>
      <c r="H8" s="5">
        <v>5.0999408168448497</v>
      </c>
      <c r="I8" s="5">
        <v>5.0353169809234899</v>
      </c>
      <c r="J8" s="23">
        <v>1.9796790262392401</v>
      </c>
      <c r="K8" s="12">
        <f t="shared" si="0"/>
        <v>1.9796790262392401</v>
      </c>
      <c r="L8" s="10" t="s">
        <v>21</v>
      </c>
      <c r="N8" s="81"/>
      <c r="O8" s="17" t="s">
        <v>55</v>
      </c>
      <c r="P8" s="17" t="s">
        <v>56</v>
      </c>
      <c r="Q8" s="18">
        <v>4.58</v>
      </c>
      <c r="R8" s="18">
        <v>7.5</v>
      </c>
      <c r="S8" s="18">
        <v>2.73</v>
      </c>
      <c r="T8" s="19">
        <v>2.69</v>
      </c>
      <c r="U8" s="18">
        <v>7.04</v>
      </c>
    </row>
    <row r="9" spans="2:21" x14ac:dyDescent="0.3">
      <c r="B9" s="75"/>
      <c r="C9" s="13" t="s">
        <v>28</v>
      </c>
      <c r="D9" s="2" t="s">
        <v>14</v>
      </c>
      <c r="E9" s="2"/>
      <c r="F9" s="5">
        <v>4.0578163437120303</v>
      </c>
      <c r="G9" s="5">
        <v>3.1962997721153599</v>
      </c>
      <c r="H9" s="5">
        <v>1.93163690930923</v>
      </c>
      <c r="I9" s="23">
        <v>1.67856529280266</v>
      </c>
      <c r="J9" s="5">
        <v>3.8612301895933201</v>
      </c>
      <c r="K9" s="12">
        <f t="shared" si="0"/>
        <v>1.67856529280266</v>
      </c>
      <c r="L9" s="10" t="s">
        <v>21</v>
      </c>
    </row>
    <row r="10" spans="2:21" x14ac:dyDescent="0.3">
      <c r="B10" s="75"/>
      <c r="C10" s="75" t="s">
        <v>29</v>
      </c>
      <c r="D10" s="2" t="s">
        <v>9</v>
      </c>
      <c r="E10" s="2"/>
      <c r="F10" s="23">
        <v>2.0582145771359701</v>
      </c>
      <c r="G10" s="5">
        <v>2.8240414891825001</v>
      </c>
      <c r="H10" s="5">
        <v>2.9736338385015402</v>
      </c>
      <c r="I10" s="5">
        <v>2.8554764430407298</v>
      </c>
      <c r="J10" s="5">
        <v>2.8883533953035898</v>
      </c>
      <c r="K10" s="12">
        <f t="shared" si="0"/>
        <v>2.0582145771359701</v>
      </c>
      <c r="L10" s="10" t="s">
        <v>21</v>
      </c>
    </row>
    <row r="11" spans="2:21" x14ac:dyDescent="0.3">
      <c r="B11" s="75"/>
      <c r="C11" s="75"/>
      <c r="D11" s="2" t="s">
        <v>10</v>
      </c>
      <c r="E11" s="2"/>
      <c r="F11" s="5">
        <v>3.0531558050964902</v>
      </c>
      <c r="G11" s="5">
        <v>3.5215616216157999</v>
      </c>
      <c r="H11" s="5">
        <v>2.2306624105251101</v>
      </c>
      <c r="I11" s="23">
        <v>2.1702810948716298</v>
      </c>
      <c r="J11" s="5">
        <v>3.3088588011570002</v>
      </c>
      <c r="K11" s="12">
        <f t="shared" si="0"/>
        <v>2.1702810948716298</v>
      </c>
      <c r="L11" s="10" t="s">
        <v>21</v>
      </c>
    </row>
    <row r="12" spans="2:21" x14ac:dyDescent="0.3">
      <c r="B12" s="75"/>
      <c r="C12" s="75"/>
      <c r="D12" s="2" t="s">
        <v>11</v>
      </c>
      <c r="E12" s="2"/>
      <c r="F12" s="5">
        <v>3.8328319072257302</v>
      </c>
      <c r="G12" s="5">
        <v>3.3564082152569599</v>
      </c>
      <c r="H12" s="5">
        <v>1.8207611742148999</v>
      </c>
      <c r="I12" s="23">
        <v>1.5691823608011799</v>
      </c>
      <c r="J12" s="5">
        <v>4.0524144942108302</v>
      </c>
      <c r="K12" s="12">
        <f t="shared" si="0"/>
        <v>1.5691823608011799</v>
      </c>
      <c r="L12" s="10" t="s">
        <v>21</v>
      </c>
    </row>
    <row r="13" spans="2:21" x14ac:dyDescent="0.3">
      <c r="B13" s="75"/>
      <c r="C13" s="75"/>
      <c r="D13" s="2" t="s">
        <v>12</v>
      </c>
      <c r="E13" s="2"/>
      <c r="F13" s="23">
        <v>1.5338155376462601</v>
      </c>
      <c r="G13" s="5">
        <v>2.9640466763613098</v>
      </c>
      <c r="H13" s="5">
        <v>2.7820450134004102</v>
      </c>
      <c r="I13" s="5">
        <v>2.7685164049407001</v>
      </c>
      <c r="J13" s="5">
        <v>2.5659852744529101</v>
      </c>
      <c r="K13" s="12">
        <f t="shared" si="0"/>
        <v>1.5338155376462601</v>
      </c>
      <c r="L13" s="10" t="s">
        <v>21</v>
      </c>
    </row>
    <row r="14" spans="2:21" x14ac:dyDescent="0.3">
      <c r="B14" s="75"/>
      <c r="C14" s="75"/>
      <c r="D14" s="2" t="s">
        <v>13</v>
      </c>
      <c r="E14" s="2"/>
      <c r="F14" s="23">
        <v>1.8690561074924199</v>
      </c>
      <c r="G14" s="5">
        <v>2.58576170600079</v>
      </c>
      <c r="H14" s="5">
        <v>4.0164461255513304</v>
      </c>
      <c r="I14" s="5">
        <v>3.98904576369921</v>
      </c>
      <c r="J14" s="5">
        <v>2.3383331918789398</v>
      </c>
      <c r="K14" s="12">
        <f t="shared" si="0"/>
        <v>1.8690561074924199</v>
      </c>
      <c r="L14" s="10" t="s">
        <v>21</v>
      </c>
    </row>
    <row r="15" spans="2:21" x14ac:dyDescent="0.3">
      <c r="B15" s="75" t="s">
        <v>60</v>
      </c>
      <c r="C15" s="13" t="s">
        <v>36</v>
      </c>
      <c r="D15" s="2" t="s">
        <v>31</v>
      </c>
      <c r="E15" s="2"/>
      <c r="F15" s="5">
        <v>6.4440451735332296</v>
      </c>
      <c r="G15" s="5">
        <v>5.2283102600343199</v>
      </c>
      <c r="H15" s="24">
        <v>0.58238061415917797</v>
      </c>
      <c r="I15" s="5">
        <v>0.76336617631099701</v>
      </c>
      <c r="J15" s="5">
        <v>6.0858092024869803</v>
      </c>
      <c r="K15" s="12">
        <f t="shared" si="0"/>
        <v>0.58238061415917797</v>
      </c>
      <c r="L15" s="10" t="s">
        <v>21</v>
      </c>
    </row>
    <row r="16" spans="2:21" x14ac:dyDescent="0.3">
      <c r="B16" s="75"/>
      <c r="C16" s="13" t="s">
        <v>37</v>
      </c>
      <c r="D16" s="2" t="s">
        <v>32</v>
      </c>
      <c r="E16" s="2"/>
      <c r="F16" s="5">
        <v>4.50024237638734</v>
      </c>
      <c r="G16" s="5">
        <v>5.1928636278342601</v>
      </c>
      <c r="H16" s="24">
        <v>0.64676379680513996</v>
      </c>
      <c r="I16" s="5">
        <v>0.78942483636929295</v>
      </c>
      <c r="J16" s="5">
        <v>6.0300671300540101</v>
      </c>
      <c r="K16" s="12">
        <f t="shared" si="0"/>
        <v>0.64676379680513996</v>
      </c>
      <c r="L16" s="10" t="s">
        <v>21</v>
      </c>
    </row>
    <row r="17" spans="2:12" x14ac:dyDescent="0.3">
      <c r="B17" s="75"/>
      <c r="C17" s="13" t="s">
        <v>38</v>
      </c>
      <c r="D17" s="2" t="s">
        <v>33</v>
      </c>
      <c r="E17" s="2"/>
      <c r="F17" s="5">
        <v>4.5207537975733603</v>
      </c>
      <c r="G17" s="5">
        <v>5.3891971369416396</v>
      </c>
      <c r="H17" s="24">
        <v>0.70113295394179698</v>
      </c>
      <c r="I17" s="5">
        <v>0.89123406371440705</v>
      </c>
      <c r="J17" s="5">
        <v>6.18303560374195</v>
      </c>
      <c r="K17" s="12">
        <f t="shared" si="0"/>
        <v>0.70113295394179698</v>
      </c>
      <c r="L17" s="10" t="s">
        <v>21</v>
      </c>
    </row>
    <row r="18" spans="2:12" x14ac:dyDescent="0.3">
      <c r="B18" s="75"/>
      <c r="C18" s="13" t="s">
        <v>39</v>
      </c>
      <c r="D18" s="2" t="s">
        <v>34</v>
      </c>
      <c r="E18" s="2"/>
      <c r="F18" s="5">
        <v>4.6032971961689997</v>
      </c>
      <c r="G18" s="5">
        <v>5.3971310556985497</v>
      </c>
      <c r="H18" s="24">
        <v>0.64222649453331304</v>
      </c>
      <c r="I18" s="5">
        <v>0.86954961628689198</v>
      </c>
      <c r="J18" s="5">
        <v>6.2568383506799297</v>
      </c>
      <c r="K18" s="12">
        <f t="shared" si="0"/>
        <v>0.64222649453331304</v>
      </c>
      <c r="L18" s="10" t="s">
        <v>21</v>
      </c>
    </row>
    <row r="19" spans="2:12" x14ac:dyDescent="0.3">
      <c r="C19" s="76" t="s">
        <v>15</v>
      </c>
      <c r="D19" s="78"/>
      <c r="E19" s="77"/>
      <c r="F19" s="5">
        <v>2.6551235800241799</v>
      </c>
      <c r="G19" s="5">
        <v>3.7812430719442802</v>
      </c>
      <c r="H19" s="5">
        <v>2.7023359330612799</v>
      </c>
      <c r="I19" s="12">
        <v>2.6129279111934398</v>
      </c>
      <c r="J19" s="5">
        <v>5.2596865579698102</v>
      </c>
      <c r="K19" s="12">
        <f t="shared" si="0"/>
        <v>2.6129279111934398</v>
      </c>
    </row>
    <row r="20" spans="2:12" x14ac:dyDescent="0.3"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2:12" x14ac:dyDescent="0.3">
      <c r="B21" t="s">
        <v>65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2:12" x14ac:dyDescent="0.3">
      <c r="B22" s="25" t="s">
        <v>63</v>
      </c>
      <c r="C22" s="13" t="s">
        <v>30</v>
      </c>
      <c r="D22" s="13" t="s">
        <v>5</v>
      </c>
      <c r="E22" s="13" t="s">
        <v>57</v>
      </c>
      <c r="F22" s="13" t="s">
        <v>2</v>
      </c>
      <c r="G22" s="13" t="s">
        <v>0</v>
      </c>
      <c r="H22" s="13" t="s">
        <v>3</v>
      </c>
      <c r="I22" s="13" t="s">
        <v>4</v>
      </c>
      <c r="J22" s="13" t="s">
        <v>1</v>
      </c>
      <c r="K22" s="13" t="s">
        <v>22</v>
      </c>
      <c r="L22" s="13" t="s">
        <v>23</v>
      </c>
    </row>
    <row r="23" spans="2:12" x14ac:dyDescent="0.3">
      <c r="B23" s="75" t="s">
        <v>59</v>
      </c>
      <c r="C23" s="13" t="s">
        <v>25</v>
      </c>
      <c r="D23" s="2" t="s">
        <v>7</v>
      </c>
      <c r="E23" s="2"/>
      <c r="F23" s="23">
        <v>1.7196745665273401</v>
      </c>
      <c r="G23" s="5">
        <v>1.9079949457621099</v>
      </c>
      <c r="H23" s="5">
        <v>4.3147120294728003</v>
      </c>
      <c r="I23" s="5">
        <v>3.83565858358071</v>
      </c>
      <c r="J23" s="5">
        <v>3.33708251639086</v>
      </c>
      <c r="K23" s="12">
        <f>MIN(F23:J23)</f>
        <v>1.7196745665273401</v>
      </c>
      <c r="L23" s="11" t="s">
        <v>18</v>
      </c>
    </row>
    <row r="24" spans="2:12" x14ac:dyDescent="0.3">
      <c r="B24" s="75"/>
      <c r="C24" s="13" t="s">
        <v>26</v>
      </c>
      <c r="D24" s="2" t="s">
        <v>8</v>
      </c>
      <c r="E24" s="2"/>
      <c r="F24" s="5">
        <v>3.8185523549114402</v>
      </c>
      <c r="G24" s="5">
        <v>4.5831078013067703</v>
      </c>
      <c r="H24" s="5">
        <v>0.93746403323351202</v>
      </c>
      <c r="I24" s="23">
        <v>0.87272252115398097</v>
      </c>
      <c r="J24" s="5">
        <v>4.3960146255914898</v>
      </c>
      <c r="K24" s="12">
        <f t="shared" ref="K24:K38" si="1">MIN(F24:J24)</f>
        <v>0.87272252115398097</v>
      </c>
      <c r="L24" s="11" t="s">
        <v>19</v>
      </c>
    </row>
    <row r="25" spans="2:12" x14ac:dyDescent="0.3">
      <c r="B25" s="75"/>
      <c r="C25" s="75" t="s">
        <v>27</v>
      </c>
      <c r="D25" s="2" t="s">
        <v>17</v>
      </c>
      <c r="E25" s="2"/>
      <c r="F25" s="5">
        <v>2.5231287380707399</v>
      </c>
      <c r="G25" s="5">
        <v>2.0748127778731602</v>
      </c>
      <c r="H25" s="5">
        <v>5.0924763867293397</v>
      </c>
      <c r="I25" s="5">
        <v>5.0280742765637099</v>
      </c>
      <c r="J25" s="23">
        <v>2.0260575590194501</v>
      </c>
      <c r="K25" s="12">
        <f t="shared" si="1"/>
        <v>2.0260575590194501</v>
      </c>
      <c r="L25" s="11" t="s">
        <v>20</v>
      </c>
    </row>
    <row r="26" spans="2:12" x14ac:dyDescent="0.3">
      <c r="B26" s="75"/>
      <c r="C26" s="75"/>
      <c r="D26" s="2" t="s">
        <v>6</v>
      </c>
      <c r="E26" s="2"/>
      <c r="F26" s="5">
        <v>2.2489842898805801</v>
      </c>
      <c r="G26" s="5">
        <v>3.5432344658309902</v>
      </c>
      <c r="H26" s="5">
        <v>1.1659256782658101</v>
      </c>
      <c r="I26" s="23">
        <v>0.87381009453858605</v>
      </c>
      <c r="J26" s="5">
        <v>6.0233217548884097</v>
      </c>
      <c r="K26" s="12">
        <f t="shared" si="1"/>
        <v>0.87381009453858605</v>
      </c>
      <c r="L26" s="10" t="s">
        <v>21</v>
      </c>
    </row>
    <row r="27" spans="2:12" x14ac:dyDescent="0.3">
      <c r="B27" s="75"/>
      <c r="C27" s="75"/>
      <c r="D27" s="2" t="s">
        <v>24</v>
      </c>
      <c r="E27" s="2"/>
      <c r="F27" s="5">
        <v>2.7629939604234202</v>
      </c>
      <c r="G27" s="5">
        <v>5.7723507491119896</v>
      </c>
      <c r="H27" s="23">
        <v>2.63491559831879</v>
      </c>
      <c r="I27" s="5">
        <v>3.0625754733065902</v>
      </c>
      <c r="J27" s="5">
        <v>8.2679081970086195</v>
      </c>
      <c r="K27" s="12">
        <f t="shared" si="1"/>
        <v>2.63491559831879</v>
      </c>
      <c r="L27" s="10" t="s">
        <v>21</v>
      </c>
    </row>
    <row r="28" spans="2:12" x14ac:dyDescent="0.3">
      <c r="B28" s="75"/>
      <c r="C28" s="13" t="s">
        <v>28</v>
      </c>
      <c r="D28" s="2" t="s">
        <v>14</v>
      </c>
      <c r="E28" s="2"/>
      <c r="F28" s="23">
        <v>2.0502798841583298</v>
      </c>
      <c r="G28" s="5">
        <v>2.81244738585452</v>
      </c>
      <c r="H28" s="5">
        <v>2.98484640894584</v>
      </c>
      <c r="I28" s="5">
        <v>2.8665901396588702</v>
      </c>
      <c r="J28" s="5">
        <v>2.8767136216175202</v>
      </c>
      <c r="K28" s="12">
        <f t="shared" si="1"/>
        <v>2.0502798841583298</v>
      </c>
      <c r="L28" s="10" t="s">
        <v>21</v>
      </c>
    </row>
    <row r="29" spans="2:12" x14ac:dyDescent="0.3">
      <c r="B29" s="75"/>
      <c r="C29" s="75" t="s">
        <v>66</v>
      </c>
      <c r="D29" s="2" t="s">
        <v>9</v>
      </c>
      <c r="E29" s="2"/>
      <c r="F29" s="5">
        <v>3.05468420178059</v>
      </c>
      <c r="G29" s="5">
        <v>3.52176141775931</v>
      </c>
      <c r="H29" s="5">
        <v>2.2272918774333901</v>
      </c>
      <c r="I29" s="23">
        <v>2.1668649079833502</v>
      </c>
      <c r="J29" s="5">
        <v>3.3089200947184598</v>
      </c>
      <c r="K29" s="12">
        <f t="shared" si="1"/>
        <v>2.1668649079833502</v>
      </c>
      <c r="L29" s="10" t="s">
        <v>21</v>
      </c>
    </row>
    <row r="30" spans="2:12" x14ac:dyDescent="0.3">
      <c r="B30" s="75"/>
      <c r="C30" s="75"/>
      <c r="D30" s="2" t="s">
        <v>10</v>
      </c>
      <c r="E30" s="2"/>
      <c r="F30" s="5">
        <v>3.8276187375246802</v>
      </c>
      <c r="G30" s="5">
        <v>3.3535598860989202</v>
      </c>
      <c r="H30" s="5">
        <v>1.82522917641773</v>
      </c>
      <c r="I30" s="23">
        <v>1.5736893771968601</v>
      </c>
      <c r="J30" s="5">
        <v>4.0499999977120202</v>
      </c>
      <c r="K30" s="12">
        <f t="shared" si="1"/>
        <v>1.5736893771968601</v>
      </c>
      <c r="L30" s="10" t="s">
        <v>21</v>
      </c>
    </row>
    <row r="31" spans="2:12" x14ac:dyDescent="0.3">
      <c r="B31" s="75"/>
      <c r="C31" s="75"/>
      <c r="D31" s="2" t="s">
        <v>11</v>
      </c>
      <c r="E31" s="2"/>
      <c r="F31" s="23">
        <v>1.5880622550066501</v>
      </c>
      <c r="G31" s="5">
        <v>3.0208886953996199</v>
      </c>
      <c r="H31" s="5">
        <v>2.7210571704775601</v>
      </c>
      <c r="I31" s="5">
        <v>2.7069856572876501</v>
      </c>
      <c r="J31" s="5">
        <v>2.6259518141079199</v>
      </c>
      <c r="K31" s="12">
        <f t="shared" si="1"/>
        <v>1.5880622550066501</v>
      </c>
      <c r="L31" s="10" t="s">
        <v>21</v>
      </c>
    </row>
    <row r="32" spans="2:12" x14ac:dyDescent="0.3">
      <c r="B32" s="75"/>
      <c r="C32" s="75"/>
      <c r="D32" s="2" t="s">
        <v>12</v>
      </c>
      <c r="E32" s="2"/>
      <c r="F32" s="23">
        <v>1.86719086034501</v>
      </c>
      <c r="G32" s="5">
        <v>2.6118216804392298</v>
      </c>
      <c r="H32" s="5">
        <v>3.9990595757371601</v>
      </c>
      <c r="I32" s="5">
        <v>3.9708500806201399</v>
      </c>
      <c r="J32" s="5">
        <v>2.3789929361064601</v>
      </c>
      <c r="K32" s="12">
        <f t="shared" si="1"/>
        <v>1.86719086034501</v>
      </c>
      <c r="L32" s="10" t="s">
        <v>21</v>
      </c>
    </row>
    <row r="33" spans="2:12" x14ac:dyDescent="0.3">
      <c r="B33" s="75"/>
      <c r="C33" s="75"/>
      <c r="D33" s="2" t="s">
        <v>13</v>
      </c>
      <c r="E33" s="2"/>
      <c r="F33" s="5">
        <v>4.0708567914742799</v>
      </c>
      <c r="G33" s="5">
        <v>3.2020765577346402</v>
      </c>
      <c r="H33" s="5">
        <v>1.92613733630013</v>
      </c>
      <c r="I33" s="23">
        <v>1.6731668606452501</v>
      </c>
      <c r="J33" s="5">
        <v>3.86695882473854</v>
      </c>
      <c r="K33" s="12">
        <f t="shared" si="1"/>
        <v>1.6731668606452501</v>
      </c>
      <c r="L33" s="10" t="s">
        <v>21</v>
      </c>
    </row>
    <row r="34" spans="2:12" x14ac:dyDescent="0.3">
      <c r="B34" s="75" t="s">
        <v>60</v>
      </c>
      <c r="C34" s="13" t="s">
        <v>36</v>
      </c>
      <c r="D34" s="2" t="s">
        <v>31</v>
      </c>
      <c r="E34" s="2"/>
      <c r="F34" s="5">
        <v>6.4893111809267801</v>
      </c>
      <c r="G34" s="5">
        <v>5.3218107212396797</v>
      </c>
      <c r="H34" s="24">
        <v>0.62516195008210695</v>
      </c>
      <c r="I34" s="5">
        <v>0.83144951981568505</v>
      </c>
      <c r="J34" s="5">
        <v>6.1795123562249197</v>
      </c>
      <c r="K34" s="12">
        <f t="shared" si="1"/>
        <v>0.62516195008210695</v>
      </c>
      <c r="L34" s="10" t="s">
        <v>21</v>
      </c>
    </row>
    <row r="35" spans="2:12" x14ac:dyDescent="0.3">
      <c r="B35" s="75"/>
      <c r="C35" s="13" t="s">
        <v>37</v>
      </c>
      <c r="D35" s="2" t="s">
        <v>32</v>
      </c>
      <c r="E35" s="2"/>
      <c r="F35" s="5">
        <v>4.6198106670255896</v>
      </c>
      <c r="G35" s="5">
        <v>5.3025303302231102</v>
      </c>
      <c r="H35" s="24">
        <v>0.62630279486801399</v>
      </c>
      <c r="I35" s="5">
        <v>0.81703401861411395</v>
      </c>
      <c r="J35" s="5">
        <v>6.1389552501121996</v>
      </c>
      <c r="K35" s="12">
        <f t="shared" si="1"/>
        <v>0.62630279486801399</v>
      </c>
      <c r="L35" s="10" t="s">
        <v>21</v>
      </c>
    </row>
    <row r="36" spans="2:12" x14ac:dyDescent="0.3">
      <c r="B36" s="75"/>
      <c r="C36" s="13" t="s">
        <v>38</v>
      </c>
      <c r="D36" s="2" t="s">
        <v>33</v>
      </c>
      <c r="E36" s="2"/>
      <c r="F36" s="5">
        <v>4.5654892410713401</v>
      </c>
      <c r="G36" s="5">
        <v>5.5611039787181404</v>
      </c>
      <c r="H36" s="24">
        <v>0.75235577173737</v>
      </c>
      <c r="I36" s="5">
        <v>0.986441344660689</v>
      </c>
      <c r="J36" s="5">
        <v>6.3563547237497096</v>
      </c>
      <c r="K36" s="12">
        <f t="shared" si="1"/>
        <v>0.75235577173737</v>
      </c>
      <c r="L36" s="10" t="s">
        <v>21</v>
      </c>
    </row>
    <row r="37" spans="2:12" x14ac:dyDescent="0.3">
      <c r="B37" s="75"/>
      <c r="C37" s="13" t="s">
        <v>39</v>
      </c>
      <c r="D37" s="2" t="s">
        <v>34</v>
      </c>
      <c r="E37" s="2"/>
      <c r="F37" s="5">
        <v>4.7719687922222001</v>
      </c>
      <c r="G37" s="5">
        <v>5.5023723006193999</v>
      </c>
      <c r="H37" s="24">
        <v>0.71318428744267903</v>
      </c>
      <c r="I37" s="5">
        <v>0.95729820062304105</v>
      </c>
      <c r="J37" s="5">
        <v>6.3622056605273398</v>
      </c>
      <c r="K37" s="12">
        <f t="shared" si="1"/>
        <v>0.71318428744267903</v>
      </c>
      <c r="L37" s="10" t="s">
        <v>21</v>
      </c>
    </row>
    <row r="38" spans="2:12" x14ac:dyDescent="0.3">
      <c r="C38" s="76" t="s">
        <v>15</v>
      </c>
      <c r="D38" s="77"/>
      <c r="E38" s="14"/>
      <c r="F38" s="5">
        <v>2.8651579837673098</v>
      </c>
      <c r="G38" s="5">
        <v>3.66653389011808</v>
      </c>
      <c r="H38" s="5">
        <v>2.8589923079943098</v>
      </c>
      <c r="I38" s="22">
        <v>2.7414405094867602</v>
      </c>
      <c r="J38" s="5">
        <v>4.78128751772421</v>
      </c>
      <c r="K38" s="12">
        <f t="shared" si="1"/>
        <v>2.7414405094867602</v>
      </c>
    </row>
  </sheetData>
  <mergeCells count="13">
    <mergeCell ref="N4:N6"/>
    <mergeCell ref="O5:O6"/>
    <mergeCell ref="C6:C8"/>
    <mergeCell ref="N7:N8"/>
    <mergeCell ref="C10:C14"/>
    <mergeCell ref="B34:B37"/>
    <mergeCell ref="C38:D38"/>
    <mergeCell ref="C19:E19"/>
    <mergeCell ref="B4:B14"/>
    <mergeCell ref="B15:B18"/>
    <mergeCell ref="B23:B33"/>
    <mergeCell ref="C25:C27"/>
    <mergeCell ref="C29:C3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22"/>
  <sheetViews>
    <sheetView workbookViewId="0">
      <selection activeCell="E12" sqref="E12:I13"/>
    </sheetView>
  </sheetViews>
  <sheetFormatPr defaultRowHeight="16.5" x14ac:dyDescent="0.3"/>
  <cols>
    <col min="2" max="2" width="11" style="1" bestFit="1" customWidth="1"/>
    <col min="3" max="3" width="21.625" bestFit="1" customWidth="1"/>
    <col min="4" max="4" width="11" bestFit="1" customWidth="1"/>
    <col min="5" max="9" width="4.875" bestFit="1" customWidth="1"/>
    <col min="13" max="13" width="5" bestFit="1" customWidth="1"/>
    <col min="14" max="14" width="14.875" bestFit="1" customWidth="1"/>
    <col min="15" max="15" width="12.25" bestFit="1" customWidth="1"/>
    <col min="17" max="20" width="11" bestFit="1" customWidth="1"/>
  </cols>
  <sheetData>
    <row r="1" spans="2:20" x14ac:dyDescent="0.3">
      <c r="B1" t="s">
        <v>68</v>
      </c>
    </row>
    <row r="2" spans="2:20" x14ac:dyDescent="0.3">
      <c r="B2" s="7" t="s">
        <v>30</v>
      </c>
      <c r="C2" s="7" t="s">
        <v>5</v>
      </c>
      <c r="D2" s="8" t="s">
        <v>57</v>
      </c>
      <c r="E2" s="7" t="s">
        <v>2</v>
      </c>
      <c r="F2" s="7" t="s">
        <v>0</v>
      </c>
      <c r="G2" s="7" t="s">
        <v>3</v>
      </c>
      <c r="H2" s="7" t="s">
        <v>4</v>
      </c>
      <c r="I2" s="7" t="s">
        <v>1</v>
      </c>
      <c r="J2" s="7" t="s">
        <v>22</v>
      </c>
      <c r="K2" s="7" t="s">
        <v>23</v>
      </c>
      <c r="M2" s="16"/>
      <c r="N2" s="17" t="s">
        <v>40</v>
      </c>
      <c r="O2" s="17" t="s">
        <v>41</v>
      </c>
      <c r="P2" s="17" t="s">
        <v>42</v>
      </c>
      <c r="Q2" s="17" t="s">
        <v>43</v>
      </c>
      <c r="R2" s="17" t="s">
        <v>44</v>
      </c>
      <c r="S2" s="17" t="s">
        <v>45</v>
      </c>
      <c r="T2" s="17" t="s">
        <v>46</v>
      </c>
    </row>
    <row r="3" spans="2:20" x14ac:dyDescent="0.3">
      <c r="B3" s="7" t="s">
        <v>25</v>
      </c>
      <c r="C3" s="2" t="s">
        <v>7</v>
      </c>
      <c r="D3" s="2">
        <v>3512</v>
      </c>
      <c r="E3" s="3">
        <v>2.2482080104436601</v>
      </c>
      <c r="F3" s="3">
        <v>3.5420919707466898</v>
      </c>
      <c r="G3" s="3">
        <v>1.1662395177265601</v>
      </c>
      <c r="H3" s="4">
        <v>0.87339880142619697</v>
      </c>
      <c r="I3" s="3">
        <v>6.0222098190753899</v>
      </c>
      <c r="J3" s="3">
        <f t="shared" ref="J3:J14" si="0">MIN(F3:I3)</f>
        <v>0.87339880142619697</v>
      </c>
      <c r="K3" s="11" t="s">
        <v>18</v>
      </c>
      <c r="M3" s="79" t="s">
        <v>47</v>
      </c>
      <c r="N3" s="17" t="s">
        <v>48</v>
      </c>
      <c r="O3" s="17" t="s">
        <v>49</v>
      </c>
      <c r="P3" s="18">
        <v>5.29</v>
      </c>
      <c r="Q3" s="19">
        <v>1.59</v>
      </c>
      <c r="R3" s="18">
        <v>7.03</v>
      </c>
      <c r="S3" s="18">
        <v>6.9</v>
      </c>
      <c r="T3" s="18">
        <v>2.81</v>
      </c>
    </row>
    <row r="4" spans="2:20" x14ac:dyDescent="0.3">
      <c r="B4" s="7" t="s">
        <v>26</v>
      </c>
      <c r="C4" s="2" t="s">
        <v>8</v>
      </c>
      <c r="D4" s="2">
        <v>2155</v>
      </c>
      <c r="E4" s="5">
        <v>2.7557204323593001</v>
      </c>
      <c r="F4" s="3">
        <v>5.7615083880362601</v>
      </c>
      <c r="G4" s="4">
        <v>2.63014319364486</v>
      </c>
      <c r="H4" s="3">
        <v>3.0554744225805099</v>
      </c>
      <c r="I4" s="3">
        <v>8.2548117479380494</v>
      </c>
      <c r="J4" s="3">
        <f t="shared" si="0"/>
        <v>2.63014319364486</v>
      </c>
      <c r="K4" s="11" t="s">
        <v>19</v>
      </c>
      <c r="M4" s="80"/>
      <c r="N4" s="79" t="s">
        <v>50</v>
      </c>
      <c r="O4" s="17" t="s">
        <v>51</v>
      </c>
      <c r="P4" s="18">
        <v>2.87</v>
      </c>
      <c r="Q4" s="18">
        <v>5.0999999999999996</v>
      </c>
      <c r="R4" s="18">
        <v>2.48</v>
      </c>
      <c r="S4" s="19">
        <v>2.42</v>
      </c>
      <c r="T4" s="18">
        <v>4.6399999999999997</v>
      </c>
    </row>
    <row r="5" spans="2:20" x14ac:dyDescent="0.3">
      <c r="B5" s="75" t="s">
        <v>27</v>
      </c>
      <c r="C5" s="2" t="s">
        <v>17</v>
      </c>
      <c r="D5" s="2">
        <v>3684</v>
      </c>
      <c r="E5" s="4">
        <v>1.71647724537736</v>
      </c>
      <c r="F5" s="3">
        <v>1.94723780750901</v>
      </c>
      <c r="G5" s="3">
        <v>4.2751032796355704</v>
      </c>
      <c r="H5" s="3">
        <v>3.79906707752518</v>
      </c>
      <c r="I5" s="3">
        <v>3.4001336887631299</v>
      </c>
      <c r="J5" s="3">
        <f t="shared" si="0"/>
        <v>1.94723780750901</v>
      </c>
      <c r="K5" s="11" t="s">
        <v>20</v>
      </c>
      <c r="M5" s="81"/>
      <c r="N5" s="81"/>
      <c r="O5" s="17" t="s">
        <v>52</v>
      </c>
      <c r="P5" s="18">
        <v>3.04</v>
      </c>
      <c r="Q5" s="18">
        <v>4.99</v>
      </c>
      <c r="R5" s="18">
        <v>3.03</v>
      </c>
      <c r="S5" s="19">
        <v>2.85</v>
      </c>
      <c r="T5" s="18">
        <v>4.92</v>
      </c>
    </row>
    <row r="6" spans="2:20" x14ac:dyDescent="0.3">
      <c r="B6" s="75"/>
      <c r="C6" s="2" t="s">
        <v>6</v>
      </c>
      <c r="D6" s="2">
        <v>3918</v>
      </c>
      <c r="E6" s="3">
        <v>3.07224416835016</v>
      </c>
      <c r="F6" s="3">
        <v>4.4792045795547102</v>
      </c>
      <c r="G6" s="3">
        <v>0.97690012163412498</v>
      </c>
      <c r="H6" s="4">
        <v>0.90761996271082901</v>
      </c>
      <c r="I6" s="3">
        <v>4.2909818796152903</v>
      </c>
      <c r="J6" s="3">
        <f t="shared" si="0"/>
        <v>0.90761996271082901</v>
      </c>
      <c r="K6" s="10" t="s">
        <v>21</v>
      </c>
      <c r="M6" s="79" t="s">
        <v>53</v>
      </c>
      <c r="N6" s="17" t="s">
        <v>54</v>
      </c>
      <c r="O6" s="17" t="s">
        <v>35</v>
      </c>
      <c r="P6" s="18">
        <v>4.32</v>
      </c>
      <c r="Q6" s="18">
        <v>5.09</v>
      </c>
      <c r="R6" s="18">
        <v>2.09</v>
      </c>
      <c r="S6" s="19">
        <v>2.04</v>
      </c>
      <c r="T6" s="18">
        <v>5.41</v>
      </c>
    </row>
    <row r="7" spans="2:20" x14ac:dyDescent="0.3">
      <c r="B7" s="75"/>
      <c r="C7" s="2" t="s">
        <v>24</v>
      </c>
      <c r="D7" s="2">
        <v>3918</v>
      </c>
      <c r="E7" s="3">
        <v>2.7958965059666498</v>
      </c>
      <c r="F7" s="4">
        <v>1.2235472735689199</v>
      </c>
      <c r="G7" s="3">
        <v>5.5004972190513399</v>
      </c>
      <c r="H7" s="3">
        <v>5.4323967585358597</v>
      </c>
      <c r="I7" s="3">
        <v>1.24945772264706</v>
      </c>
      <c r="J7" s="3">
        <f t="shared" si="0"/>
        <v>1.2235472735689199</v>
      </c>
      <c r="K7" s="10" t="s">
        <v>21</v>
      </c>
      <c r="M7" s="81"/>
      <c r="N7" s="17" t="s">
        <v>55</v>
      </c>
      <c r="O7" s="17" t="s">
        <v>56</v>
      </c>
      <c r="P7" s="18">
        <v>4.58</v>
      </c>
      <c r="Q7" s="18">
        <v>7.5</v>
      </c>
      <c r="R7" s="18">
        <v>2.73</v>
      </c>
      <c r="S7" s="19">
        <v>2.69</v>
      </c>
      <c r="T7" s="18">
        <v>7.04</v>
      </c>
    </row>
    <row r="8" spans="2:20" x14ac:dyDescent="0.3">
      <c r="B8" s="7" t="s">
        <v>28</v>
      </c>
      <c r="C8" s="2" t="s">
        <v>14</v>
      </c>
      <c r="D8" s="2">
        <v>1248</v>
      </c>
      <c r="E8" s="3">
        <v>4.1060504169055196</v>
      </c>
      <c r="F8" s="3">
        <v>3.2281366653121699</v>
      </c>
      <c r="G8" s="3">
        <v>1.8904044156659101</v>
      </c>
      <c r="H8" s="4">
        <v>1.6367779959933599</v>
      </c>
      <c r="I8" s="3">
        <v>3.8936232441426801</v>
      </c>
      <c r="J8" s="3">
        <f t="shared" si="0"/>
        <v>1.6367779959933599</v>
      </c>
      <c r="K8" s="10" t="s">
        <v>21</v>
      </c>
    </row>
    <row r="9" spans="2:20" x14ac:dyDescent="0.3">
      <c r="B9" s="75" t="s">
        <v>29</v>
      </c>
      <c r="C9" s="2" t="s">
        <v>9</v>
      </c>
      <c r="D9" s="2">
        <v>4946</v>
      </c>
      <c r="E9" s="4">
        <v>1.82832693812667</v>
      </c>
      <c r="F9" s="3">
        <v>2.7435581001962199</v>
      </c>
      <c r="G9" s="3">
        <v>2.86190139865605</v>
      </c>
      <c r="H9" s="3">
        <v>2.7397917387950899</v>
      </c>
      <c r="I9" s="3">
        <v>2.8102194252126398</v>
      </c>
      <c r="J9" s="3">
        <f t="shared" si="0"/>
        <v>2.7397917387950899</v>
      </c>
      <c r="K9" s="10" t="s">
        <v>21</v>
      </c>
    </row>
    <row r="10" spans="2:20" x14ac:dyDescent="0.3">
      <c r="B10" s="75"/>
      <c r="C10" s="2" t="s">
        <v>10</v>
      </c>
      <c r="D10" s="2">
        <v>4946</v>
      </c>
      <c r="E10" s="3">
        <v>2.8740006945490202</v>
      </c>
      <c r="F10" s="3">
        <v>3.3218283663664998</v>
      </c>
      <c r="G10" s="3">
        <v>2.31849088215266</v>
      </c>
      <c r="H10" s="4">
        <v>2.2521281360671401</v>
      </c>
      <c r="I10" s="3">
        <v>3.1230297037624899</v>
      </c>
      <c r="J10" s="3">
        <f t="shared" si="0"/>
        <v>2.2521281360671401</v>
      </c>
      <c r="K10" s="10" t="s">
        <v>21</v>
      </c>
    </row>
    <row r="11" spans="2:20" x14ac:dyDescent="0.3">
      <c r="B11" s="75"/>
      <c r="C11" s="2" t="s">
        <v>11</v>
      </c>
      <c r="D11" s="2">
        <v>4946</v>
      </c>
      <c r="E11" s="3">
        <v>3.8663521232790301</v>
      </c>
      <c r="F11" s="3">
        <v>3.3472585348741299</v>
      </c>
      <c r="G11" s="3">
        <v>1.82238942679419</v>
      </c>
      <c r="H11" s="4">
        <v>1.5700711645496199</v>
      </c>
      <c r="I11" s="3">
        <v>4.04373285114014</v>
      </c>
      <c r="J11" s="3">
        <f t="shared" si="0"/>
        <v>1.5700711645496199</v>
      </c>
      <c r="K11" s="10" t="s">
        <v>21</v>
      </c>
    </row>
    <row r="12" spans="2:20" x14ac:dyDescent="0.3">
      <c r="B12" s="75"/>
      <c r="C12" s="2" t="s">
        <v>12</v>
      </c>
      <c r="D12" s="2">
        <v>5075</v>
      </c>
      <c r="E12" s="4">
        <v>2.0984458524929899</v>
      </c>
      <c r="F12" s="3">
        <v>3.4021806456884001</v>
      </c>
      <c r="G12" s="3">
        <v>2.4260605105713</v>
      </c>
      <c r="H12" s="3">
        <v>2.4097003717108398</v>
      </c>
      <c r="I12" s="3">
        <v>3.0684281646976701</v>
      </c>
      <c r="J12" s="3">
        <f t="shared" si="0"/>
        <v>2.4097003717108398</v>
      </c>
      <c r="K12" s="10" t="s">
        <v>21</v>
      </c>
    </row>
    <row r="13" spans="2:20" x14ac:dyDescent="0.3">
      <c r="B13" s="75"/>
      <c r="C13" s="2" t="s">
        <v>13</v>
      </c>
      <c r="D13" s="2">
        <v>5075</v>
      </c>
      <c r="E13" s="4">
        <v>2.0618109345792499</v>
      </c>
      <c r="F13" s="3">
        <v>2.4883458561745</v>
      </c>
      <c r="G13" s="3">
        <v>4.2885713427406396</v>
      </c>
      <c r="H13" s="3">
        <v>4.2683960649639303</v>
      </c>
      <c r="I13" s="3">
        <v>2.3402389139553401</v>
      </c>
      <c r="J13" s="3">
        <f t="shared" si="0"/>
        <v>2.3402389139553401</v>
      </c>
      <c r="K13" s="10" t="s">
        <v>21</v>
      </c>
    </row>
    <row r="14" spans="2:20" x14ac:dyDescent="0.3">
      <c r="B14" s="76" t="s">
        <v>15</v>
      </c>
      <c r="C14" s="77"/>
      <c r="D14" s="9"/>
      <c r="E14" s="4">
        <v>2.6684750601135399</v>
      </c>
      <c r="F14" s="3">
        <v>3.2703725748183698</v>
      </c>
      <c r="G14" s="3">
        <v>3.1110418998767901</v>
      </c>
      <c r="H14" s="3">
        <v>3.0132884247301401</v>
      </c>
      <c r="I14" s="3">
        <v>3.8919379744171598</v>
      </c>
      <c r="J14" s="3">
        <f t="shared" si="0"/>
        <v>3.0132884247301401</v>
      </c>
    </row>
    <row r="15" spans="2:20" x14ac:dyDescent="0.3">
      <c r="B15" s="76" t="s">
        <v>16</v>
      </c>
      <c r="C15" s="77"/>
      <c r="D15" s="9"/>
      <c r="E15" s="29"/>
      <c r="F15" s="29">
        <v>3.2162638559261301</v>
      </c>
      <c r="G15" s="29"/>
      <c r="H15" s="29"/>
      <c r="I15" s="29"/>
    </row>
    <row r="16" spans="2:20" x14ac:dyDescent="0.3">
      <c r="C16" s="1"/>
      <c r="D16" s="1"/>
      <c r="E16" s="1"/>
      <c r="F16" s="1"/>
      <c r="G16" s="1"/>
      <c r="H16" s="1"/>
      <c r="I16" s="1"/>
      <c r="J16" s="1"/>
      <c r="K16" s="1"/>
    </row>
    <row r="18" spans="2:11" x14ac:dyDescent="0.3">
      <c r="B18" s="8" t="s">
        <v>30</v>
      </c>
      <c r="C18" s="8" t="s">
        <v>5</v>
      </c>
      <c r="D18" s="8" t="s">
        <v>58</v>
      </c>
      <c r="E18" s="8" t="s">
        <v>2</v>
      </c>
      <c r="F18" s="8" t="s">
        <v>0</v>
      </c>
      <c r="G18" s="8" t="s">
        <v>3</v>
      </c>
      <c r="H18" s="8" t="s">
        <v>4</v>
      </c>
      <c r="I18" s="8" t="s">
        <v>1</v>
      </c>
      <c r="J18" s="8" t="s">
        <v>22</v>
      </c>
      <c r="K18" s="8" t="s">
        <v>23</v>
      </c>
    </row>
    <row r="19" spans="2:11" x14ac:dyDescent="0.3">
      <c r="B19" s="8" t="s">
        <v>36</v>
      </c>
      <c r="C19" s="2" t="s">
        <v>31</v>
      </c>
      <c r="D19" s="2"/>
      <c r="E19" s="2">
        <v>6.4862482492008304</v>
      </c>
      <c r="F19" s="2">
        <v>5.2902496517898401</v>
      </c>
      <c r="G19" s="15">
        <v>0.61353810249089402</v>
      </c>
      <c r="H19" s="2">
        <v>0.81084674043997995</v>
      </c>
      <c r="I19" s="2">
        <v>6.1477890237315798</v>
      </c>
      <c r="J19" s="6">
        <f>MIN(F19:I19)</f>
        <v>0.61353810249089402</v>
      </c>
      <c r="K19" s="10" t="s">
        <v>21</v>
      </c>
    </row>
    <row r="20" spans="2:11" x14ac:dyDescent="0.3">
      <c r="B20" s="8" t="s">
        <v>37</v>
      </c>
      <c r="C20" s="2" t="s">
        <v>32</v>
      </c>
      <c r="D20" s="2"/>
      <c r="E20" s="2">
        <v>4.6255862266137804</v>
      </c>
      <c r="F20" s="2">
        <v>5.2926551478670403</v>
      </c>
      <c r="G20" s="15">
        <v>0.63340778659546704</v>
      </c>
      <c r="H20" s="2">
        <v>0.81833635951881101</v>
      </c>
      <c r="I20" s="2">
        <v>6.12893863492911</v>
      </c>
      <c r="J20" s="6">
        <f>MIN(F20:I20)</f>
        <v>0.63340778659546704</v>
      </c>
      <c r="K20" s="10" t="s">
        <v>21</v>
      </c>
    </row>
    <row r="21" spans="2:11" x14ac:dyDescent="0.3">
      <c r="B21" s="8" t="s">
        <v>38</v>
      </c>
      <c r="C21" s="2" t="s">
        <v>33</v>
      </c>
      <c r="D21" s="2"/>
      <c r="E21" s="2">
        <v>4.5825910362702498</v>
      </c>
      <c r="F21" s="2">
        <v>5.5439673512274803</v>
      </c>
      <c r="G21" s="15">
        <v>0.74347754845547298</v>
      </c>
      <c r="H21" s="2">
        <v>0.97444432662321301</v>
      </c>
      <c r="I21" s="2">
        <v>6.33912934372478</v>
      </c>
      <c r="J21" s="6">
        <f>MIN(F21:I21)</f>
        <v>0.74347754845547298</v>
      </c>
      <c r="K21" s="10" t="s">
        <v>21</v>
      </c>
    </row>
    <row r="22" spans="2:11" x14ac:dyDescent="0.3">
      <c r="B22" s="8" t="s">
        <v>39</v>
      </c>
      <c r="C22" s="2" t="s">
        <v>34</v>
      </c>
      <c r="D22" s="2"/>
      <c r="E22" s="2">
        <v>4.74486174681837</v>
      </c>
      <c r="F22" s="2">
        <v>5.4510588603418197</v>
      </c>
      <c r="G22" s="15">
        <v>0.69171067994545898</v>
      </c>
      <c r="H22" s="2">
        <v>0.924055756149187</v>
      </c>
      <c r="I22" s="2">
        <v>6.3105375538310797</v>
      </c>
      <c r="J22" s="6">
        <f>MIN(F22:I22)</f>
        <v>0.69171067994545898</v>
      </c>
      <c r="K22" s="10" t="s">
        <v>21</v>
      </c>
    </row>
  </sheetData>
  <mergeCells count="7">
    <mergeCell ref="B14:C14"/>
    <mergeCell ref="B15:C15"/>
    <mergeCell ref="M3:M5"/>
    <mergeCell ref="N4:N5"/>
    <mergeCell ref="M6:M7"/>
    <mergeCell ref="B9:B13"/>
    <mergeCell ref="B5:B7"/>
  </mergeCells>
  <phoneticPr fontId="1" type="noConversion"/>
  <pageMargins left="0.7" right="0.7" top="0.75" bottom="0.75" header="0.3" footer="0.3"/>
  <pageSetup paperSize="9" orientation="portrait" r:id="rId1"/>
  <ignoredErrors>
    <ignoredError sqref="J3:J1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41"/>
  <sheetViews>
    <sheetView topLeftCell="A13" workbookViewId="0">
      <selection activeCell="F8" sqref="F8:J8"/>
    </sheetView>
  </sheetViews>
  <sheetFormatPr defaultRowHeight="16.5" x14ac:dyDescent="0.3"/>
  <cols>
    <col min="3" max="3" width="11" bestFit="1" customWidth="1"/>
    <col min="4" max="4" width="21.625" bestFit="1" customWidth="1"/>
    <col min="5" max="5" width="11" bestFit="1" customWidth="1"/>
    <col min="6" max="6" width="9.375" customWidth="1"/>
  </cols>
  <sheetData>
    <row r="2" spans="2:15" x14ac:dyDescent="0.3">
      <c r="B2" t="s">
        <v>68</v>
      </c>
      <c r="O2" t="s">
        <v>68</v>
      </c>
    </row>
    <row r="3" spans="2:15" x14ac:dyDescent="0.3">
      <c r="B3" s="25" t="s">
        <v>62</v>
      </c>
      <c r="C3" s="27" t="s">
        <v>30</v>
      </c>
      <c r="D3" s="27" t="s">
        <v>5</v>
      </c>
      <c r="E3" s="27" t="s">
        <v>57</v>
      </c>
      <c r="F3" s="27" t="s">
        <v>2</v>
      </c>
      <c r="G3" s="27" t="s">
        <v>0</v>
      </c>
      <c r="H3" s="27" t="s">
        <v>3</v>
      </c>
      <c r="I3" s="27" t="s">
        <v>4</v>
      </c>
      <c r="J3" s="27" t="s">
        <v>1</v>
      </c>
      <c r="K3" s="27" t="s">
        <v>22</v>
      </c>
      <c r="L3" s="27" t="s">
        <v>23</v>
      </c>
    </row>
    <row r="4" spans="2:15" x14ac:dyDescent="0.3">
      <c r="B4" s="75" t="s">
        <v>59</v>
      </c>
      <c r="C4" s="27" t="s">
        <v>25</v>
      </c>
      <c r="D4" s="2" t="s">
        <v>7</v>
      </c>
      <c r="E4" s="2">
        <v>3512</v>
      </c>
      <c r="F4" s="26">
        <v>2.2482080104436601</v>
      </c>
      <c r="G4" s="26">
        <v>3.5420919707466898</v>
      </c>
      <c r="H4" s="26">
        <v>1.1662395177265601</v>
      </c>
      <c r="I4" s="4">
        <v>0.87339880142619697</v>
      </c>
      <c r="J4" s="26">
        <v>6.0222098190753899</v>
      </c>
      <c r="K4" s="26">
        <f t="shared" ref="K4:K12" si="0">MIN(G4:J4)</f>
        <v>0.87339880142619697</v>
      </c>
      <c r="L4" s="11" t="s">
        <v>18</v>
      </c>
    </row>
    <row r="5" spans="2:15" x14ac:dyDescent="0.3">
      <c r="B5" s="75"/>
      <c r="C5" s="27" t="s">
        <v>26</v>
      </c>
      <c r="D5" s="2" t="s">
        <v>8</v>
      </c>
      <c r="E5" s="2">
        <v>2155</v>
      </c>
      <c r="F5" s="5">
        <v>2.7557204323593001</v>
      </c>
      <c r="G5" s="26">
        <v>5.7615083880362601</v>
      </c>
      <c r="H5" s="4">
        <v>2.63014319364486</v>
      </c>
      <c r="I5" s="26">
        <v>3.0554744225805099</v>
      </c>
      <c r="J5" s="26">
        <v>8.2548117479380494</v>
      </c>
      <c r="K5" s="26">
        <f t="shared" si="0"/>
        <v>2.63014319364486</v>
      </c>
      <c r="L5" s="11" t="s">
        <v>19</v>
      </c>
    </row>
    <row r="6" spans="2:15" x14ac:dyDescent="0.3">
      <c r="B6" s="75"/>
      <c r="C6" s="27" t="s">
        <v>27</v>
      </c>
      <c r="D6" s="2" t="s">
        <v>17</v>
      </c>
      <c r="E6" s="2">
        <v>3684</v>
      </c>
      <c r="F6" s="4">
        <v>1.71647724537736</v>
      </c>
      <c r="G6" s="26">
        <v>1.94723780750901</v>
      </c>
      <c r="H6" s="26">
        <v>4.2751032796355704</v>
      </c>
      <c r="I6" s="26">
        <v>3.79906707752518</v>
      </c>
      <c r="J6" s="26">
        <v>3.4001336887631299</v>
      </c>
      <c r="K6" s="26">
        <f t="shared" si="0"/>
        <v>1.94723780750901</v>
      </c>
      <c r="L6" s="11" t="s">
        <v>20</v>
      </c>
    </row>
    <row r="7" spans="2:15" x14ac:dyDescent="0.3">
      <c r="B7" s="75"/>
      <c r="C7" s="27" t="s">
        <v>28</v>
      </c>
      <c r="D7" s="2" t="s">
        <v>14</v>
      </c>
      <c r="E7" s="2">
        <v>1248</v>
      </c>
      <c r="F7" s="26">
        <v>4.1060504169055196</v>
      </c>
      <c r="G7" s="26">
        <v>3.2281366653121699</v>
      </c>
      <c r="H7" s="26">
        <v>1.8904044156659101</v>
      </c>
      <c r="I7" s="4">
        <v>1.6367779959933599</v>
      </c>
      <c r="J7" s="26">
        <v>3.8936232441426801</v>
      </c>
      <c r="K7" s="26">
        <f t="shared" si="0"/>
        <v>1.6367779959933599</v>
      </c>
      <c r="L7" s="10" t="s">
        <v>21</v>
      </c>
    </row>
    <row r="8" spans="2:15" x14ac:dyDescent="0.3">
      <c r="B8" s="75"/>
      <c r="C8" s="27" t="s">
        <v>29</v>
      </c>
      <c r="D8" s="2" t="s">
        <v>11</v>
      </c>
      <c r="E8" s="2">
        <v>4946</v>
      </c>
      <c r="F8" s="26">
        <v>3.8663521232790301</v>
      </c>
      <c r="G8" s="26">
        <v>3.3472585348741299</v>
      </c>
      <c r="H8" s="26">
        <v>1.82238942679419</v>
      </c>
      <c r="I8" s="4">
        <v>1.5700711645496199</v>
      </c>
      <c r="J8" s="26">
        <v>4.04373285114014</v>
      </c>
      <c r="K8" s="26">
        <f t="shared" si="0"/>
        <v>1.5700711645496199</v>
      </c>
      <c r="L8" s="10" t="s">
        <v>21</v>
      </c>
    </row>
    <row r="9" spans="2:15" x14ac:dyDescent="0.3">
      <c r="B9" s="75" t="s">
        <v>60</v>
      </c>
      <c r="C9" s="27" t="s">
        <v>36</v>
      </c>
      <c r="D9" s="2" t="s">
        <v>31</v>
      </c>
      <c r="E9" s="2"/>
      <c r="F9" s="26">
        <v>6.4862482492008304</v>
      </c>
      <c r="G9" s="26">
        <v>5.2902496517898401</v>
      </c>
      <c r="H9" s="28">
        <v>0.61353810249089402</v>
      </c>
      <c r="I9" s="26">
        <v>0.81084674043997995</v>
      </c>
      <c r="J9" s="26">
        <v>6.1477890237315798</v>
      </c>
      <c r="K9" s="26">
        <f t="shared" si="0"/>
        <v>0.61353810249089402</v>
      </c>
      <c r="L9" s="10" t="s">
        <v>21</v>
      </c>
    </row>
    <row r="10" spans="2:15" x14ac:dyDescent="0.3">
      <c r="B10" s="75"/>
      <c r="C10" s="27" t="s">
        <v>37</v>
      </c>
      <c r="D10" s="2" t="s">
        <v>32</v>
      </c>
      <c r="E10" s="2"/>
      <c r="F10" s="26">
        <v>4.6255862266137804</v>
      </c>
      <c r="G10" s="26">
        <v>5.2926551478670403</v>
      </c>
      <c r="H10" s="28">
        <v>0.63340778659546704</v>
      </c>
      <c r="I10" s="26">
        <v>0.81833635951881101</v>
      </c>
      <c r="J10" s="26">
        <v>6.12893863492911</v>
      </c>
      <c r="K10" s="26">
        <f t="shared" si="0"/>
        <v>0.63340778659546704</v>
      </c>
      <c r="L10" s="10" t="s">
        <v>21</v>
      </c>
    </row>
    <row r="11" spans="2:15" x14ac:dyDescent="0.3">
      <c r="B11" s="75"/>
      <c r="C11" s="27" t="s">
        <v>38</v>
      </c>
      <c r="D11" s="2" t="s">
        <v>33</v>
      </c>
      <c r="E11" s="2"/>
      <c r="F11" s="26">
        <v>4.5825910362702498</v>
      </c>
      <c r="G11" s="26">
        <v>5.5439673512274803</v>
      </c>
      <c r="H11" s="28">
        <v>0.74347754845547298</v>
      </c>
      <c r="I11" s="26">
        <v>0.97444432662321301</v>
      </c>
      <c r="J11" s="26">
        <v>6.33912934372478</v>
      </c>
      <c r="K11" s="26">
        <f t="shared" si="0"/>
        <v>0.74347754845547298</v>
      </c>
      <c r="L11" s="10" t="s">
        <v>21</v>
      </c>
    </row>
    <row r="12" spans="2:15" x14ac:dyDescent="0.3">
      <c r="B12" s="75"/>
      <c r="C12" s="27" t="s">
        <v>39</v>
      </c>
      <c r="D12" s="2" t="s">
        <v>34</v>
      </c>
      <c r="E12" s="2"/>
      <c r="F12" s="26">
        <v>4.74486174681837</v>
      </c>
      <c r="G12" s="26">
        <v>5.4510588603418197</v>
      </c>
      <c r="H12" s="28">
        <v>0.69171067994545898</v>
      </c>
      <c r="I12" s="26">
        <v>0.924055756149187</v>
      </c>
      <c r="J12" s="26">
        <v>6.3105375538310797</v>
      </c>
      <c r="K12" s="26">
        <f t="shared" si="0"/>
        <v>0.69171067994545898</v>
      </c>
      <c r="L12" s="10" t="s">
        <v>21</v>
      </c>
    </row>
    <row r="13" spans="2:15" x14ac:dyDescent="0.3">
      <c r="C13" s="76" t="s">
        <v>15</v>
      </c>
      <c r="D13" s="78"/>
      <c r="E13" s="77"/>
      <c r="F13" s="5"/>
      <c r="G13" s="5"/>
      <c r="H13" s="5"/>
      <c r="I13" s="26"/>
      <c r="J13" s="5"/>
      <c r="K13" s="26"/>
    </row>
    <row r="14" spans="2:15" x14ac:dyDescent="0.3">
      <c r="C14" s="76" t="s">
        <v>16</v>
      </c>
      <c r="D14" s="78"/>
      <c r="E14" s="77"/>
      <c r="F14" s="26"/>
      <c r="G14" s="26"/>
      <c r="H14" s="26"/>
      <c r="I14" s="26"/>
      <c r="J14" s="26"/>
    </row>
    <row r="15" spans="2:1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</row>
    <row r="17" spans="2:12" x14ac:dyDescent="0.3">
      <c r="B17" t="s">
        <v>64</v>
      </c>
      <c r="C17" s="1"/>
    </row>
    <row r="18" spans="2:12" x14ac:dyDescent="0.3">
      <c r="B18" s="25" t="s">
        <v>62</v>
      </c>
      <c r="C18" s="27" t="s">
        <v>30</v>
      </c>
      <c r="D18" s="27" t="s">
        <v>5</v>
      </c>
      <c r="E18" s="27" t="s">
        <v>57</v>
      </c>
      <c r="F18" s="27" t="s">
        <v>2</v>
      </c>
      <c r="G18" s="27" t="s">
        <v>0</v>
      </c>
      <c r="H18" s="27" t="s">
        <v>3</v>
      </c>
      <c r="I18" s="27" t="s">
        <v>4</v>
      </c>
      <c r="J18" s="27" t="s">
        <v>1</v>
      </c>
      <c r="K18" s="27" t="s">
        <v>22</v>
      </c>
      <c r="L18" s="27" t="s">
        <v>23</v>
      </c>
    </row>
    <row r="19" spans="2:12" x14ac:dyDescent="0.3">
      <c r="B19" s="75" t="s">
        <v>59</v>
      </c>
      <c r="C19" s="27" t="s">
        <v>25</v>
      </c>
      <c r="D19" s="2" t="s">
        <v>7</v>
      </c>
      <c r="E19" s="2"/>
      <c r="F19" s="5">
        <v>1.8642676886710301</v>
      </c>
      <c r="G19" s="5">
        <v>3.9588600866111299</v>
      </c>
      <c r="H19" s="23">
        <v>1.07788444106932</v>
      </c>
      <c r="I19" s="5">
        <v>1.1065318751400299</v>
      </c>
      <c r="J19" s="5">
        <v>6.5780170122235697</v>
      </c>
      <c r="K19" s="26">
        <f>MIN(F19:J19)</f>
        <v>1.07788444106932</v>
      </c>
      <c r="L19" s="11" t="s">
        <v>18</v>
      </c>
    </row>
    <row r="20" spans="2:12" x14ac:dyDescent="0.3">
      <c r="B20" s="75"/>
      <c r="C20" s="27" t="s">
        <v>26</v>
      </c>
      <c r="D20" s="2" t="s">
        <v>8</v>
      </c>
      <c r="E20" s="2"/>
      <c r="F20" s="23">
        <v>2.1528336381819</v>
      </c>
      <c r="G20" s="5">
        <v>4.9340797355890702</v>
      </c>
      <c r="H20" s="5">
        <v>2.6557690905664599</v>
      </c>
      <c r="I20" s="5">
        <v>2.8581751487115801</v>
      </c>
      <c r="J20" s="5">
        <v>7.3175870238278398</v>
      </c>
      <c r="K20" s="26">
        <f t="shared" ref="K20:K28" si="1">MIN(F20:J20)</f>
        <v>2.1528336381819</v>
      </c>
      <c r="L20" s="11" t="s">
        <v>19</v>
      </c>
    </row>
    <row r="21" spans="2:12" x14ac:dyDescent="0.3">
      <c r="B21" s="75"/>
      <c r="C21" s="27" t="s">
        <v>27</v>
      </c>
      <c r="D21" s="2" t="s">
        <v>17</v>
      </c>
      <c r="E21" s="2"/>
      <c r="F21" s="23">
        <v>1.59483822466902</v>
      </c>
      <c r="G21" s="5">
        <v>1.8405564952489799</v>
      </c>
      <c r="H21" s="5">
        <v>4.4778235818308501</v>
      </c>
      <c r="I21" s="5">
        <v>3.9951795338865299</v>
      </c>
      <c r="J21" s="5">
        <v>3.1774224152078001</v>
      </c>
      <c r="K21" s="26">
        <f t="shared" si="1"/>
        <v>1.59483822466902</v>
      </c>
      <c r="L21" s="11" t="s">
        <v>20</v>
      </c>
    </row>
    <row r="22" spans="2:12" x14ac:dyDescent="0.3">
      <c r="B22" s="75"/>
      <c r="C22" s="27" t="s">
        <v>28</v>
      </c>
      <c r="D22" s="2" t="s">
        <v>14</v>
      </c>
      <c r="E22" s="2"/>
      <c r="F22" s="5">
        <v>4.0578163437120303</v>
      </c>
      <c r="G22" s="5">
        <v>3.1962997721153599</v>
      </c>
      <c r="H22" s="5">
        <v>1.93163690930923</v>
      </c>
      <c r="I22" s="23">
        <v>1.67856529280266</v>
      </c>
      <c r="J22" s="5">
        <v>3.8612301895933201</v>
      </c>
      <c r="K22" s="26">
        <f t="shared" si="1"/>
        <v>1.67856529280266</v>
      </c>
      <c r="L22" s="10" t="s">
        <v>21</v>
      </c>
    </row>
    <row r="23" spans="2:12" x14ac:dyDescent="0.3">
      <c r="B23" s="75"/>
      <c r="C23" s="27" t="s">
        <v>29</v>
      </c>
      <c r="D23" s="2" t="s">
        <v>11</v>
      </c>
      <c r="E23" s="2"/>
      <c r="F23" s="5">
        <v>3.8328319072257302</v>
      </c>
      <c r="G23" s="5">
        <v>3.3564082152569599</v>
      </c>
      <c r="H23" s="5">
        <v>1.8207611742148999</v>
      </c>
      <c r="I23" s="23">
        <v>1.5691823608011799</v>
      </c>
      <c r="J23" s="5">
        <v>4.0524144942108302</v>
      </c>
      <c r="K23" s="26">
        <f t="shared" si="1"/>
        <v>1.5691823608011799</v>
      </c>
      <c r="L23" s="10" t="s">
        <v>21</v>
      </c>
    </row>
    <row r="24" spans="2:12" x14ac:dyDescent="0.3">
      <c r="B24" s="75" t="s">
        <v>60</v>
      </c>
      <c r="C24" s="27" t="s">
        <v>36</v>
      </c>
      <c r="D24" s="2" t="s">
        <v>31</v>
      </c>
      <c r="E24" s="2"/>
      <c r="F24" s="5">
        <v>6.4440451735332296</v>
      </c>
      <c r="G24" s="5">
        <v>5.2283102600343199</v>
      </c>
      <c r="H24" s="24">
        <v>0.58238061415917797</v>
      </c>
      <c r="I24" s="5">
        <v>0.76336617631099701</v>
      </c>
      <c r="J24" s="5">
        <v>6.0858092024869803</v>
      </c>
      <c r="K24" s="26">
        <f t="shared" si="1"/>
        <v>0.58238061415917797</v>
      </c>
      <c r="L24" s="10" t="s">
        <v>21</v>
      </c>
    </row>
    <row r="25" spans="2:12" x14ac:dyDescent="0.3">
      <c r="B25" s="75"/>
      <c r="C25" s="27" t="s">
        <v>37</v>
      </c>
      <c r="D25" s="2" t="s">
        <v>32</v>
      </c>
      <c r="E25" s="2"/>
      <c r="F25" s="5">
        <v>4.50024237638734</v>
      </c>
      <c r="G25" s="5">
        <v>5.1928636278342601</v>
      </c>
      <c r="H25" s="24">
        <v>0.64676379680513996</v>
      </c>
      <c r="I25" s="5">
        <v>0.78942483636929295</v>
      </c>
      <c r="J25" s="5">
        <v>6.0300671300540101</v>
      </c>
      <c r="K25" s="26">
        <f t="shared" si="1"/>
        <v>0.64676379680513996</v>
      </c>
      <c r="L25" s="10" t="s">
        <v>21</v>
      </c>
    </row>
    <row r="26" spans="2:12" x14ac:dyDescent="0.3">
      <c r="B26" s="75"/>
      <c r="C26" s="27" t="s">
        <v>38</v>
      </c>
      <c r="D26" s="2" t="s">
        <v>33</v>
      </c>
      <c r="E26" s="2"/>
      <c r="F26" s="5">
        <v>4.5207537975733603</v>
      </c>
      <c r="G26" s="5">
        <v>5.3891971369416396</v>
      </c>
      <c r="H26" s="24">
        <v>0.70113295394179698</v>
      </c>
      <c r="I26" s="5">
        <v>0.89123406371440705</v>
      </c>
      <c r="J26" s="5">
        <v>6.18303560374195</v>
      </c>
      <c r="K26" s="26">
        <f t="shared" si="1"/>
        <v>0.70113295394179698</v>
      </c>
      <c r="L26" s="10" t="s">
        <v>21</v>
      </c>
    </row>
    <row r="27" spans="2:12" x14ac:dyDescent="0.3">
      <c r="B27" s="75"/>
      <c r="C27" s="27" t="s">
        <v>39</v>
      </c>
      <c r="D27" s="2" t="s">
        <v>34</v>
      </c>
      <c r="E27" s="2"/>
      <c r="F27" s="5">
        <v>4.6032971961689997</v>
      </c>
      <c r="G27" s="5">
        <v>5.3971310556985497</v>
      </c>
      <c r="H27" s="24">
        <v>0.64222649453331304</v>
      </c>
      <c r="I27" s="5">
        <v>0.86954961628689198</v>
      </c>
      <c r="J27" s="5">
        <v>6.2568383506799297</v>
      </c>
      <c r="K27" s="26">
        <f t="shared" si="1"/>
        <v>0.64222649453331304</v>
      </c>
      <c r="L27" s="10" t="s">
        <v>21</v>
      </c>
    </row>
    <row r="28" spans="2:12" x14ac:dyDescent="0.3">
      <c r="C28" s="76" t="s">
        <v>15</v>
      </c>
      <c r="D28" s="78"/>
      <c r="E28" s="77"/>
      <c r="F28" s="5">
        <v>2.6551235800241799</v>
      </c>
      <c r="G28" s="5">
        <v>3.7812430719442802</v>
      </c>
      <c r="H28" s="5">
        <v>2.7023359330612799</v>
      </c>
      <c r="I28" s="26">
        <v>2.6129279111934398</v>
      </c>
      <c r="J28" s="5">
        <v>5.2596865579698102</v>
      </c>
      <c r="K28" s="26">
        <f t="shared" si="1"/>
        <v>2.6129279111934398</v>
      </c>
    </row>
    <row r="30" spans="2:12" x14ac:dyDescent="0.3">
      <c r="B30" t="s">
        <v>65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2:12" x14ac:dyDescent="0.3">
      <c r="B31" s="25" t="s">
        <v>63</v>
      </c>
      <c r="C31" s="21" t="s">
        <v>30</v>
      </c>
      <c r="D31" s="21" t="s">
        <v>5</v>
      </c>
      <c r="E31" s="21" t="s">
        <v>57</v>
      </c>
      <c r="F31" s="21" t="s">
        <v>2</v>
      </c>
      <c r="G31" s="21" t="s">
        <v>0</v>
      </c>
      <c r="H31" s="21" t="s">
        <v>3</v>
      </c>
      <c r="I31" s="21" t="s">
        <v>4</v>
      </c>
      <c r="J31" s="21" t="s">
        <v>1</v>
      </c>
      <c r="K31" s="21" t="s">
        <v>22</v>
      </c>
      <c r="L31" s="21" t="s">
        <v>23</v>
      </c>
    </row>
    <row r="32" spans="2:12" x14ac:dyDescent="0.3">
      <c r="B32" s="75" t="s">
        <v>59</v>
      </c>
      <c r="C32" s="21" t="s">
        <v>25</v>
      </c>
      <c r="D32" s="2" t="s">
        <v>7</v>
      </c>
      <c r="E32" s="2"/>
      <c r="F32" s="23">
        <v>1.7196745665273401</v>
      </c>
      <c r="G32" s="5">
        <v>1.9079949457621099</v>
      </c>
      <c r="H32" s="5">
        <v>4.3147120294728003</v>
      </c>
      <c r="I32" s="5">
        <v>3.83565858358071</v>
      </c>
      <c r="J32" s="5">
        <v>3.33708251639086</v>
      </c>
      <c r="K32" s="20">
        <f t="shared" ref="K32:K41" si="2">MIN(F32:J32)</f>
        <v>1.7196745665273401</v>
      </c>
      <c r="L32" s="11" t="s">
        <v>18</v>
      </c>
    </row>
    <row r="33" spans="2:12" x14ac:dyDescent="0.3">
      <c r="B33" s="75"/>
      <c r="C33" s="21" t="s">
        <v>26</v>
      </c>
      <c r="D33" s="2" t="s">
        <v>8</v>
      </c>
      <c r="E33" s="2"/>
      <c r="F33" s="5">
        <v>3.8185523549114402</v>
      </c>
      <c r="G33" s="5">
        <v>4.5831078013067703</v>
      </c>
      <c r="H33" s="5">
        <v>0.93746403323351202</v>
      </c>
      <c r="I33" s="23">
        <v>0.87272252115398097</v>
      </c>
      <c r="J33" s="5">
        <v>4.3960146255914898</v>
      </c>
      <c r="K33" s="20">
        <f t="shared" si="2"/>
        <v>0.87272252115398097</v>
      </c>
      <c r="L33" s="11" t="s">
        <v>18</v>
      </c>
    </row>
    <row r="34" spans="2:12" x14ac:dyDescent="0.3">
      <c r="B34" s="75"/>
      <c r="C34" s="21" t="s">
        <v>27</v>
      </c>
      <c r="D34" s="2" t="s">
        <v>17</v>
      </c>
      <c r="E34" s="2"/>
      <c r="F34" s="5">
        <v>2.5231287380707399</v>
      </c>
      <c r="G34" s="5">
        <v>2.0748127778731602</v>
      </c>
      <c r="H34" s="5">
        <v>5.0924763867293397</v>
      </c>
      <c r="I34" s="5">
        <v>5.0280742765637099</v>
      </c>
      <c r="J34" s="23">
        <v>2.0260575590194501</v>
      </c>
      <c r="K34" s="20">
        <f t="shared" si="2"/>
        <v>2.0260575590194501</v>
      </c>
      <c r="L34" s="11" t="s">
        <v>18</v>
      </c>
    </row>
    <row r="35" spans="2:12" x14ac:dyDescent="0.3">
      <c r="B35" s="75"/>
      <c r="C35" s="21" t="s">
        <v>28</v>
      </c>
      <c r="D35" s="2" t="s">
        <v>14</v>
      </c>
      <c r="E35" s="2"/>
      <c r="F35" s="23">
        <v>2.0502798841583298</v>
      </c>
      <c r="G35" s="5">
        <v>2.81244738585452</v>
      </c>
      <c r="H35" s="5">
        <v>2.98484640894584</v>
      </c>
      <c r="I35" s="5">
        <v>2.8665901396588702</v>
      </c>
      <c r="J35" s="5">
        <v>2.8767136216175202</v>
      </c>
      <c r="K35" s="20">
        <f t="shared" si="2"/>
        <v>2.0502798841583298</v>
      </c>
      <c r="L35" s="10" t="s">
        <v>21</v>
      </c>
    </row>
    <row r="36" spans="2:12" x14ac:dyDescent="0.3">
      <c r="B36" s="75"/>
      <c r="C36" s="21" t="s">
        <v>67</v>
      </c>
      <c r="D36" s="2" t="s">
        <v>11</v>
      </c>
      <c r="E36" s="2"/>
      <c r="F36" s="23">
        <v>1.5880622550066501</v>
      </c>
      <c r="G36" s="5">
        <v>3.0208886953996199</v>
      </c>
      <c r="H36" s="5">
        <v>2.7210571704775601</v>
      </c>
      <c r="I36" s="5">
        <v>2.7069856572876501</v>
      </c>
      <c r="J36" s="5">
        <v>2.6259518141079199</v>
      </c>
      <c r="K36" s="20">
        <f t="shared" si="2"/>
        <v>1.5880622550066501</v>
      </c>
      <c r="L36" s="10" t="s">
        <v>21</v>
      </c>
    </row>
    <row r="37" spans="2:12" x14ac:dyDescent="0.3">
      <c r="B37" s="75" t="s">
        <v>60</v>
      </c>
      <c r="C37" s="21" t="s">
        <v>36</v>
      </c>
      <c r="D37" s="2" t="s">
        <v>31</v>
      </c>
      <c r="E37" s="2"/>
      <c r="F37" s="5">
        <v>6.4893111809267801</v>
      </c>
      <c r="G37" s="5">
        <v>5.3218107212396797</v>
      </c>
      <c r="H37" s="24">
        <v>0.62516195008210695</v>
      </c>
      <c r="I37" s="5">
        <v>0.83144951981568505</v>
      </c>
      <c r="J37" s="5">
        <v>6.1795123562249197</v>
      </c>
      <c r="K37" s="20">
        <f t="shared" si="2"/>
        <v>0.62516195008210695</v>
      </c>
      <c r="L37" s="10" t="s">
        <v>21</v>
      </c>
    </row>
    <row r="38" spans="2:12" x14ac:dyDescent="0.3">
      <c r="B38" s="75"/>
      <c r="C38" s="21" t="s">
        <v>37</v>
      </c>
      <c r="D38" s="2" t="s">
        <v>32</v>
      </c>
      <c r="E38" s="2"/>
      <c r="F38" s="5">
        <v>4.6198106670255896</v>
      </c>
      <c r="G38" s="5">
        <v>5.3025303302231102</v>
      </c>
      <c r="H38" s="24">
        <v>0.62630279486801399</v>
      </c>
      <c r="I38" s="5">
        <v>0.81703401861411395</v>
      </c>
      <c r="J38" s="5">
        <v>6.1389552501121996</v>
      </c>
      <c r="K38" s="20">
        <f t="shared" si="2"/>
        <v>0.62630279486801399</v>
      </c>
      <c r="L38" s="10" t="s">
        <v>21</v>
      </c>
    </row>
    <row r="39" spans="2:12" x14ac:dyDescent="0.3">
      <c r="B39" s="75"/>
      <c r="C39" s="21" t="s">
        <v>38</v>
      </c>
      <c r="D39" s="2" t="s">
        <v>33</v>
      </c>
      <c r="E39" s="2"/>
      <c r="F39" s="5">
        <v>4.5654892410713401</v>
      </c>
      <c r="G39" s="5">
        <v>5.5611039787181404</v>
      </c>
      <c r="H39" s="24">
        <v>0.75235577173737</v>
      </c>
      <c r="I39" s="5">
        <v>0.986441344660689</v>
      </c>
      <c r="J39" s="5">
        <v>6.3563547237497096</v>
      </c>
      <c r="K39" s="20">
        <f t="shared" si="2"/>
        <v>0.75235577173737</v>
      </c>
      <c r="L39" s="10" t="s">
        <v>21</v>
      </c>
    </row>
    <row r="40" spans="2:12" x14ac:dyDescent="0.3">
      <c r="B40" s="75"/>
      <c r="C40" s="21" t="s">
        <v>39</v>
      </c>
      <c r="D40" s="2" t="s">
        <v>34</v>
      </c>
      <c r="E40" s="2"/>
      <c r="F40" s="5">
        <v>4.7719687922222001</v>
      </c>
      <c r="G40" s="5">
        <v>5.5023723006193999</v>
      </c>
      <c r="H40" s="24">
        <v>0.71318428744267903</v>
      </c>
      <c r="I40" s="5">
        <v>0.95729820062304105</v>
      </c>
      <c r="J40" s="5">
        <v>6.3622056605273398</v>
      </c>
      <c r="K40" s="20">
        <f t="shared" si="2"/>
        <v>0.71318428744267903</v>
      </c>
      <c r="L40" s="10" t="s">
        <v>21</v>
      </c>
    </row>
    <row r="41" spans="2:12" x14ac:dyDescent="0.3">
      <c r="C41" s="76" t="s">
        <v>15</v>
      </c>
      <c r="D41" s="78"/>
      <c r="E41" s="77"/>
      <c r="F41" s="5">
        <v>2.8651579837673098</v>
      </c>
      <c r="G41" s="5">
        <v>3.66653389011808</v>
      </c>
      <c r="H41" s="5">
        <v>2.8589923079943098</v>
      </c>
      <c r="I41" s="22">
        <v>2.7414405094867602</v>
      </c>
      <c r="J41" s="5">
        <v>4.78128751772421</v>
      </c>
      <c r="K41" s="20">
        <f t="shared" si="2"/>
        <v>2.7414405094867602</v>
      </c>
    </row>
  </sheetData>
  <mergeCells count="10">
    <mergeCell ref="C41:E41"/>
    <mergeCell ref="B4:B8"/>
    <mergeCell ref="B9:B12"/>
    <mergeCell ref="C13:E13"/>
    <mergeCell ref="C14:E14"/>
    <mergeCell ref="B37:B40"/>
    <mergeCell ref="B19:B23"/>
    <mergeCell ref="B24:B27"/>
    <mergeCell ref="C28:E28"/>
    <mergeCell ref="B32:B3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S38"/>
  <sheetViews>
    <sheetView tabSelected="1" zoomScale="85" zoomScaleNormal="85" workbookViewId="0">
      <selection activeCell="T26" sqref="T26"/>
    </sheetView>
  </sheetViews>
  <sheetFormatPr defaultRowHeight="16.5" x14ac:dyDescent="0.3"/>
  <cols>
    <col min="1" max="1" width="3.625" customWidth="1"/>
    <col min="3" max="3" width="11" bestFit="1" customWidth="1"/>
    <col min="4" max="4" width="21.625" bestFit="1" customWidth="1"/>
    <col min="5" max="5" width="5.125" bestFit="1" customWidth="1"/>
    <col min="6" max="6" width="19.25" style="1" bestFit="1" customWidth="1"/>
    <col min="7" max="7" width="7.375" style="1" bestFit="1" customWidth="1"/>
    <col min="8" max="9" width="16.625" style="1" bestFit="1" customWidth="1"/>
    <col min="10" max="10" width="7.375" style="1" bestFit="1" customWidth="1"/>
    <col min="11" max="12" width="16.625" style="1" bestFit="1" customWidth="1"/>
    <col min="19" max="19" width="23.625" style="1" bestFit="1" customWidth="1"/>
  </cols>
  <sheetData>
    <row r="2" spans="2:19" ht="17.25" thickBot="1" x14ac:dyDescent="0.35">
      <c r="G2" s="82" t="s">
        <v>108</v>
      </c>
      <c r="H2" s="82"/>
      <c r="I2" s="82"/>
      <c r="J2" s="83" t="s">
        <v>107</v>
      </c>
      <c r="K2" s="83"/>
      <c r="L2" s="83"/>
    </row>
    <row r="3" spans="2:19" x14ac:dyDescent="0.3">
      <c r="B3" s="103" t="s">
        <v>23</v>
      </c>
      <c r="C3" s="91" t="s">
        <v>30</v>
      </c>
      <c r="D3" s="91" t="s">
        <v>5</v>
      </c>
      <c r="E3" s="91" t="s">
        <v>99</v>
      </c>
      <c r="F3" s="91"/>
      <c r="G3" s="91" t="s">
        <v>102</v>
      </c>
      <c r="H3" s="91"/>
      <c r="I3" s="91"/>
      <c r="J3" s="91" t="s">
        <v>102</v>
      </c>
      <c r="K3" s="91"/>
      <c r="L3" s="91"/>
      <c r="M3" s="86" t="s">
        <v>106</v>
      </c>
      <c r="N3" s="87"/>
      <c r="O3" s="87"/>
      <c r="P3" s="87"/>
      <c r="Q3" s="87"/>
      <c r="R3" s="88"/>
      <c r="S3" s="84" t="s">
        <v>110</v>
      </c>
    </row>
    <row r="4" spans="2:19" ht="17.25" thickBot="1" x14ac:dyDescent="0.35">
      <c r="B4" s="104"/>
      <c r="C4" s="92"/>
      <c r="D4" s="92"/>
      <c r="E4" s="92"/>
      <c r="F4" s="92"/>
      <c r="G4" s="55" t="s">
        <v>105</v>
      </c>
      <c r="H4" s="55" t="s">
        <v>103</v>
      </c>
      <c r="I4" s="55" t="s">
        <v>104</v>
      </c>
      <c r="J4" s="55" t="s">
        <v>105</v>
      </c>
      <c r="K4" s="55" t="s">
        <v>103</v>
      </c>
      <c r="L4" s="55" t="s">
        <v>104</v>
      </c>
      <c r="M4" s="55" t="s">
        <v>2</v>
      </c>
      <c r="N4" s="55" t="s">
        <v>0</v>
      </c>
      <c r="O4" s="55" t="s">
        <v>3</v>
      </c>
      <c r="P4" s="55" t="s">
        <v>4</v>
      </c>
      <c r="Q4" s="55" t="s">
        <v>1</v>
      </c>
      <c r="R4" s="55" t="s">
        <v>22</v>
      </c>
      <c r="S4" s="85"/>
    </row>
    <row r="5" spans="2:19" x14ac:dyDescent="0.3">
      <c r="B5" s="105" t="s">
        <v>18</v>
      </c>
      <c r="C5" s="97" t="s">
        <v>25</v>
      </c>
      <c r="D5" s="90" t="s">
        <v>7</v>
      </c>
      <c r="E5" s="44" t="s">
        <v>100</v>
      </c>
      <c r="F5" s="66">
        <v>44945.629529398146</v>
      </c>
      <c r="G5" s="42">
        <v>24</v>
      </c>
      <c r="H5" s="67">
        <v>44945.625</v>
      </c>
      <c r="I5" s="67">
        <v>44944.625</v>
      </c>
      <c r="J5" s="42">
        <v>0</v>
      </c>
      <c r="K5" s="67">
        <v>44945.625</v>
      </c>
      <c r="L5" s="67">
        <v>44945.625</v>
      </c>
      <c r="M5" s="68">
        <v>1.41518914931773</v>
      </c>
      <c r="N5" s="68">
        <v>4.43148777846244</v>
      </c>
      <c r="O5" s="69">
        <v>0.94924646328685303</v>
      </c>
      <c r="P5" s="68">
        <v>1.33007665829758</v>
      </c>
      <c r="Q5" s="68">
        <v>7.1902165087485699</v>
      </c>
      <c r="R5" s="70">
        <f t="shared" ref="R5:R35" si="0">MIN(N5:Q5)</f>
        <v>0.94924646328685303</v>
      </c>
      <c r="S5" s="71"/>
    </row>
    <row r="6" spans="2:19" x14ac:dyDescent="0.3">
      <c r="B6" s="106"/>
      <c r="C6" s="75"/>
      <c r="D6" s="93"/>
      <c r="E6" s="41" t="s">
        <v>101</v>
      </c>
      <c r="F6" s="33">
        <v>44945.666506481481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53"/>
    </row>
    <row r="7" spans="2:19" x14ac:dyDescent="0.3">
      <c r="B7" s="106" t="s">
        <v>19</v>
      </c>
      <c r="C7" s="75" t="s">
        <v>26</v>
      </c>
      <c r="D7" s="89" t="s">
        <v>8</v>
      </c>
      <c r="E7" s="41" t="s">
        <v>100</v>
      </c>
      <c r="F7" s="33">
        <v>44945.677993668978</v>
      </c>
      <c r="G7" s="43">
        <v>1</v>
      </c>
      <c r="H7" s="34">
        <v>44945.666666666664</v>
      </c>
      <c r="I7" s="34">
        <v>44945.625</v>
      </c>
      <c r="J7" s="43">
        <v>1</v>
      </c>
      <c r="K7" s="34">
        <v>44945.666666666664</v>
      </c>
      <c r="L7" s="34">
        <v>44945.625</v>
      </c>
      <c r="M7" s="26">
        <v>2.81788924888198</v>
      </c>
      <c r="N7" s="26">
        <v>6.0815753490977498</v>
      </c>
      <c r="O7" s="36">
        <v>2.6929499969399902</v>
      </c>
      <c r="P7" s="26">
        <v>3.2046887742904402</v>
      </c>
      <c r="Q7" s="26">
        <v>8.6973092871158197</v>
      </c>
      <c r="R7" s="26">
        <f t="shared" si="0"/>
        <v>2.6929499969399902</v>
      </c>
      <c r="S7" s="54"/>
    </row>
    <row r="8" spans="2:19" x14ac:dyDescent="0.3">
      <c r="B8" s="106"/>
      <c r="C8" s="75"/>
      <c r="D8" s="90"/>
      <c r="E8" s="41" t="s">
        <v>101</v>
      </c>
      <c r="F8" s="33">
        <v>44945.715300381948</v>
      </c>
      <c r="G8" s="43">
        <v>2</v>
      </c>
      <c r="H8" s="34">
        <v>44945.708333333336</v>
      </c>
      <c r="I8" s="34">
        <v>44945.625</v>
      </c>
      <c r="J8" s="43">
        <v>2</v>
      </c>
      <c r="K8" s="34">
        <v>44945.708333333336</v>
      </c>
      <c r="L8" s="34">
        <v>44945.625</v>
      </c>
      <c r="M8" s="26">
        <v>2.51866127498048</v>
      </c>
      <c r="N8" s="26">
        <v>4.2201691341907797</v>
      </c>
      <c r="O8" s="26">
        <v>2.3315894359915501</v>
      </c>
      <c r="P8" s="26">
        <v>2.3326774678833599</v>
      </c>
      <c r="Q8" s="26">
        <v>6.1521606269860296</v>
      </c>
      <c r="R8" s="26">
        <f t="shared" si="0"/>
        <v>2.3315894359915501</v>
      </c>
      <c r="S8" s="54"/>
    </row>
    <row r="9" spans="2:19" x14ac:dyDescent="0.3">
      <c r="B9" s="106" t="s">
        <v>20</v>
      </c>
      <c r="C9" s="95" t="s">
        <v>27</v>
      </c>
      <c r="D9" s="89" t="s">
        <v>17</v>
      </c>
      <c r="E9" s="41" t="s">
        <v>100</v>
      </c>
      <c r="F9" s="33">
        <v>44945.517119490738</v>
      </c>
      <c r="G9" s="43">
        <v>21</v>
      </c>
      <c r="H9" s="34">
        <v>44945.5</v>
      </c>
      <c r="I9" s="34">
        <v>44944.625</v>
      </c>
      <c r="J9" s="43">
        <v>21</v>
      </c>
      <c r="K9" s="34">
        <v>44945.5</v>
      </c>
      <c r="L9" s="34">
        <v>44944.625</v>
      </c>
      <c r="M9" s="45">
        <v>1.8122492580013501</v>
      </c>
      <c r="N9" s="45">
        <v>1.5642049125728801</v>
      </c>
      <c r="O9" s="45">
        <v>4.9238576852401801</v>
      </c>
      <c r="P9" s="45">
        <v>4.4333745945182601</v>
      </c>
      <c r="Q9" s="45">
        <v>2.36709487776761</v>
      </c>
      <c r="R9" s="26">
        <f t="shared" si="0"/>
        <v>1.5642049125728801</v>
      </c>
      <c r="S9" s="54"/>
    </row>
    <row r="10" spans="2:19" x14ac:dyDescent="0.3">
      <c r="B10" s="106"/>
      <c r="C10" s="96"/>
      <c r="D10" s="90"/>
      <c r="E10" s="41" t="s">
        <v>101</v>
      </c>
      <c r="F10" s="33">
        <v>44945.552488182868</v>
      </c>
      <c r="G10" s="43">
        <v>22</v>
      </c>
      <c r="H10" s="34">
        <v>44945.541666666664</v>
      </c>
      <c r="I10" s="34">
        <v>44944.625</v>
      </c>
      <c r="J10" s="43">
        <v>22</v>
      </c>
      <c r="K10" s="34">
        <v>44945.541666666664</v>
      </c>
      <c r="L10" s="34">
        <v>44944.625</v>
      </c>
      <c r="M10" s="45">
        <v>1.5409361913253601</v>
      </c>
      <c r="N10" s="45">
        <v>2.5013532687404001</v>
      </c>
      <c r="O10" s="45">
        <v>2.6723162370168798</v>
      </c>
      <c r="P10" s="45">
        <v>2.16073866419441</v>
      </c>
      <c r="Q10" s="45">
        <v>4.7661503101240399</v>
      </c>
      <c r="R10" s="26">
        <f t="shared" si="0"/>
        <v>2.16073866419441</v>
      </c>
      <c r="S10" s="54"/>
    </row>
    <row r="11" spans="2:19" x14ac:dyDescent="0.3">
      <c r="B11" s="101" t="s">
        <v>21</v>
      </c>
      <c r="C11" s="96"/>
      <c r="D11" s="89" t="s">
        <v>6</v>
      </c>
      <c r="E11" s="41" t="s">
        <v>100</v>
      </c>
      <c r="F11" s="33">
        <v>44952.465277777781</v>
      </c>
      <c r="G11" s="38">
        <v>20</v>
      </c>
      <c r="H11" s="39">
        <v>44952.458333333336</v>
      </c>
      <c r="I11" s="39">
        <v>44951.625</v>
      </c>
      <c r="J11" s="38">
        <v>20</v>
      </c>
      <c r="K11" s="39">
        <v>44952.458333333336</v>
      </c>
      <c r="L11" s="39">
        <v>44951.625</v>
      </c>
      <c r="M11" s="40">
        <v>3.8185523549114402</v>
      </c>
      <c r="N11" s="40">
        <v>4.5831078013067703</v>
      </c>
      <c r="O11" s="40">
        <v>0.93746403323351202</v>
      </c>
      <c r="P11" s="40">
        <v>0.87272252115398097</v>
      </c>
      <c r="Q11" s="40">
        <v>4.3960146255914898</v>
      </c>
      <c r="R11" s="5">
        <f t="shared" si="0"/>
        <v>0.87272252115398097</v>
      </c>
      <c r="S11" s="59" t="s">
        <v>109</v>
      </c>
    </row>
    <row r="12" spans="2:19" x14ac:dyDescent="0.3">
      <c r="B12" s="101"/>
      <c r="C12" s="96"/>
      <c r="D12" s="90"/>
      <c r="E12" s="41" t="s">
        <v>101</v>
      </c>
      <c r="F12" s="33">
        <v>44952.470138888886</v>
      </c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5"/>
      <c r="S12" s="60"/>
    </row>
    <row r="13" spans="2:19" x14ac:dyDescent="0.3">
      <c r="B13" s="101" t="s">
        <v>21</v>
      </c>
      <c r="C13" s="96"/>
      <c r="D13" s="89" t="s">
        <v>24</v>
      </c>
      <c r="E13" s="41" t="s">
        <v>100</v>
      </c>
      <c r="F13" s="33">
        <v>44953.493750000001</v>
      </c>
      <c r="G13" s="38">
        <v>20</v>
      </c>
      <c r="H13" s="39">
        <v>44953.458333333336</v>
      </c>
      <c r="I13" s="39">
        <v>44952.625</v>
      </c>
      <c r="J13" s="38">
        <v>20</v>
      </c>
      <c r="K13" s="39">
        <v>44953.458333333336</v>
      </c>
      <c r="L13" s="39">
        <v>44952.625</v>
      </c>
      <c r="M13" s="40">
        <v>2.5231287380707399</v>
      </c>
      <c r="N13" s="40">
        <v>2.0748127778731602</v>
      </c>
      <c r="O13" s="40">
        <v>5.0924763867293397</v>
      </c>
      <c r="P13" s="40">
        <v>5.0280742765637099</v>
      </c>
      <c r="Q13" s="40">
        <v>2.0260575590194501</v>
      </c>
      <c r="R13" s="5">
        <f t="shared" si="0"/>
        <v>2.0260575590194501</v>
      </c>
      <c r="S13" s="59"/>
    </row>
    <row r="14" spans="2:19" x14ac:dyDescent="0.3">
      <c r="B14" s="101"/>
      <c r="C14" s="97"/>
      <c r="D14" s="90"/>
      <c r="E14" s="41" t="s">
        <v>101</v>
      </c>
      <c r="F14" s="33">
        <v>44953.499305555553</v>
      </c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53"/>
    </row>
    <row r="15" spans="2:19" x14ac:dyDescent="0.3">
      <c r="B15" s="101" t="s">
        <v>21</v>
      </c>
      <c r="C15" s="75" t="s">
        <v>28</v>
      </c>
      <c r="D15" s="89" t="s">
        <v>14</v>
      </c>
      <c r="E15" s="41" t="s">
        <v>100</v>
      </c>
      <c r="F15" s="33">
        <v>44946.025254629632</v>
      </c>
      <c r="G15" s="43">
        <v>9</v>
      </c>
      <c r="H15" s="34">
        <v>44946</v>
      </c>
      <c r="I15" s="34">
        <v>44945.625</v>
      </c>
      <c r="J15" s="43">
        <v>9</v>
      </c>
      <c r="K15" s="34">
        <v>44946</v>
      </c>
      <c r="L15" s="34">
        <v>44945.625</v>
      </c>
      <c r="M15" s="26">
        <v>4.0708567914742799</v>
      </c>
      <c r="N15" s="26">
        <v>3.2020765577346402</v>
      </c>
      <c r="O15" s="26">
        <v>1.92613733630013</v>
      </c>
      <c r="P15" s="26">
        <v>1.6731668606452501</v>
      </c>
      <c r="Q15" s="26">
        <v>3.86695882473854</v>
      </c>
      <c r="R15" s="37">
        <f t="shared" si="0"/>
        <v>1.6731668606452501</v>
      </c>
      <c r="S15" s="54"/>
    </row>
    <row r="16" spans="2:19" x14ac:dyDescent="0.3">
      <c r="B16" s="101"/>
      <c r="C16" s="75"/>
      <c r="D16" s="90"/>
      <c r="E16" s="41" t="s">
        <v>101</v>
      </c>
      <c r="F16" s="33">
        <v>44946.031458333331</v>
      </c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53"/>
    </row>
    <row r="17" spans="2:19" x14ac:dyDescent="0.3">
      <c r="B17" s="101" t="s">
        <v>21</v>
      </c>
      <c r="C17" s="75" t="s">
        <v>29</v>
      </c>
      <c r="D17" s="89" t="s">
        <v>9</v>
      </c>
      <c r="E17" s="41" t="s">
        <v>100</v>
      </c>
      <c r="F17" s="33">
        <v>44943.960636574076</v>
      </c>
      <c r="G17" s="43">
        <v>8</v>
      </c>
      <c r="H17" s="34">
        <v>44943.958333333336</v>
      </c>
      <c r="I17" s="34">
        <v>44943.625</v>
      </c>
      <c r="J17" s="43"/>
      <c r="K17" s="34">
        <v>44943.958333333336</v>
      </c>
      <c r="L17" s="34">
        <v>44943.625</v>
      </c>
      <c r="M17" s="26">
        <v>2.0205509590122599</v>
      </c>
      <c r="N17" s="26">
        <v>2.76221293571201</v>
      </c>
      <c r="O17" s="26">
        <v>3.02312311605285</v>
      </c>
      <c r="P17" s="26">
        <v>2.90428285620423</v>
      </c>
      <c r="Q17" s="26">
        <v>2.8264270249511898</v>
      </c>
      <c r="R17" s="37">
        <f t="shared" si="0"/>
        <v>2.76221293571201</v>
      </c>
      <c r="S17" s="54"/>
    </row>
    <row r="18" spans="2:19" x14ac:dyDescent="0.3">
      <c r="B18" s="101"/>
      <c r="C18" s="75"/>
      <c r="D18" s="90"/>
      <c r="E18" s="41" t="s">
        <v>101</v>
      </c>
      <c r="F18" s="33">
        <v>44943.975115740737</v>
      </c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53"/>
    </row>
    <row r="19" spans="2:19" x14ac:dyDescent="0.3">
      <c r="B19" s="101" t="s">
        <v>21</v>
      </c>
      <c r="C19" s="75"/>
      <c r="D19" s="89" t="s">
        <v>10</v>
      </c>
      <c r="E19" s="41" t="s">
        <v>100</v>
      </c>
      <c r="F19" s="33">
        <v>44944.956273148149</v>
      </c>
      <c r="G19" s="43">
        <v>7</v>
      </c>
      <c r="H19" s="34">
        <v>44944.916666666664</v>
      </c>
      <c r="I19" s="34">
        <v>44944.625</v>
      </c>
      <c r="J19" s="43"/>
      <c r="K19" s="34">
        <v>44944.916666666664</v>
      </c>
      <c r="L19" s="34">
        <v>44944.625</v>
      </c>
      <c r="M19" s="26">
        <v>2.35057062937326</v>
      </c>
      <c r="N19" s="26">
        <v>2.59105217118982</v>
      </c>
      <c r="O19" s="26">
        <v>2.8838802647486999</v>
      </c>
      <c r="P19" s="26">
        <v>2.80926907921847</v>
      </c>
      <c r="Q19" s="26">
        <v>2.4163914724450799</v>
      </c>
      <c r="R19" s="26">
        <f t="shared" si="0"/>
        <v>2.4163914724450799</v>
      </c>
      <c r="S19" s="54"/>
    </row>
    <row r="20" spans="2:19" x14ac:dyDescent="0.3">
      <c r="B20" s="101"/>
      <c r="C20" s="75"/>
      <c r="D20" s="90"/>
      <c r="E20" s="41" t="s">
        <v>101</v>
      </c>
      <c r="F20" s="33">
        <v>44944.971180555556</v>
      </c>
      <c r="G20" s="43">
        <v>8</v>
      </c>
      <c r="H20" s="34">
        <v>44944.958333333336</v>
      </c>
      <c r="I20" s="34">
        <v>44944.625</v>
      </c>
      <c r="J20" s="43"/>
      <c r="K20" s="34">
        <v>44944.958333333336</v>
      </c>
      <c r="L20" s="34">
        <v>44944.625</v>
      </c>
      <c r="M20" s="26">
        <v>3.1315693675018799</v>
      </c>
      <c r="N20" s="26">
        <v>3.6065762824827501</v>
      </c>
      <c r="O20" s="26">
        <v>2.1270405293109098</v>
      </c>
      <c r="P20" s="26">
        <v>2.0687038338052099</v>
      </c>
      <c r="Q20" s="26">
        <v>3.3878120254703199</v>
      </c>
      <c r="R20" s="26">
        <f t="shared" si="0"/>
        <v>2.0687038338052099</v>
      </c>
      <c r="S20" s="54"/>
    </row>
    <row r="21" spans="2:19" x14ac:dyDescent="0.3">
      <c r="B21" s="101" t="s">
        <v>21</v>
      </c>
      <c r="C21" s="75"/>
      <c r="D21" s="89" t="s">
        <v>11</v>
      </c>
      <c r="E21" s="41" t="s">
        <v>100</v>
      </c>
      <c r="F21" s="33">
        <v>44945.983506944445</v>
      </c>
      <c r="G21" s="43">
        <v>8</v>
      </c>
      <c r="H21" s="34">
        <v>44945.958333333336</v>
      </c>
      <c r="I21" s="34">
        <v>44945.625</v>
      </c>
      <c r="J21" s="43"/>
      <c r="K21" s="34">
        <v>44945.958333333336</v>
      </c>
      <c r="L21" s="34">
        <v>44945.625</v>
      </c>
      <c r="M21" s="26">
        <v>3.4333859333869001</v>
      </c>
      <c r="N21" s="26">
        <v>3.1630468181982301</v>
      </c>
      <c r="O21" s="26">
        <v>1.9914451036099901</v>
      </c>
      <c r="P21" s="26">
        <v>1.7319970411255501</v>
      </c>
      <c r="Q21" s="26">
        <v>3.8850251292504701</v>
      </c>
      <c r="R21" s="26">
        <f t="shared" si="0"/>
        <v>1.7319970411255501</v>
      </c>
      <c r="S21" s="54"/>
    </row>
    <row r="22" spans="2:19" x14ac:dyDescent="0.3">
      <c r="B22" s="101"/>
      <c r="C22" s="75"/>
      <c r="D22" s="90"/>
      <c r="E22" s="41" t="s">
        <v>101</v>
      </c>
      <c r="F22" s="33">
        <v>44946.009467592594</v>
      </c>
      <c r="G22" s="43">
        <v>9</v>
      </c>
      <c r="H22" s="34">
        <v>44946</v>
      </c>
      <c r="I22" s="34">
        <v>44945.625</v>
      </c>
      <c r="J22" s="43"/>
      <c r="K22" s="34">
        <v>44946</v>
      </c>
      <c r="L22" s="34">
        <v>44945.625</v>
      </c>
      <c r="M22" s="26">
        <v>4.44458747341716</v>
      </c>
      <c r="N22" s="26">
        <v>3.57575380798411</v>
      </c>
      <c r="O22" s="26">
        <v>1.5451227558068601</v>
      </c>
      <c r="P22" s="26">
        <v>1.2978960473562899</v>
      </c>
      <c r="Q22" s="26">
        <v>4.23888911371031</v>
      </c>
      <c r="R22" s="26">
        <f t="shared" si="0"/>
        <v>1.2978960473562899</v>
      </c>
      <c r="S22" s="54"/>
    </row>
    <row r="23" spans="2:19" x14ac:dyDescent="0.3">
      <c r="B23" s="101" t="s">
        <v>21</v>
      </c>
      <c r="C23" s="75"/>
      <c r="D23" s="89" t="s">
        <v>12</v>
      </c>
      <c r="E23" s="41" t="s">
        <v>100</v>
      </c>
      <c r="F23" s="33">
        <v>44952.436111111114</v>
      </c>
      <c r="G23" s="43">
        <v>19</v>
      </c>
      <c r="H23" s="34">
        <v>44952.416666666664</v>
      </c>
      <c r="I23" s="34">
        <v>44951.625</v>
      </c>
      <c r="J23" s="43"/>
      <c r="K23" s="34">
        <v>44952.416666666664</v>
      </c>
      <c r="L23" s="34">
        <v>44951.625</v>
      </c>
      <c r="M23" s="45">
        <v>1.2387712323956199</v>
      </c>
      <c r="N23" s="45">
        <v>2.77099191602866</v>
      </c>
      <c r="O23" s="45">
        <v>2.9297739933577298</v>
      </c>
      <c r="P23" s="45">
        <v>2.92253330908119</v>
      </c>
      <c r="Q23" s="45">
        <v>2.3027987016731801</v>
      </c>
      <c r="R23" s="26">
        <f t="shared" si="0"/>
        <v>2.3027987016731801</v>
      </c>
      <c r="S23" s="54"/>
    </row>
    <row r="24" spans="2:19" x14ac:dyDescent="0.3">
      <c r="B24" s="101"/>
      <c r="C24" s="75"/>
      <c r="D24" s="90"/>
      <c r="E24" s="41" t="s">
        <v>101</v>
      </c>
      <c r="F24" s="33">
        <v>44952.464583333334</v>
      </c>
      <c r="G24" s="43">
        <v>20</v>
      </c>
      <c r="H24" s="34">
        <v>44952.458333333336</v>
      </c>
      <c r="I24" s="34">
        <v>44951.625</v>
      </c>
      <c r="J24" s="43"/>
      <c r="K24" s="34">
        <v>44952.458333333336</v>
      </c>
      <c r="L24" s="34">
        <v>44951.625</v>
      </c>
      <c r="M24" s="45">
        <v>2.3022156459920802</v>
      </c>
      <c r="N24" s="45">
        <v>3.63612699716376</v>
      </c>
      <c r="O24" s="45">
        <v>2.02518163462585</v>
      </c>
      <c r="P24" s="45">
        <v>1.9819890717592199</v>
      </c>
      <c r="Q24" s="45">
        <v>3.37812343485307</v>
      </c>
      <c r="R24" s="26">
        <f t="shared" si="0"/>
        <v>1.9819890717592199</v>
      </c>
      <c r="S24" s="54"/>
    </row>
    <row r="25" spans="2:19" x14ac:dyDescent="0.3">
      <c r="B25" s="101" t="s">
        <v>21</v>
      </c>
      <c r="C25" s="75"/>
      <c r="D25" s="89" t="s">
        <v>13</v>
      </c>
      <c r="E25" s="41" t="s">
        <v>100</v>
      </c>
      <c r="F25" s="33">
        <v>44953.449305555558</v>
      </c>
      <c r="G25" s="43">
        <v>19</v>
      </c>
      <c r="H25" s="34">
        <v>44953.416666666664</v>
      </c>
      <c r="I25" s="34">
        <v>44952.625</v>
      </c>
      <c r="J25" s="43"/>
      <c r="K25" s="34">
        <v>44953.416666666664</v>
      </c>
      <c r="L25" s="34">
        <v>44952.625</v>
      </c>
      <c r="M25" s="45">
        <v>1.3296313512790101</v>
      </c>
      <c r="N25" s="45">
        <v>1.5608677500585999</v>
      </c>
      <c r="O25" s="45">
        <v>4.4249664651431004</v>
      </c>
      <c r="P25" s="45">
        <v>4.4539918420342701</v>
      </c>
      <c r="Q25" s="45">
        <v>1.08402342887901</v>
      </c>
      <c r="R25" s="26">
        <f t="shared" si="0"/>
        <v>1.08402342887901</v>
      </c>
      <c r="S25" s="54"/>
    </row>
    <row r="26" spans="2:19" ht="17.25" thickBot="1" x14ac:dyDescent="0.35">
      <c r="B26" s="102"/>
      <c r="C26" s="92"/>
      <c r="D26" s="98"/>
      <c r="E26" s="55" t="s">
        <v>101</v>
      </c>
      <c r="F26" s="56">
        <v>44953.493055555555</v>
      </c>
      <c r="G26" s="61">
        <v>20</v>
      </c>
      <c r="H26" s="62">
        <v>44953.458333333336</v>
      </c>
      <c r="I26" s="62">
        <v>44952.625</v>
      </c>
      <c r="J26" s="61"/>
      <c r="K26" s="62">
        <v>44953.458333333336</v>
      </c>
      <c r="L26" s="62">
        <v>44952.625</v>
      </c>
      <c r="M26" s="63">
        <v>1.97265011934565</v>
      </c>
      <c r="N26" s="63">
        <v>2.8057263328560502</v>
      </c>
      <c r="O26" s="63">
        <v>3.8877930057111301</v>
      </c>
      <c r="P26" s="63">
        <v>3.8437269135930201</v>
      </c>
      <c r="Q26" s="63">
        <v>2.5946391635630301</v>
      </c>
      <c r="R26" s="64">
        <f t="shared" si="0"/>
        <v>2.5946391635630301</v>
      </c>
      <c r="S26" s="65"/>
    </row>
    <row r="27" spans="2:19" x14ac:dyDescent="0.3">
      <c r="B27" s="100" t="s">
        <v>21</v>
      </c>
      <c r="C27" s="91" t="s">
        <v>36</v>
      </c>
      <c r="D27" s="99" t="s">
        <v>31</v>
      </c>
      <c r="E27" s="46" t="s">
        <v>100</v>
      </c>
      <c r="F27" s="47">
        <v>44946.061400462961</v>
      </c>
      <c r="G27" s="48">
        <v>10</v>
      </c>
      <c r="H27" s="49">
        <v>44946.041666666664</v>
      </c>
      <c r="I27" s="49">
        <v>44945.625</v>
      </c>
      <c r="J27" s="48"/>
      <c r="K27" s="49">
        <v>44946.041666666664</v>
      </c>
      <c r="L27" s="49">
        <v>44945.625</v>
      </c>
      <c r="M27" s="50">
        <v>6.4893111809267801</v>
      </c>
      <c r="N27" s="50">
        <v>5.3218107212396797</v>
      </c>
      <c r="O27" s="50">
        <v>0.62516195008210695</v>
      </c>
      <c r="P27" s="50">
        <v>0.83144951981568505</v>
      </c>
      <c r="Q27" s="50">
        <v>6.1795123562249197</v>
      </c>
      <c r="R27" s="51">
        <f t="shared" si="0"/>
        <v>0.62516195008210695</v>
      </c>
      <c r="S27" s="52"/>
    </row>
    <row r="28" spans="2:19" ht="17.25" thickBot="1" x14ac:dyDescent="0.35">
      <c r="B28" s="101"/>
      <c r="C28" s="75"/>
      <c r="D28" s="90"/>
      <c r="E28" s="41" t="s">
        <v>101</v>
      </c>
      <c r="F28" s="33">
        <v>44946.06958333333</v>
      </c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53"/>
    </row>
    <row r="29" spans="2:19" x14ac:dyDescent="0.3">
      <c r="B29" s="100" t="s">
        <v>21</v>
      </c>
      <c r="C29" s="91" t="s">
        <v>111</v>
      </c>
      <c r="D29" s="99" t="s">
        <v>31</v>
      </c>
      <c r="E29" s="73" t="s">
        <v>100</v>
      </c>
      <c r="F29" s="47">
        <v>44946.061400462961</v>
      </c>
      <c r="G29" s="48">
        <v>10</v>
      </c>
      <c r="H29" s="49">
        <v>44946.041666666664</v>
      </c>
      <c r="I29" s="49">
        <v>44945.625</v>
      </c>
      <c r="J29" s="48"/>
      <c r="K29" s="49">
        <v>44946.041666666664</v>
      </c>
      <c r="L29" s="49">
        <v>44945.625</v>
      </c>
      <c r="M29" s="50">
        <v>6.5207313013217396</v>
      </c>
      <c r="N29" s="50">
        <v>5.2161783228261003</v>
      </c>
      <c r="O29" s="50">
        <v>0.53499234446960398</v>
      </c>
      <c r="P29" s="50">
        <v>0.72500516746252797</v>
      </c>
      <c r="Q29" s="50">
        <v>6.0742276600301102</v>
      </c>
      <c r="R29" s="51">
        <f t="shared" ref="R29:R30" si="1">MIN(N29:Q29)</f>
        <v>0.53499234446960398</v>
      </c>
      <c r="S29" s="52"/>
    </row>
    <row r="30" spans="2:19" x14ac:dyDescent="0.3">
      <c r="B30" s="101"/>
      <c r="C30" s="75"/>
      <c r="D30" s="90"/>
      <c r="E30" s="72" t="s">
        <v>101</v>
      </c>
      <c r="F30" s="33">
        <v>44946.06958333333</v>
      </c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53"/>
    </row>
    <row r="31" spans="2:19" ht="17.25" customHeight="1" x14ac:dyDescent="0.3">
      <c r="B31" s="101" t="s">
        <v>21</v>
      </c>
      <c r="C31" s="75" t="s">
        <v>37</v>
      </c>
      <c r="D31" s="89" t="s">
        <v>32</v>
      </c>
      <c r="E31" s="41" t="s">
        <v>100</v>
      </c>
      <c r="F31" s="33">
        <v>44946.075543981482</v>
      </c>
      <c r="G31" s="43">
        <v>10</v>
      </c>
      <c r="H31" s="34">
        <v>44946.041666666664</v>
      </c>
      <c r="I31" s="34">
        <v>44945.625</v>
      </c>
      <c r="J31" s="43"/>
      <c r="K31" s="34">
        <v>44946.041666666664</v>
      </c>
      <c r="L31" s="34">
        <v>44945.625</v>
      </c>
      <c r="M31" s="26">
        <v>4.9915308800368896</v>
      </c>
      <c r="N31" s="26">
        <v>5.2680675244437296</v>
      </c>
      <c r="O31" s="26">
        <v>0.65527977229021195</v>
      </c>
      <c r="P31" s="26">
        <v>0.83220361107726404</v>
      </c>
      <c r="Q31" s="26">
        <v>6.1247886067609896</v>
      </c>
      <c r="R31" s="26">
        <f t="shared" si="0"/>
        <v>0.65527977229021195</v>
      </c>
      <c r="S31" s="54"/>
    </row>
    <row r="32" spans="2:19" ht="17.25" customHeight="1" x14ac:dyDescent="0.3">
      <c r="B32" s="101"/>
      <c r="C32" s="75"/>
      <c r="D32" s="90"/>
      <c r="E32" s="41" t="s">
        <v>101</v>
      </c>
      <c r="F32" s="33">
        <v>44946.086550925924</v>
      </c>
      <c r="G32" s="43">
        <v>11</v>
      </c>
      <c r="H32" s="34">
        <v>44946.083333333336</v>
      </c>
      <c r="I32" s="34">
        <v>44945.625</v>
      </c>
      <c r="J32" s="43"/>
      <c r="K32" s="34">
        <v>44946.083333333336</v>
      </c>
      <c r="L32" s="34">
        <v>44945.625</v>
      </c>
      <c r="M32" s="26">
        <v>3.7679159683791501</v>
      </c>
      <c r="N32" s="26">
        <v>5.3707925695013099</v>
      </c>
      <c r="O32" s="26">
        <v>0.56389929298859198</v>
      </c>
      <c r="P32" s="26">
        <v>0.78581681207397702</v>
      </c>
      <c r="Q32" s="26">
        <v>6.1671909110730496</v>
      </c>
      <c r="R32" s="26">
        <f t="shared" si="0"/>
        <v>0.56389929298859198</v>
      </c>
      <c r="S32" s="54"/>
    </row>
    <row r="33" spans="2:19" x14ac:dyDescent="0.3">
      <c r="B33" s="101" t="s">
        <v>21</v>
      </c>
      <c r="C33" s="75" t="s">
        <v>38</v>
      </c>
      <c r="D33" s="89" t="s">
        <v>33</v>
      </c>
      <c r="E33" s="41" t="s">
        <v>100</v>
      </c>
      <c r="F33" s="33">
        <v>44946.090682870374</v>
      </c>
      <c r="G33" s="43">
        <v>11</v>
      </c>
      <c r="H33" s="34">
        <v>44946.083333333336</v>
      </c>
      <c r="I33" s="34">
        <v>44945.625</v>
      </c>
      <c r="J33" s="43"/>
      <c r="K33" s="34">
        <v>44946.083333333336</v>
      </c>
      <c r="L33" s="34">
        <v>44945.625</v>
      </c>
      <c r="M33" s="26">
        <v>4.5654892410713401</v>
      </c>
      <c r="N33" s="26">
        <v>5.5611039787181404</v>
      </c>
      <c r="O33" s="26">
        <v>0.75235577173737</v>
      </c>
      <c r="P33" s="26">
        <v>0.986441344660689</v>
      </c>
      <c r="Q33" s="26">
        <v>6.3563547237497096</v>
      </c>
      <c r="R33" s="37">
        <f t="shared" si="0"/>
        <v>0.75235577173737</v>
      </c>
      <c r="S33" s="54"/>
    </row>
    <row r="34" spans="2:19" x14ac:dyDescent="0.3">
      <c r="B34" s="101"/>
      <c r="C34" s="75"/>
      <c r="D34" s="90"/>
      <c r="E34" s="41" t="s">
        <v>101</v>
      </c>
      <c r="F34" s="33">
        <v>44946.100393518522</v>
      </c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53"/>
    </row>
    <row r="35" spans="2:19" x14ac:dyDescent="0.3">
      <c r="B35" s="101" t="s">
        <v>21</v>
      </c>
      <c r="C35" s="75" t="s">
        <v>39</v>
      </c>
      <c r="D35" s="93" t="s">
        <v>34</v>
      </c>
      <c r="E35" s="41" t="s">
        <v>100</v>
      </c>
      <c r="F35" s="33">
        <v>44946.047060185185</v>
      </c>
      <c r="G35" s="43">
        <v>10</v>
      </c>
      <c r="H35" s="34">
        <v>44946.041666666664</v>
      </c>
      <c r="I35" s="34">
        <v>44945.625</v>
      </c>
      <c r="J35" s="43"/>
      <c r="K35" s="34">
        <v>44946.041666666664</v>
      </c>
      <c r="L35" s="34">
        <v>44945.625</v>
      </c>
      <c r="M35" s="26">
        <v>4.7719687922222001</v>
      </c>
      <c r="N35" s="26">
        <v>5.5023723006193999</v>
      </c>
      <c r="O35" s="26">
        <v>0.71318428744267903</v>
      </c>
      <c r="P35" s="26">
        <v>0.95729820062304105</v>
      </c>
      <c r="Q35" s="26">
        <v>6.3622056605273398</v>
      </c>
      <c r="R35" s="37">
        <f t="shared" si="0"/>
        <v>0.71318428744267903</v>
      </c>
      <c r="S35" s="54"/>
    </row>
    <row r="36" spans="2:19" ht="17.25" thickBot="1" x14ac:dyDescent="0.35">
      <c r="B36" s="102"/>
      <c r="C36" s="92"/>
      <c r="D36" s="94"/>
      <c r="E36" s="55" t="s">
        <v>101</v>
      </c>
      <c r="F36" s="56">
        <v>44946.057835648149</v>
      </c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8"/>
    </row>
    <row r="37" spans="2:19" x14ac:dyDescent="0.3">
      <c r="E37" s="1"/>
    </row>
    <row r="38" spans="2:19" x14ac:dyDescent="0.3">
      <c r="E38" s="1"/>
    </row>
  </sheetData>
  <mergeCells count="52">
    <mergeCell ref="B29:B30"/>
    <mergeCell ref="C29:C30"/>
    <mergeCell ref="D29:D30"/>
    <mergeCell ref="B13:B14"/>
    <mergeCell ref="C3:C4"/>
    <mergeCell ref="D3:D4"/>
    <mergeCell ref="D11:D12"/>
    <mergeCell ref="D13:D14"/>
    <mergeCell ref="B3:B4"/>
    <mergeCell ref="B5:B6"/>
    <mergeCell ref="B7:B8"/>
    <mergeCell ref="B9:B10"/>
    <mergeCell ref="B11:B12"/>
    <mergeCell ref="B27:B28"/>
    <mergeCell ref="B31:B32"/>
    <mergeCell ref="B33:B34"/>
    <mergeCell ref="B35:B36"/>
    <mergeCell ref="C5:C6"/>
    <mergeCell ref="C7:C8"/>
    <mergeCell ref="C15:C16"/>
    <mergeCell ref="C17:C26"/>
    <mergeCell ref="C27:C28"/>
    <mergeCell ref="C31:C32"/>
    <mergeCell ref="B15:B16"/>
    <mergeCell ref="B17:B18"/>
    <mergeCell ref="B19:B20"/>
    <mergeCell ref="B21:B22"/>
    <mergeCell ref="B23:B24"/>
    <mergeCell ref="B25:B26"/>
    <mergeCell ref="C33:C34"/>
    <mergeCell ref="C35:C36"/>
    <mergeCell ref="D5:D6"/>
    <mergeCell ref="D35:D36"/>
    <mergeCell ref="E3:F4"/>
    <mergeCell ref="D7:D8"/>
    <mergeCell ref="D9:D10"/>
    <mergeCell ref="C9:C14"/>
    <mergeCell ref="D15:D16"/>
    <mergeCell ref="D33:D34"/>
    <mergeCell ref="D17:D18"/>
    <mergeCell ref="D19:D20"/>
    <mergeCell ref="D21:D22"/>
    <mergeCell ref="D23:D24"/>
    <mergeCell ref="D25:D26"/>
    <mergeCell ref="D27:D28"/>
    <mergeCell ref="G2:I2"/>
    <mergeCell ref="J2:L2"/>
    <mergeCell ref="S3:S4"/>
    <mergeCell ref="M3:R3"/>
    <mergeCell ref="D31:D32"/>
    <mergeCell ref="G3:I3"/>
    <mergeCell ref="J3:L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노면상태</vt:lpstr>
      <vt:lpstr>관측지점기준</vt:lpstr>
      <vt:lpstr>모델기준</vt:lpstr>
      <vt:lpstr>20230119-20</vt:lpstr>
      <vt:lpstr>시간대별결과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2024-02-13T02:10:41Z</dcterms:created>
  <dcterms:modified xsi:type="dcterms:W3CDTF">2024-04-02T02:56:47Z</dcterms:modified>
</cp:coreProperties>
</file>