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6766196e7c065f/geo 3/Documentos/Chato Solutions/Publicaciones_RIGOPETRODATA/Videos youtube/VIDEOS_PETROLERA/Yacimientos/Takur/"/>
    </mc:Choice>
  </mc:AlternateContent>
  <xr:revisionPtr revIDLastSave="3" documentId="13_ncr:1_{6F9BA2C1-4C17-43B8-8CA9-8A301397AE90}" xr6:coauthVersionLast="47" xr6:coauthVersionMax="47" xr10:uidLastSave="{3D88CE49-E63A-4A96-9FDD-10B6E77F4F2D}"/>
  <bookViews>
    <workbookView xWindow="-28920" yWindow="-120" windowWidth="29040" windowHeight="15720" xr2:uid="{3A9C1D84-7764-4859-8282-29AFAA9D41F8}"/>
  </bookViews>
  <sheets>
    <sheet name="Hoja1" sheetId="1" r:id="rId1"/>
    <sheet name="ME" sheetId="2" r:id="rId2"/>
  </sheets>
  <externalReferences>
    <externalReference r:id="rId3"/>
  </externalReferences>
  <definedNames>
    <definedName name="Bgi">Hoja1!$I$9</definedName>
    <definedName name="Bti">Hoja1!$I$8</definedName>
    <definedName name="CFactor">Hoja1!$I$10</definedName>
    <definedName name="J">Hoja1!$C$4</definedName>
    <definedName name="m">Hoja1!$C$3</definedName>
    <definedName name="N">Hoja1!$C$2</definedName>
    <definedName name="Pbp">'[1]Oil PVT'!$C$2</definedName>
    <definedName name="Pi">Hoja1!$C$7</definedName>
    <definedName name="Rsi">'[1]Oil PVT'!$F$2</definedName>
    <definedName name="Wei">Hoja1!$C$5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</calcChain>
</file>

<file path=xl/sharedStrings.xml><?xml version="1.0" encoding="utf-8"?>
<sst xmlns="http://schemas.openxmlformats.org/spreadsheetml/2006/main" count="15" uniqueCount="15">
  <si>
    <t>N</t>
  </si>
  <si>
    <t>MMSTB</t>
  </si>
  <si>
    <t>Pi</t>
  </si>
  <si>
    <t>Psia</t>
  </si>
  <si>
    <t>Presión</t>
  </si>
  <si>
    <t>Np</t>
  </si>
  <si>
    <t>P/Pi</t>
  </si>
  <si>
    <t>Np/N</t>
  </si>
  <si>
    <t>Mecanismos de empuje</t>
  </si>
  <si>
    <t xml:space="preserve"> inicial (P/Pi)</t>
  </si>
  <si>
    <t>Empuje por agua</t>
  </si>
  <si>
    <t>Gas en solución</t>
  </si>
  <si>
    <t>Capa de gas</t>
  </si>
  <si>
    <t>Expansión roca-fluidos</t>
  </si>
  <si>
    <t>Drene gravitacional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</si>
</sst>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4" xfId="0" applyBorder="1"/>
    <xf numFmtId="2" fontId="2" fillId="0" borderId="4" xfId="0" applyNumberFormat="1" applyFont="1" applyBorder="1" applyAlignment="1">
      <alignment horizontal="center" vertical="center"/>
    </xf>
    <xf numFmtId="2" fontId="2" fillId="0" borderId="4" xfId="0" quotePrefix="1" applyNumberFormat="1" applyFont="1" applyBorder="1" applyAlignment="1">
      <alignment horizontal="center" vertical="center"/>
    </xf>
    <xf numFmtId="2" fontId="2" fillId="0" borderId="4" xfId="0" quotePrefix="1" applyNumberFormat="1" applyFont="1" applyBorder="1" applyAlignment="1" applyProtection="1">
      <alignment horizontal="center" vertical="center"/>
      <protection locked="0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5" xfId="0" applyFont="1" applyFill="1" applyBorder="1"/>
    <xf numFmtId="0" fontId="3" fillId="3" borderId="8" xfId="0" applyFont="1" applyFill="1" applyBorder="1"/>
    <xf numFmtId="0" fontId="3" fillId="3" borderId="4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ME!$B$2</c:f>
              <c:strCache>
                <c:ptCount val="1"/>
                <c:pt idx="0">
                  <c:v>Empuje por agua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ME!$B$3:$B$11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8</c:v>
                </c:pt>
                <c:pt idx="4">
                  <c:v>20</c:v>
                </c:pt>
                <c:pt idx="5">
                  <c:v>46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6-460D-B948-A9CFCAB6973C}"/>
            </c:ext>
          </c:extLst>
        </c:ser>
        <c:ser>
          <c:idx val="3"/>
          <c:order val="1"/>
          <c:tx>
            <c:strRef>
              <c:f>ME!$C$2</c:f>
              <c:strCache>
                <c:ptCount val="1"/>
                <c:pt idx="0">
                  <c:v>Gas en solución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ME!$C$3:$C$11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6.5</c:v>
                </c:pt>
                <c:pt idx="4">
                  <c:v>8.5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6-460D-B948-A9CFCAB6973C}"/>
            </c:ext>
          </c:extLst>
        </c:ser>
        <c:ser>
          <c:idx val="1"/>
          <c:order val="2"/>
          <c:tx>
            <c:strRef>
              <c:f>ME!$D$2</c:f>
              <c:strCache>
                <c:ptCount val="1"/>
                <c:pt idx="0">
                  <c:v>Capa de gas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ME!$D$3:$D$11</c:f>
              <c:numCache>
                <c:formatCode>General</c:formatCode>
                <c:ptCount val="9"/>
                <c:pt idx="0">
                  <c:v>0</c:v>
                </c:pt>
                <c:pt idx="1">
                  <c:v>6.5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28.000000000000004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6-460D-B948-A9CFCAB6973C}"/>
            </c:ext>
          </c:extLst>
        </c:ser>
        <c:ser>
          <c:idx val="0"/>
          <c:order val="3"/>
          <c:tx>
            <c:strRef>
              <c:f>ME!$E$2</c:f>
              <c:strCache>
                <c:ptCount val="1"/>
                <c:pt idx="0">
                  <c:v>Expansión roca-fluidos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ME!$E$3:$E$11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6-460D-B948-A9CFCAB6973C}"/>
            </c:ext>
          </c:extLst>
        </c:ser>
        <c:ser>
          <c:idx val="4"/>
          <c:order val="4"/>
          <c:tx>
            <c:strRef>
              <c:f>ME!$F$2</c:f>
              <c:strCache>
                <c:ptCount val="1"/>
                <c:pt idx="0">
                  <c:v>Drene gravitacional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ME!$F$3:$F$11</c:f>
              <c:numCache>
                <c:formatCode>General</c:formatCode>
                <c:ptCount val="9"/>
                <c:pt idx="0">
                  <c:v>0</c:v>
                </c:pt>
                <c:pt idx="1">
                  <c:v>6.5</c:v>
                </c:pt>
                <c:pt idx="2">
                  <c:v>13</c:v>
                </c:pt>
                <c:pt idx="3">
                  <c:v>19.8</c:v>
                </c:pt>
                <c:pt idx="4">
                  <c:v>25.5</c:v>
                </c:pt>
                <c:pt idx="5">
                  <c:v>30</c:v>
                </c:pt>
                <c:pt idx="6">
                  <c:v>34</c:v>
                </c:pt>
                <c:pt idx="7">
                  <c:v>46</c:v>
                </c:pt>
                <c:pt idx="8">
                  <c:v>57.999999999999993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36-460D-B948-A9CFCAB6973C}"/>
            </c:ext>
          </c:extLst>
        </c:ser>
        <c:ser>
          <c:idx val="5"/>
          <c:order val="5"/>
          <c:tx>
            <c:v>Yacimiento</c:v>
          </c:tx>
          <c:spPr>
            <a:ln w="38100"/>
          </c:spPr>
          <c:marker>
            <c:symbol val="none"/>
          </c:marker>
          <c:xVal>
            <c:numRef>
              <c:f>Hoja1!$D$5:$D$76</c:f>
              <c:numCache>
                <c:formatCode>General</c:formatCode>
                <c:ptCount val="72"/>
                <c:pt idx="0">
                  <c:v>0</c:v>
                </c:pt>
                <c:pt idx="1">
                  <c:v>2.8985507246376812E-2</c:v>
                </c:pt>
                <c:pt idx="2">
                  <c:v>0.20289855072463769</c:v>
                </c:pt>
                <c:pt idx="3">
                  <c:v>0.72463768115942029</c:v>
                </c:pt>
                <c:pt idx="4">
                  <c:v>1.3478260869565217</c:v>
                </c:pt>
                <c:pt idx="5">
                  <c:v>2.0652173913043477</c:v>
                </c:pt>
                <c:pt idx="6">
                  <c:v>2.7101449275362315</c:v>
                </c:pt>
                <c:pt idx="7">
                  <c:v>3.2173913043478262</c:v>
                </c:pt>
                <c:pt idx="8">
                  <c:v>3.7173913043478257</c:v>
                </c:pt>
                <c:pt idx="9">
                  <c:v>4.2173913043478253</c:v>
                </c:pt>
                <c:pt idx="10">
                  <c:v>4.72463768115942</c:v>
                </c:pt>
                <c:pt idx="11">
                  <c:v>5.2318840579710137</c:v>
                </c:pt>
                <c:pt idx="12">
                  <c:v>5.7318840579710146</c:v>
                </c:pt>
                <c:pt idx="13">
                  <c:v>6.2101449275362315</c:v>
                </c:pt>
                <c:pt idx="14">
                  <c:v>6.695652173913043</c:v>
                </c:pt>
                <c:pt idx="15">
                  <c:v>7.2101449275362315</c:v>
                </c:pt>
                <c:pt idx="16">
                  <c:v>7.6739130434782599</c:v>
                </c:pt>
                <c:pt idx="17">
                  <c:v>8.2101449275362306</c:v>
                </c:pt>
                <c:pt idx="18">
                  <c:v>8.7898550724637694</c:v>
                </c:pt>
                <c:pt idx="19">
                  <c:v>9.391304347826086</c:v>
                </c:pt>
                <c:pt idx="20">
                  <c:v>10</c:v>
                </c:pt>
                <c:pt idx="21">
                  <c:v>10.6231884057971</c:v>
                </c:pt>
                <c:pt idx="22">
                  <c:v>11.231884057971014</c:v>
                </c:pt>
                <c:pt idx="23">
                  <c:v>11.862318840579709</c:v>
                </c:pt>
                <c:pt idx="24">
                  <c:v>12.463768115942027</c:v>
                </c:pt>
                <c:pt idx="25">
                  <c:v>13.079710144927533</c:v>
                </c:pt>
                <c:pt idx="26">
                  <c:v>13.702898550724637</c:v>
                </c:pt>
                <c:pt idx="27">
                  <c:v>14.347826086956522</c:v>
                </c:pt>
                <c:pt idx="28">
                  <c:v>14.927536231884059</c:v>
                </c:pt>
                <c:pt idx="29">
                  <c:v>15.557971014492752</c:v>
                </c:pt>
                <c:pt idx="30">
                  <c:v>16.152173913043477</c:v>
                </c:pt>
                <c:pt idx="31">
                  <c:v>16.739130434782609</c:v>
                </c:pt>
                <c:pt idx="32">
                  <c:v>17.304347826086953</c:v>
                </c:pt>
                <c:pt idx="33">
                  <c:v>17.840579710144926</c:v>
                </c:pt>
                <c:pt idx="34">
                  <c:v>18.340579710144926</c:v>
                </c:pt>
                <c:pt idx="35">
                  <c:v>18.768115942028984</c:v>
                </c:pt>
                <c:pt idx="36">
                  <c:v>19.289855072463766</c:v>
                </c:pt>
                <c:pt idx="37">
                  <c:v>19.768115942028984</c:v>
                </c:pt>
                <c:pt idx="38">
                  <c:v>20.275362318840578</c:v>
                </c:pt>
                <c:pt idx="39">
                  <c:v>20.746376811594203</c:v>
                </c:pt>
                <c:pt idx="40">
                  <c:v>21.159420289855071</c:v>
                </c:pt>
                <c:pt idx="41">
                  <c:v>21.60869565217391</c:v>
                </c:pt>
                <c:pt idx="42">
                  <c:v>22.057971014492754</c:v>
                </c:pt>
                <c:pt idx="43">
                  <c:v>22.485507246376812</c:v>
                </c:pt>
                <c:pt idx="44">
                  <c:v>22.884057971014489</c:v>
                </c:pt>
                <c:pt idx="45">
                  <c:v>23.268115942028984</c:v>
                </c:pt>
                <c:pt idx="46">
                  <c:v>23.630434782608695</c:v>
                </c:pt>
                <c:pt idx="47">
                  <c:v>23.985507246376812</c:v>
                </c:pt>
                <c:pt idx="48">
                  <c:v>24.333333333333332</c:v>
                </c:pt>
                <c:pt idx="49">
                  <c:v>24.673913043478258</c:v>
                </c:pt>
                <c:pt idx="50">
                  <c:v>25.014492753623184</c:v>
                </c:pt>
                <c:pt idx="51">
                  <c:v>25.362318840579707</c:v>
                </c:pt>
                <c:pt idx="52">
                  <c:v>25.652173913043473</c:v>
                </c:pt>
                <c:pt idx="53">
                  <c:v>25.971014492753625</c:v>
                </c:pt>
                <c:pt idx="54">
                  <c:v>26.260869565217394</c:v>
                </c:pt>
                <c:pt idx="55">
                  <c:v>26.536231884057969</c:v>
                </c:pt>
                <c:pt idx="56">
                  <c:v>26.811594202898554</c:v>
                </c:pt>
                <c:pt idx="57">
                  <c:v>27.079710144927539</c:v>
                </c:pt>
                <c:pt idx="58">
                  <c:v>27.347826086956523</c:v>
                </c:pt>
                <c:pt idx="59">
                  <c:v>27.608695652173914</c:v>
                </c:pt>
                <c:pt idx="60">
                  <c:v>27.855072463768117</c:v>
                </c:pt>
                <c:pt idx="61">
                  <c:v>28.065217391304348</c:v>
                </c:pt>
                <c:pt idx="62">
                  <c:v>28.384057971014492</c:v>
                </c:pt>
                <c:pt idx="63">
                  <c:v>28.775362318840582</c:v>
                </c:pt>
                <c:pt idx="64">
                  <c:v>29.188405797101446</c:v>
                </c:pt>
                <c:pt idx="65">
                  <c:v>29.608695652173918</c:v>
                </c:pt>
                <c:pt idx="66">
                  <c:v>30.05072463768116</c:v>
                </c:pt>
                <c:pt idx="67">
                  <c:v>30.478260869565222</c:v>
                </c:pt>
                <c:pt idx="68">
                  <c:v>30.905797101449274</c:v>
                </c:pt>
                <c:pt idx="69">
                  <c:v>31.333333333333329</c:v>
                </c:pt>
                <c:pt idx="70">
                  <c:v>31.760869565217391</c:v>
                </c:pt>
                <c:pt idx="71">
                  <c:v>32.159420289855071</c:v>
                </c:pt>
              </c:numCache>
            </c:numRef>
          </c:xVal>
          <c:yVal>
            <c:numRef>
              <c:f>Hoja1!$C$5:$C$76</c:f>
              <c:numCache>
                <c:formatCode>General</c:formatCode>
                <c:ptCount val="72"/>
                <c:pt idx="0">
                  <c:v>100</c:v>
                </c:pt>
                <c:pt idx="1">
                  <c:v>99.962732978836996</c:v>
                </c:pt>
                <c:pt idx="2">
                  <c:v>99.74001676777138</c:v>
                </c:pt>
                <c:pt idx="3">
                  <c:v>99.178698653755006</c:v>
                </c:pt>
                <c:pt idx="4">
                  <c:v>97.803403867043556</c:v>
                </c:pt>
                <c:pt idx="5">
                  <c:v>96.760044577133698</c:v>
                </c:pt>
                <c:pt idx="6">
                  <c:v>95.577297989828409</c:v>
                </c:pt>
                <c:pt idx="7">
                  <c:v>94.64199485173711</c:v>
                </c:pt>
                <c:pt idx="8">
                  <c:v>93.772944333503872</c:v>
                </c:pt>
                <c:pt idx="9">
                  <c:v>92.941562092483025</c:v>
                </c:pt>
                <c:pt idx="10">
                  <c:v>92.116107316917933</c:v>
                </c:pt>
                <c:pt idx="11">
                  <c:v>91.349210682231458</c:v>
                </c:pt>
                <c:pt idx="12">
                  <c:v>90.599458582427005</c:v>
                </c:pt>
                <c:pt idx="13">
                  <c:v>89.905596311282764</c:v>
                </c:pt>
                <c:pt idx="14">
                  <c:v>89.270738516764752</c:v>
                </c:pt>
                <c:pt idx="15">
                  <c:v>88.516488238428025</c:v>
                </c:pt>
                <c:pt idx="16">
                  <c:v>87.874111301610199</c:v>
                </c:pt>
                <c:pt idx="17">
                  <c:v>87.087860426585095</c:v>
                </c:pt>
                <c:pt idx="18">
                  <c:v>86.290929232489376</c:v>
                </c:pt>
                <c:pt idx="19">
                  <c:v>85.503112950590179</c:v>
                </c:pt>
                <c:pt idx="20">
                  <c:v>84.693628323097229</c:v>
                </c:pt>
                <c:pt idx="21">
                  <c:v>83.884455031626956</c:v>
                </c:pt>
                <c:pt idx="22">
                  <c:v>83.087007164839278</c:v>
                </c:pt>
                <c:pt idx="23">
                  <c:v>82.363657517387281</c:v>
                </c:pt>
                <c:pt idx="24">
                  <c:v>81.714983944183103</c:v>
                </c:pt>
                <c:pt idx="25">
                  <c:v>81.043911322686014</c:v>
                </c:pt>
                <c:pt idx="26">
                  <c:v>80.203798882376077</c:v>
                </c:pt>
                <c:pt idx="27">
                  <c:v>79.472584939127714</c:v>
                </c:pt>
                <c:pt idx="28">
                  <c:v>78.594097648797657</c:v>
                </c:pt>
                <c:pt idx="29">
                  <c:v>77.976688734033502</c:v>
                </c:pt>
                <c:pt idx="30">
                  <c:v>77.380876433868366</c:v>
                </c:pt>
                <c:pt idx="31">
                  <c:v>76.81222159362224</c:v>
                </c:pt>
                <c:pt idx="32">
                  <c:v>76.241307393688544</c:v>
                </c:pt>
                <c:pt idx="33">
                  <c:v>75.711794675846633</c:v>
                </c:pt>
                <c:pt idx="34">
                  <c:v>75.262207568307204</c:v>
                </c:pt>
                <c:pt idx="35">
                  <c:v>74.922814612044746</c:v>
                </c:pt>
                <c:pt idx="36">
                  <c:v>74.434610734409873</c:v>
                </c:pt>
                <c:pt idx="37">
                  <c:v>73.974605581230009</c:v>
                </c:pt>
                <c:pt idx="38">
                  <c:v>73.426228161559166</c:v>
                </c:pt>
                <c:pt idx="39">
                  <c:v>72.98691507478388</c:v>
                </c:pt>
                <c:pt idx="40">
                  <c:v>72.565811856802924</c:v>
                </c:pt>
                <c:pt idx="41">
                  <c:v>72.123553164578652</c:v>
                </c:pt>
                <c:pt idx="42">
                  <c:v>71.66284562778587</c:v>
                </c:pt>
                <c:pt idx="43">
                  <c:v>71.293584401490961</c:v>
                </c:pt>
                <c:pt idx="44">
                  <c:v>70.952035211827564</c:v>
                </c:pt>
                <c:pt idx="45">
                  <c:v>70.755983100800975</c:v>
                </c:pt>
                <c:pt idx="46">
                  <c:v>70.418698489352764</c:v>
                </c:pt>
                <c:pt idx="47">
                  <c:v>70.183376072881572</c:v>
                </c:pt>
                <c:pt idx="48">
                  <c:v>69.982085564904025</c:v>
                </c:pt>
                <c:pt idx="49">
                  <c:v>69.896718660176191</c:v>
                </c:pt>
                <c:pt idx="50">
                  <c:v>69.619609203658499</c:v>
                </c:pt>
                <c:pt idx="51">
                  <c:v>69.42205765367477</c:v>
                </c:pt>
                <c:pt idx="52">
                  <c:v>69.279621975514999</c:v>
                </c:pt>
                <c:pt idx="53">
                  <c:v>69.176096909846692</c:v>
                </c:pt>
                <c:pt idx="54">
                  <c:v>69.023055611754387</c:v>
                </c:pt>
                <c:pt idx="55">
                  <c:v>68.978222442802334</c:v>
                </c:pt>
                <c:pt idx="56">
                  <c:v>68.887808279938255</c:v>
                </c:pt>
                <c:pt idx="57">
                  <c:v>68.824783831213594</c:v>
                </c:pt>
                <c:pt idx="58">
                  <c:v>68.807920007287905</c:v>
                </c:pt>
                <c:pt idx="59">
                  <c:v>68.779807080484503</c:v>
                </c:pt>
                <c:pt idx="60">
                  <c:v>68.81736713294211</c:v>
                </c:pt>
                <c:pt idx="61">
                  <c:v>68.923324380136691</c:v>
                </c:pt>
                <c:pt idx="62">
                  <c:v>68.745617607268528</c:v>
                </c:pt>
                <c:pt idx="63">
                  <c:v>68.541174515057421</c:v>
                </c:pt>
                <c:pt idx="64">
                  <c:v>68.303784008586803</c:v>
                </c:pt>
                <c:pt idx="65">
                  <c:v>68.089559315998514</c:v>
                </c:pt>
                <c:pt idx="66">
                  <c:v>67.835881949995638</c:v>
                </c:pt>
                <c:pt idx="67">
                  <c:v>67.635231565052493</c:v>
                </c:pt>
                <c:pt idx="68">
                  <c:v>67.391883728401638</c:v>
                </c:pt>
                <c:pt idx="69">
                  <c:v>67.178571388022078</c:v>
                </c:pt>
                <c:pt idx="70">
                  <c:v>66.958355111735102</c:v>
                </c:pt>
                <c:pt idx="71">
                  <c:v>66.793928935776989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36-460D-B948-A9CFCAB6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57951"/>
        <c:axId val="244356287"/>
      </c:scatterChart>
      <c:valAx>
        <c:axId val="2443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Np/N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44356287"/>
        <c:crosses val="autoZero"/>
        <c:crossBetween val="midCat"/>
      </c:valAx>
      <c:valAx>
        <c:axId val="244356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P/Pi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44357951"/>
        <c:crosses val="autoZero"/>
        <c:crossBetween val="midCat"/>
        <c:majorUnit val="20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ME!$B$2</c:f>
              <c:strCache>
                <c:ptCount val="1"/>
                <c:pt idx="0">
                  <c:v>Empuje por agua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ME!$B$3:$B$11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8</c:v>
                </c:pt>
                <c:pt idx="4">
                  <c:v>20</c:v>
                </c:pt>
                <c:pt idx="5">
                  <c:v>46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E3-4A78-A155-53EDD2AF8EDC}"/>
            </c:ext>
          </c:extLst>
        </c:ser>
        <c:ser>
          <c:idx val="3"/>
          <c:order val="1"/>
          <c:tx>
            <c:strRef>
              <c:f>ME!$C$2</c:f>
              <c:strCache>
                <c:ptCount val="1"/>
                <c:pt idx="0">
                  <c:v>Gas en solución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ME!$C$3:$C$11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6.5</c:v>
                </c:pt>
                <c:pt idx="4">
                  <c:v>8.5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E3-4A78-A155-53EDD2AF8EDC}"/>
            </c:ext>
          </c:extLst>
        </c:ser>
        <c:ser>
          <c:idx val="1"/>
          <c:order val="2"/>
          <c:tx>
            <c:strRef>
              <c:f>ME!$D$2</c:f>
              <c:strCache>
                <c:ptCount val="1"/>
                <c:pt idx="0">
                  <c:v>Capa de gas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ME!$D$3:$D$11</c:f>
              <c:numCache>
                <c:formatCode>General</c:formatCode>
                <c:ptCount val="9"/>
                <c:pt idx="0">
                  <c:v>0</c:v>
                </c:pt>
                <c:pt idx="1">
                  <c:v>6.5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28.000000000000004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E3-4A78-A155-53EDD2AF8EDC}"/>
            </c:ext>
          </c:extLst>
        </c:ser>
        <c:ser>
          <c:idx val="0"/>
          <c:order val="3"/>
          <c:tx>
            <c:strRef>
              <c:f>ME!$E$2</c:f>
              <c:strCache>
                <c:ptCount val="1"/>
                <c:pt idx="0">
                  <c:v>Expansión roca-fluidos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ME!$E$3:$E$11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E3-4A78-A155-53EDD2AF8EDC}"/>
            </c:ext>
          </c:extLst>
        </c:ser>
        <c:ser>
          <c:idx val="4"/>
          <c:order val="4"/>
          <c:tx>
            <c:strRef>
              <c:f>ME!$F$2</c:f>
              <c:strCache>
                <c:ptCount val="1"/>
                <c:pt idx="0">
                  <c:v>Drene gravitacional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ME!$F$3:$F$11</c:f>
              <c:numCache>
                <c:formatCode>General</c:formatCode>
                <c:ptCount val="9"/>
                <c:pt idx="0">
                  <c:v>0</c:v>
                </c:pt>
                <c:pt idx="1">
                  <c:v>6.5</c:v>
                </c:pt>
                <c:pt idx="2">
                  <c:v>13</c:v>
                </c:pt>
                <c:pt idx="3">
                  <c:v>19.8</c:v>
                </c:pt>
                <c:pt idx="4">
                  <c:v>25.5</c:v>
                </c:pt>
                <c:pt idx="5">
                  <c:v>30</c:v>
                </c:pt>
                <c:pt idx="6">
                  <c:v>34</c:v>
                </c:pt>
                <c:pt idx="7">
                  <c:v>46</c:v>
                </c:pt>
                <c:pt idx="8">
                  <c:v>57.999999999999993</c:v>
                </c:pt>
              </c:numCache>
            </c:numRef>
          </c:xVal>
          <c:yVal>
            <c:numRef>
              <c:f>ME!$A$3:$A$11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E3-4A78-A155-53EDD2AF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57951"/>
        <c:axId val="244356287"/>
      </c:scatterChart>
      <c:valAx>
        <c:axId val="2443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Np/N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44356287"/>
        <c:crosses val="autoZero"/>
        <c:crossBetween val="midCat"/>
      </c:valAx>
      <c:valAx>
        <c:axId val="244356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P/Pi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44357951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0</xdr:rowOff>
    </xdr:from>
    <xdr:to>
      <xdr:col>15</xdr:col>
      <xdr:colOff>142875</xdr:colOff>
      <xdr:row>27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9A6164-19DF-4539-9114-F5E7BE14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338137</xdr:rowOff>
    </xdr:from>
    <xdr:to>
      <xdr:col>13</xdr:col>
      <xdr:colOff>266700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667A7-E8A9-4CC9-AE8F-052D3074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/Libros%20y%20algo%20mas/Reservoir%20Engineering/MATBAL/OilMB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PVT"/>
      <sheetName val="Z Factors"/>
      <sheetName val="Calculations"/>
      <sheetName val="P vs T Plot"/>
      <sheetName val="Function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F3C6-7E7A-4DD1-883D-C027D061CE88}">
  <dimension ref="A1:D76"/>
  <sheetViews>
    <sheetView tabSelected="1" zoomScaleNormal="100" workbookViewId="0">
      <selection activeCell="E3" sqref="E3"/>
    </sheetView>
  </sheetViews>
  <sheetFormatPr defaultColWidth="11.42578125" defaultRowHeight="15"/>
  <cols>
    <col min="1" max="1" width="13.28515625" customWidth="1"/>
  </cols>
  <sheetData>
    <row r="1" spans="1:4" ht="15.75">
      <c r="A1" s="11" t="s">
        <v>0</v>
      </c>
      <c r="B1" s="7">
        <v>13.8</v>
      </c>
      <c r="C1" s="8" t="s">
        <v>1</v>
      </c>
    </row>
    <row r="2" spans="1:4" ht="16.5" thickBot="1">
      <c r="A2" s="12" t="s">
        <v>2</v>
      </c>
      <c r="B2" s="9">
        <v>10180</v>
      </c>
      <c r="C2" s="10" t="s">
        <v>3</v>
      </c>
    </row>
    <row r="4" spans="1:4" ht="15.75">
      <c r="A4" s="13" t="s">
        <v>4</v>
      </c>
      <c r="B4" s="13" t="s">
        <v>5</v>
      </c>
      <c r="C4" s="13" t="s">
        <v>6</v>
      </c>
      <c r="D4" s="13" t="s">
        <v>7</v>
      </c>
    </row>
    <row r="5" spans="1:4">
      <c r="A5" s="4">
        <v>10180</v>
      </c>
      <c r="B5" s="3">
        <v>0</v>
      </c>
      <c r="C5" s="3">
        <f>(A5/$B$2)*100</f>
        <v>100</v>
      </c>
      <c r="D5" s="3">
        <f>((B5/1000000)/$B$1)*100</f>
        <v>0</v>
      </c>
    </row>
    <row r="6" spans="1:4">
      <c r="A6" s="5">
        <v>10176.206217245606</v>
      </c>
      <c r="B6" s="3">
        <v>4000</v>
      </c>
      <c r="C6" s="3">
        <f t="shared" ref="C6:C69" si="0">(A6/$B$2)*100</f>
        <v>99.962732978836996</v>
      </c>
      <c r="D6" s="3">
        <f t="shared" ref="D6:D69" si="1">((B6/1000000)/$B$1)*100</f>
        <v>2.8985507246376812E-2</v>
      </c>
    </row>
    <row r="7" spans="1:4">
      <c r="A7" s="6">
        <v>10153.533706959126</v>
      </c>
      <c r="B7" s="3">
        <v>28000</v>
      </c>
      <c r="C7" s="3">
        <f t="shared" si="0"/>
        <v>99.74001676777138</v>
      </c>
      <c r="D7" s="3">
        <f t="shared" si="1"/>
        <v>0.20289855072463769</v>
      </c>
    </row>
    <row r="8" spans="1:4">
      <c r="A8" s="6">
        <v>10096.391522952259</v>
      </c>
      <c r="B8" s="3">
        <v>100000</v>
      </c>
      <c r="C8" s="3">
        <f t="shared" si="0"/>
        <v>99.178698653755006</v>
      </c>
      <c r="D8" s="3">
        <f t="shared" si="1"/>
        <v>0.72463768115942029</v>
      </c>
    </row>
    <row r="9" spans="1:4">
      <c r="A9" s="6">
        <v>9956.3865136650347</v>
      </c>
      <c r="B9" s="3">
        <v>186000</v>
      </c>
      <c r="C9" s="3">
        <f t="shared" si="0"/>
        <v>97.803403867043556</v>
      </c>
      <c r="D9" s="3">
        <f t="shared" si="1"/>
        <v>1.3478260869565217</v>
      </c>
    </row>
    <row r="10" spans="1:4">
      <c r="A10" s="6">
        <v>9850.1725379522104</v>
      </c>
      <c r="B10" s="3">
        <v>285000</v>
      </c>
      <c r="C10" s="3">
        <f t="shared" si="0"/>
        <v>96.760044577133698</v>
      </c>
      <c r="D10" s="3">
        <f t="shared" si="1"/>
        <v>2.0652173913043477</v>
      </c>
    </row>
    <row r="11" spans="1:4">
      <c r="A11" s="6">
        <v>9729.7689353645328</v>
      </c>
      <c r="B11" s="3">
        <v>374000</v>
      </c>
      <c r="C11" s="3">
        <f t="shared" si="0"/>
        <v>95.577297989828409</v>
      </c>
      <c r="D11" s="3">
        <f t="shared" si="1"/>
        <v>2.7101449275362315</v>
      </c>
    </row>
    <row r="12" spans="1:4">
      <c r="A12" s="6">
        <v>9634.5550759068374</v>
      </c>
      <c r="B12" s="3">
        <v>444000</v>
      </c>
      <c r="C12" s="3">
        <f t="shared" si="0"/>
        <v>94.64199485173711</v>
      </c>
      <c r="D12" s="3">
        <f t="shared" si="1"/>
        <v>3.2173913043478262</v>
      </c>
    </row>
    <row r="13" spans="1:4">
      <c r="A13" s="6">
        <v>9546.0857331506941</v>
      </c>
      <c r="B13" s="3">
        <v>513000</v>
      </c>
      <c r="C13" s="3">
        <f t="shared" si="0"/>
        <v>93.772944333503872</v>
      </c>
      <c r="D13" s="3">
        <f t="shared" si="1"/>
        <v>3.7173913043478257</v>
      </c>
    </row>
    <row r="14" spans="1:4">
      <c r="A14" s="6">
        <v>9461.4510210147728</v>
      </c>
      <c r="B14" s="3">
        <v>582000</v>
      </c>
      <c r="C14" s="3">
        <f t="shared" si="0"/>
        <v>92.941562092483025</v>
      </c>
      <c r="D14" s="3">
        <f t="shared" si="1"/>
        <v>4.2173913043478253</v>
      </c>
    </row>
    <row r="15" spans="1:4">
      <c r="A15" s="6">
        <v>9377.4197248622459</v>
      </c>
      <c r="B15" s="3">
        <v>652000</v>
      </c>
      <c r="C15" s="3">
        <f t="shared" si="0"/>
        <v>92.116107316917933</v>
      </c>
      <c r="D15" s="3">
        <f t="shared" si="1"/>
        <v>4.72463768115942</v>
      </c>
    </row>
    <row r="16" spans="1:4">
      <c r="A16" s="6">
        <v>9299.349647451163</v>
      </c>
      <c r="B16" s="3">
        <v>722000</v>
      </c>
      <c r="C16" s="3">
        <f t="shared" si="0"/>
        <v>91.349210682231458</v>
      </c>
      <c r="D16" s="3">
        <f t="shared" si="1"/>
        <v>5.2318840579710137</v>
      </c>
    </row>
    <row r="17" spans="1:4">
      <c r="A17" s="6">
        <v>9223.0248836910687</v>
      </c>
      <c r="B17" s="3">
        <v>791000</v>
      </c>
      <c r="C17" s="3">
        <f t="shared" si="0"/>
        <v>90.599458582427005</v>
      </c>
      <c r="D17" s="3">
        <f t="shared" si="1"/>
        <v>5.7318840579710146</v>
      </c>
    </row>
    <row r="18" spans="1:4">
      <c r="A18" s="6">
        <v>9152.3897044885853</v>
      </c>
      <c r="B18" s="3">
        <v>857000</v>
      </c>
      <c r="C18" s="3">
        <f t="shared" si="0"/>
        <v>89.905596311282764</v>
      </c>
      <c r="D18" s="3">
        <f t="shared" si="1"/>
        <v>6.2101449275362315</v>
      </c>
    </row>
    <row r="19" spans="1:4">
      <c r="A19" s="6">
        <v>9087.7611810066519</v>
      </c>
      <c r="B19" s="3">
        <v>924000</v>
      </c>
      <c r="C19" s="3">
        <f t="shared" si="0"/>
        <v>89.270738516764752</v>
      </c>
      <c r="D19" s="3">
        <f t="shared" si="1"/>
        <v>6.695652173913043</v>
      </c>
    </row>
    <row r="20" spans="1:4">
      <c r="A20" s="6">
        <v>9010.9785026719728</v>
      </c>
      <c r="B20" s="3">
        <v>995000</v>
      </c>
      <c r="C20" s="3">
        <f t="shared" si="0"/>
        <v>88.516488238428025</v>
      </c>
      <c r="D20" s="3">
        <f t="shared" si="1"/>
        <v>7.2101449275362315</v>
      </c>
    </row>
    <row r="21" spans="1:4">
      <c r="A21" s="6">
        <v>8945.5845305039184</v>
      </c>
      <c r="B21" s="3">
        <v>1059000</v>
      </c>
      <c r="C21" s="3">
        <f t="shared" si="0"/>
        <v>87.874111301610199</v>
      </c>
      <c r="D21" s="3">
        <f t="shared" si="1"/>
        <v>7.6739130434782599</v>
      </c>
    </row>
    <row r="22" spans="1:4">
      <c r="A22" s="6">
        <v>8865.5441914263629</v>
      </c>
      <c r="B22" s="3">
        <v>1133000</v>
      </c>
      <c r="C22" s="3">
        <f t="shared" si="0"/>
        <v>87.087860426585095</v>
      </c>
      <c r="D22" s="3">
        <f t="shared" si="1"/>
        <v>8.2101449275362306</v>
      </c>
    </row>
    <row r="23" spans="1:4">
      <c r="A23" s="6">
        <v>8784.4165958674184</v>
      </c>
      <c r="B23" s="3">
        <v>1213000</v>
      </c>
      <c r="C23" s="3">
        <f t="shared" si="0"/>
        <v>86.290929232489376</v>
      </c>
      <c r="D23" s="3">
        <f t="shared" si="1"/>
        <v>8.7898550724637694</v>
      </c>
    </row>
    <row r="24" spans="1:4">
      <c r="A24" s="6">
        <v>8704.2168983700794</v>
      </c>
      <c r="B24" s="3">
        <v>1296000</v>
      </c>
      <c r="C24" s="3">
        <f t="shared" si="0"/>
        <v>85.503112950590179</v>
      </c>
      <c r="D24" s="3">
        <f t="shared" si="1"/>
        <v>9.391304347826086</v>
      </c>
    </row>
    <row r="25" spans="1:4">
      <c r="A25" s="6">
        <v>8621.8113632912973</v>
      </c>
      <c r="B25" s="3">
        <v>1380000</v>
      </c>
      <c r="C25" s="3">
        <f t="shared" si="0"/>
        <v>84.693628323097229</v>
      </c>
      <c r="D25" s="3">
        <f t="shared" si="1"/>
        <v>10</v>
      </c>
    </row>
    <row r="26" spans="1:4">
      <c r="A26" s="6">
        <v>8539.437522219625</v>
      </c>
      <c r="B26" s="3">
        <v>1466000</v>
      </c>
      <c r="C26" s="3">
        <f t="shared" si="0"/>
        <v>83.884455031626956</v>
      </c>
      <c r="D26" s="3">
        <f t="shared" si="1"/>
        <v>10.6231884057971</v>
      </c>
    </row>
    <row r="27" spans="1:4">
      <c r="A27" s="6">
        <v>8458.2573293806381</v>
      </c>
      <c r="B27" s="3">
        <v>1550000</v>
      </c>
      <c r="C27" s="3">
        <f t="shared" si="0"/>
        <v>83.087007164839278</v>
      </c>
      <c r="D27" s="3">
        <f t="shared" si="1"/>
        <v>11.231884057971014</v>
      </c>
    </row>
    <row r="28" spans="1:4">
      <c r="A28" s="6">
        <v>8384.620335270025</v>
      </c>
      <c r="B28" s="3">
        <v>1637000</v>
      </c>
      <c r="C28" s="3">
        <f t="shared" si="0"/>
        <v>82.363657517387281</v>
      </c>
      <c r="D28" s="3">
        <f t="shared" si="1"/>
        <v>11.862318840579709</v>
      </c>
    </row>
    <row r="29" spans="1:4">
      <c r="A29" s="6">
        <v>8318.5853655178398</v>
      </c>
      <c r="B29" s="3">
        <v>1720000</v>
      </c>
      <c r="C29" s="3">
        <f t="shared" si="0"/>
        <v>81.714983944183103</v>
      </c>
      <c r="D29" s="3">
        <f t="shared" si="1"/>
        <v>12.463768115942027</v>
      </c>
    </row>
    <row r="30" spans="1:4">
      <c r="A30" s="6">
        <v>8250.2701726494361</v>
      </c>
      <c r="B30" s="3">
        <v>1805000</v>
      </c>
      <c r="C30" s="3">
        <f t="shared" si="0"/>
        <v>81.043911322686014</v>
      </c>
      <c r="D30" s="3">
        <f t="shared" si="1"/>
        <v>13.079710144927533</v>
      </c>
    </row>
    <row r="31" spans="1:4">
      <c r="A31" s="6">
        <v>8164.7467262258842</v>
      </c>
      <c r="B31" s="3">
        <v>1891000</v>
      </c>
      <c r="C31" s="3">
        <f t="shared" si="0"/>
        <v>80.203798882376077</v>
      </c>
      <c r="D31" s="3">
        <f t="shared" si="1"/>
        <v>13.702898550724637</v>
      </c>
    </row>
    <row r="32" spans="1:4">
      <c r="A32" s="6">
        <v>8090.3091468032007</v>
      </c>
      <c r="B32" s="3">
        <v>1980000</v>
      </c>
      <c r="C32" s="3">
        <f t="shared" si="0"/>
        <v>79.472584939127714</v>
      </c>
      <c r="D32" s="3">
        <f t="shared" si="1"/>
        <v>14.347826086956522</v>
      </c>
    </row>
    <row r="33" spans="1:4">
      <c r="A33" s="6">
        <v>8000.8791406476012</v>
      </c>
      <c r="B33" s="3">
        <v>2060000</v>
      </c>
      <c r="C33" s="3">
        <f t="shared" si="0"/>
        <v>78.594097648797657</v>
      </c>
      <c r="D33" s="3">
        <f t="shared" si="1"/>
        <v>14.927536231884059</v>
      </c>
    </row>
    <row r="34" spans="1:4">
      <c r="A34" s="6">
        <v>7938.0269131246105</v>
      </c>
      <c r="B34" s="3">
        <v>2147000</v>
      </c>
      <c r="C34" s="3">
        <f t="shared" si="0"/>
        <v>77.976688734033502</v>
      </c>
      <c r="D34" s="3">
        <f t="shared" si="1"/>
        <v>15.557971014492752</v>
      </c>
    </row>
    <row r="35" spans="1:4">
      <c r="A35" s="6">
        <v>7877.3732209677992</v>
      </c>
      <c r="B35" s="3">
        <v>2229000</v>
      </c>
      <c r="C35" s="3">
        <f t="shared" si="0"/>
        <v>77.380876433868366</v>
      </c>
      <c r="D35" s="3">
        <f t="shared" si="1"/>
        <v>16.152173913043477</v>
      </c>
    </row>
    <row r="36" spans="1:4">
      <c r="A36" s="6">
        <v>7819.4841582307445</v>
      </c>
      <c r="B36" s="3">
        <v>2310000</v>
      </c>
      <c r="C36" s="3">
        <f t="shared" si="0"/>
        <v>76.81222159362224</v>
      </c>
      <c r="D36" s="3">
        <f t="shared" si="1"/>
        <v>16.739130434782609</v>
      </c>
    </row>
    <row r="37" spans="1:4">
      <c r="A37" s="6">
        <v>7761.3650926774935</v>
      </c>
      <c r="B37" s="3">
        <v>2388000</v>
      </c>
      <c r="C37" s="3">
        <f t="shared" si="0"/>
        <v>76.241307393688544</v>
      </c>
      <c r="D37" s="3">
        <f t="shared" si="1"/>
        <v>17.304347826086953</v>
      </c>
    </row>
    <row r="38" spans="1:4">
      <c r="A38" s="6">
        <v>7707.4606980011868</v>
      </c>
      <c r="B38" s="3">
        <v>2462000</v>
      </c>
      <c r="C38" s="3">
        <f t="shared" si="0"/>
        <v>75.711794675846633</v>
      </c>
      <c r="D38" s="3">
        <f t="shared" si="1"/>
        <v>17.840579710144926</v>
      </c>
    </row>
    <row r="39" spans="1:4">
      <c r="A39" s="6">
        <v>7661.6927304536739</v>
      </c>
      <c r="B39" s="3">
        <v>2531000</v>
      </c>
      <c r="C39" s="3">
        <f t="shared" si="0"/>
        <v>75.262207568307204</v>
      </c>
      <c r="D39" s="3">
        <f t="shared" si="1"/>
        <v>18.340579710144926</v>
      </c>
    </row>
    <row r="40" spans="1:4">
      <c r="A40" s="6">
        <v>7627.1425275061556</v>
      </c>
      <c r="B40" s="3">
        <v>2590000</v>
      </c>
      <c r="C40" s="3">
        <f t="shared" si="0"/>
        <v>74.922814612044746</v>
      </c>
      <c r="D40" s="3">
        <f t="shared" si="1"/>
        <v>18.768115942028984</v>
      </c>
    </row>
    <row r="41" spans="1:4">
      <c r="A41" s="6">
        <v>7577.4433727629257</v>
      </c>
      <c r="B41" s="3">
        <v>2662000</v>
      </c>
      <c r="C41" s="3">
        <f t="shared" si="0"/>
        <v>74.434610734409873</v>
      </c>
      <c r="D41" s="3">
        <f t="shared" si="1"/>
        <v>19.289855072463766</v>
      </c>
    </row>
    <row r="42" spans="1:4">
      <c r="A42" s="6">
        <v>7530.6148481692144</v>
      </c>
      <c r="B42" s="3">
        <v>2728000</v>
      </c>
      <c r="C42" s="3">
        <f t="shared" si="0"/>
        <v>73.974605581230009</v>
      </c>
      <c r="D42" s="3">
        <f t="shared" si="1"/>
        <v>19.768115942028984</v>
      </c>
    </row>
    <row r="43" spans="1:4">
      <c r="A43" s="6">
        <v>7474.7900268467238</v>
      </c>
      <c r="B43" s="3">
        <v>2798000</v>
      </c>
      <c r="C43" s="3">
        <f t="shared" si="0"/>
        <v>73.426228161559166</v>
      </c>
      <c r="D43" s="3">
        <f t="shared" si="1"/>
        <v>20.275362318840578</v>
      </c>
    </row>
    <row r="44" spans="1:4">
      <c r="A44" s="6">
        <v>7430.0679546129995</v>
      </c>
      <c r="B44" s="3">
        <v>2863000</v>
      </c>
      <c r="C44" s="3">
        <f t="shared" si="0"/>
        <v>72.98691507478388</v>
      </c>
      <c r="D44" s="3">
        <f t="shared" si="1"/>
        <v>20.746376811594203</v>
      </c>
    </row>
    <row r="45" spans="1:4">
      <c r="A45" s="6">
        <v>7387.1996470225386</v>
      </c>
      <c r="B45" s="3">
        <v>2920000</v>
      </c>
      <c r="C45" s="3">
        <f t="shared" si="0"/>
        <v>72.565811856802924</v>
      </c>
      <c r="D45" s="3">
        <f t="shared" si="1"/>
        <v>21.159420289855071</v>
      </c>
    </row>
    <row r="46" spans="1:4">
      <c r="A46" s="6">
        <v>7342.1777121541063</v>
      </c>
      <c r="B46" s="3">
        <v>2982000</v>
      </c>
      <c r="C46" s="3">
        <f t="shared" si="0"/>
        <v>72.123553164578652</v>
      </c>
      <c r="D46" s="3">
        <f t="shared" si="1"/>
        <v>21.60869565217391</v>
      </c>
    </row>
    <row r="47" spans="1:4">
      <c r="A47" s="6">
        <v>7295.2776849086013</v>
      </c>
      <c r="B47" s="3">
        <v>3044000</v>
      </c>
      <c r="C47" s="3">
        <f t="shared" si="0"/>
        <v>71.66284562778587</v>
      </c>
      <c r="D47" s="3">
        <f t="shared" si="1"/>
        <v>22.057971014492754</v>
      </c>
    </row>
    <row r="48" spans="1:4">
      <c r="A48" s="6">
        <v>7257.6868920717798</v>
      </c>
      <c r="B48" s="3">
        <v>3103000</v>
      </c>
      <c r="C48" s="3">
        <f t="shared" si="0"/>
        <v>71.293584401490961</v>
      </c>
      <c r="D48" s="3">
        <f t="shared" si="1"/>
        <v>22.485507246376812</v>
      </c>
    </row>
    <row r="49" spans="1:4">
      <c r="A49" s="6">
        <v>7222.9171845640467</v>
      </c>
      <c r="B49" s="3">
        <v>3158000</v>
      </c>
      <c r="C49" s="3">
        <f t="shared" si="0"/>
        <v>70.952035211827564</v>
      </c>
      <c r="D49" s="3">
        <f t="shared" si="1"/>
        <v>22.884057971014489</v>
      </c>
    </row>
    <row r="50" spans="1:4">
      <c r="A50" s="6">
        <v>7202.9590796615394</v>
      </c>
      <c r="B50" s="3">
        <v>3211000</v>
      </c>
      <c r="C50" s="3">
        <f t="shared" si="0"/>
        <v>70.755983100800975</v>
      </c>
      <c r="D50" s="3">
        <f t="shared" si="1"/>
        <v>23.268115942028984</v>
      </c>
    </row>
    <row r="51" spans="1:4">
      <c r="A51" s="6">
        <v>7168.6235062161113</v>
      </c>
      <c r="B51" s="3">
        <v>3261000</v>
      </c>
      <c r="C51" s="3">
        <f t="shared" si="0"/>
        <v>70.418698489352764</v>
      </c>
      <c r="D51" s="3">
        <f t="shared" si="1"/>
        <v>23.630434782608695</v>
      </c>
    </row>
    <row r="52" spans="1:4">
      <c r="A52" s="6">
        <v>7144.6676842193447</v>
      </c>
      <c r="B52" s="3">
        <v>3310000</v>
      </c>
      <c r="C52" s="3">
        <f t="shared" si="0"/>
        <v>70.183376072881572</v>
      </c>
      <c r="D52" s="3">
        <f t="shared" si="1"/>
        <v>23.985507246376812</v>
      </c>
    </row>
    <row r="53" spans="1:4">
      <c r="A53" s="6">
        <v>7124.1763105072296</v>
      </c>
      <c r="B53" s="3">
        <v>3358000</v>
      </c>
      <c r="C53" s="3">
        <f t="shared" si="0"/>
        <v>69.982085564904025</v>
      </c>
      <c r="D53" s="3">
        <f t="shared" si="1"/>
        <v>24.333333333333332</v>
      </c>
    </row>
    <row r="54" spans="1:4">
      <c r="A54" s="6">
        <v>7115.4859596059368</v>
      </c>
      <c r="B54" s="3">
        <v>3405000</v>
      </c>
      <c r="C54" s="3">
        <f t="shared" si="0"/>
        <v>69.896718660176191</v>
      </c>
      <c r="D54" s="3">
        <f t="shared" si="1"/>
        <v>24.673913043478258</v>
      </c>
    </row>
    <row r="55" spans="1:4">
      <c r="A55" s="6">
        <v>7087.2762169324351</v>
      </c>
      <c r="B55" s="3">
        <v>3452000</v>
      </c>
      <c r="C55" s="3">
        <f t="shared" si="0"/>
        <v>69.619609203658499</v>
      </c>
      <c r="D55" s="3">
        <f t="shared" si="1"/>
        <v>25.014492753623184</v>
      </c>
    </row>
    <row r="56" spans="1:4">
      <c r="A56" s="6">
        <v>7067.1654691440917</v>
      </c>
      <c r="B56" s="3">
        <v>3500000</v>
      </c>
      <c r="C56" s="3">
        <f t="shared" si="0"/>
        <v>69.42205765367477</v>
      </c>
      <c r="D56" s="3">
        <f t="shared" si="1"/>
        <v>25.362318840579707</v>
      </c>
    </row>
    <row r="57" spans="1:4">
      <c r="A57" s="6">
        <v>7052.6655171074262</v>
      </c>
      <c r="B57" s="3">
        <v>3540000</v>
      </c>
      <c r="C57" s="3">
        <f t="shared" si="0"/>
        <v>69.279621975514999</v>
      </c>
      <c r="D57" s="3">
        <f t="shared" si="1"/>
        <v>25.652173913043473</v>
      </c>
    </row>
    <row r="58" spans="1:4">
      <c r="A58" s="6">
        <v>7042.1266654223937</v>
      </c>
      <c r="B58" s="3">
        <v>3584000</v>
      </c>
      <c r="C58" s="3">
        <f t="shared" si="0"/>
        <v>69.176096909846692</v>
      </c>
      <c r="D58" s="3">
        <f t="shared" si="1"/>
        <v>25.971014492753625</v>
      </c>
    </row>
    <row r="59" spans="1:4">
      <c r="A59" s="6">
        <v>7026.5470612765957</v>
      </c>
      <c r="B59" s="3">
        <v>3624000</v>
      </c>
      <c r="C59" s="3">
        <f t="shared" si="0"/>
        <v>69.023055611754387</v>
      </c>
      <c r="D59" s="3">
        <f t="shared" si="1"/>
        <v>26.260869565217394</v>
      </c>
    </row>
    <row r="60" spans="1:4">
      <c r="A60" s="6">
        <v>7021.9830446772776</v>
      </c>
      <c r="B60" s="3">
        <v>3662000</v>
      </c>
      <c r="C60" s="3">
        <f t="shared" si="0"/>
        <v>68.978222442802334</v>
      </c>
      <c r="D60" s="3">
        <f t="shared" si="1"/>
        <v>26.536231884057969</v>
      </c>
    </row>
    <row r="61" spans="1:4">
      <c r="A61" s="6">
        <v>7012.7788828977145</v>
      </c>
      <c r="B61" s="3">
        <v>3700000</v>
      </c>
      <c r="C61" s="3">
        <f t="shared" si="0"/>
        <v>68.887808279938255</v>
      </c>
      <c r="D61" s="3">
        <f t="shared" si="1"/>
        <v>26.811594202898554</v>
      </c>
    </row>
    <row r="62" spans="1:4">
      <c r="A62" s="6">
        <v>7006.3629940175433</v>
      </c>
      <c r="B62" s="3">
        <v>3737000</v>
      </c>
      <c r="C62" s="3">
        <f t="shared" si="0"/>
        <v>68.824783831213594</v>
      </c>
      <c r="D62" s="3">
        <f t="shared" si="1"/>
        <v>27.079710144927539</v>
      </c>
    </row>
    <row r="63" spans="1:4">
      <c r="A63" s="6">
        <v>7004.6462567419085</v>
      </c>
      <c r="B63" s="3">
        <v>3774000</v>
      </c>
      <c r="C63" s="3">
        <f t="shared" si="0"/>
        <v>68.807920007287905</v>
      </c>
      <c r="D63" s="3">
        <f t="shared" si="1"/>
        <v>27.347826086956523</v>
      </c>
    </row>
    <row r="64" spans="1:4">
      <c r="A64" s="6">
        <v>7001.7843607933219</v>
      </c>
      <c r="B64" s="3">
        <v>3810000</v>
      </c>
      <c r="C64" s="3">
        <f t="shared" si="0"/>
        <v>68.779807080484503</v>
      </c>
      <c r="D64" s="3">
        <f t="shared" si="1"/>
        <v>27.608695652173914</v>
      </c>
    </row>
    <row r="65" spans="1:4">
      <c r="A65" s="6">
        <v>7005.607974133507</v>
      </c>
      <c r="B65" s="3">
        <v>3844000</v>
      </c>
      <c r="C65" s="3">
        <f t="shared" si="0"/>
        <v>68.81736713294211</v>
      </c>
      <c r="D65" s="3">
        <f t="shared" si="1"/>
        <v>27.855072463768117</v>
      </c>
    </row>
    <row r="66" spans="1:4">
      <c r="A66" s="6">
        <v>7016.3944218979159</v>
      </c>
      <c r="B66" s="3">
        <v>3873000</v>
      </c>
      <c r="C66" s="3">
        <f t="shared" si="0"/>
        <v>68.923324380136691</v>
      </c>
      <c r="D66" s="3">
        <f t="shared" si="1"/>
        <v>28.065217391304348</v>
      </c>
    </row>
    <row r="67" spans="1:4">
      <c r="A67" s="6">
        <v>6998.3038724199359</v>
      </c>
      <c r="B67" s="3">
        <v>3917000</v>
      </c>
      <c r="C67" s="3">
        <f t="shared" si="0"/>
        <v>68.745617607268528</v>
      </c>
      <c r="D67" s="3">
        <f t="shared" si="1"/>
        <v>28.384057971014492</v>
      </c>
    </row>
    <row r="68" spans="1:4">
      <c r="A68" s="6">
        <v>6977.4915656328458</v>
      </c>
      <c r="B68" s="3">
        <v>3971000</v>
      </c>
      <c r="C68" s="3">
        <f t="shared" si="0"/>
        <v>68.541174515057421</v>
      </c>
      <c r="D68" s="3">
        <f t="shared" si="1"/>
        <v>28.775362318840582</v>
      </c>
    </row>
    <row r="69" spans="1:4">
      <c r="A69" s="6">
        <v>6953.3252120741372</v>
      </c>
      <c r="B69" s="3">
        <v>4028000</v>
      </c>
      <c r="C69" s="3">
        <f t="shared" si="0"/>
        <v>68.303784008586803</v>
      </c>
      <c r="D69" s="3">
        <f t="shared" si="1"/>
        <v>29.188405797101446</v>
      </c>
    </row>
    <row r="70" spans="1:4">
      <c r="A70" s="6">
        <v>6931.5171383686484</v>
      </c>
      <c r="B70" s="3">
        <v>4086000</v>
      </c>
      <c r="C70" s="3">
        <f t="shared" ref="C70:C76" si="2">(A70/$B$2)*100</f>
        <v>68.089559315998514</v>
      </c>
      <c r="D70" s="3">
        <f t="shared" ref="D70:D76" si="3">((B70/1000000)/$B$1)*100</f>
        <v>29.608695652173918</v>
      </c>
    </row>
    <row r="71" spans="1:4">
      <c r="A71" s="6">
        <v>6905.6927825095554</v>
      </c>
      <c r="B71" s="3">
        <v>4147000</v>
      </c>
      <c r="C71" s="3">
        <f t="shared" si="2"/>
        <v>67.835881949995638</v>
      </c>
      <c r="D71" s="3">
        <f t="shared" si="3"/>
        <v>30.05072463768116</v>
      </c>
    </row>
    <row r="72" spans="1:4">
      <c r="A72" s="6">
        <v>6885.266573322343</v>
      </c>
      <c r="B72" s="3">
        <v>4206000</v>
      </c>
      <c r="C72" s="3">
        <f t="shared" si="2"/>
        <v>67.635231565052493</v>
      </c>
      <c r="D72" s="3">
        <f t="shared" si="3"/>
        <v>30.478260869565222</v>
      </c>
    </row>
    <row r="73" spans="1:4">
      <c r="A73" s="6">
        <v>6860.4937635512861</v>
      </c>
      <c r="B73" s="3">
        <v>4265000</v>
      </c>
      <c r="C73" s="3">
        <f t="shared" si="2"/>
        <v>67.391883728401638</v>
      </c>
      <c r="D73" s="3">
        <f t="shared" si="3"/>
        <v>30.905797101449274</v>
      </c>
    </row>
    <row r="74" spans="1:4">
      <c r="A74" s="6">
        <v>6838.7785673006474</v>
      </c>
      <c r="B74" s="3">
        <v>4324000</v>
      </c>
      <c r="C74" s="3">
        <f t="shared" si="2"/>
        <v>67.178571388022078</v>
      </c>
      <c r="D74" s="3">
        <f t="shared" si="3"/>
        <v>31.333333333333329</v>
      </c>
    </row>
    <row r="75" spans="1:4">
      <c r="A75" s="6">
        <v>6816.360550374633</v>
      </c>
      <c r="B75" s="3">
        <v>4383000</v>
      </c>
      <c r="C75" s="3">
        <f t="shared" si="2"/>
        <v>66.958355111735102</v>
      </c>
      <c r="D75" s="3">
        <f t="shared" si="3"/>
        <v>31.760869565217391</v>
      </c>
    </row>
    <row r="76" spans="1:4">
      <c r="A76" s="6">
        <v>6799.6219656620979</v>
      </c>
      <c r="B76" s="3">
        <v>4438000</v>
      </c>
      <c r="C76" s="3">
        <f t="shared" si="2"/>
        <v>66.793928935776989</v>
      </c>
      <c r="D76" s="3">
        <f t="shared" si="3"/>
        <v>32.159420289855071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0926-5A2F-4A21-886D-DBC9C6DD2914}">
  <dimension ref="A1:F11"/>
  <sheetViews>
    <sheetView workbookViewId="0">
      <selection activeCell="F19" sqref="F19"/>
    </sheetView>
  </sheetViews>
  <sheetFormatPr defaultColWidth="11.42578125" defaultRowHeight="15"/>
  <cols>
    <col min="6" max="6" width="12.7109375" customWidth="1"/>
  </cols>
  <sheetData>
    <row r="1" spans="1:6" ht="15.75">
      <c r="A1" s="14" t="s">
        <v>8</v>
      </c>
      <c r="B1" s="15"/>
      <c r="C1" s="15"/>
      <c r="D1" s="15"/>
      <c r="E1" s="15"/>
      <c r="F1" s="16"/>
    </row>
    <row r="2" spans="1:6" ht="4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6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>
      <c r="A4" s="2">
        <v>90</v>
      </c>
      <c r="B4" s="2">
        <v>0.5</v>
      </c>
      <c r="C4" s="2">
        <v>3</v>
      </c>
      <c r="D4" s="2">
        <v>6.5</v>
      </c>
      <c r="E4" s="2">
        <v>0.5</v>
      </c>
      <c r="F4" s="2">
        <v>6.5</v>
      </c>
    </row>
    <row r="5" spans="1:6">
      <c r="A5" s="2">
        <v>80</v>
      </c>
      <c r="B5" s="2">
        <v>2.5</v>
      </c>
      <c r="C5" s="2">
        <v>5</v>
      </c>
      <c r="D5" s="2">
        <v>12</v>
      </c>
      <c r="E5" s="2">
        <v>1</v>
      </c>
      <c r="F5" s="2">
        <v>13</v>
      </c>
    </row>
    <row r="6" spans="1:6">
      <c r="A6" s="2">
        <v>70</v>
      </c>
      <c r="B6" s="2">
        <v>8</v>
      </c>
      <c r="C6" s="2">
        <v>6.5</v>
      </c>
      <c r="D6" s="2">
        <v>16</v>
      </c>
      <c r="E6" s="2">
        <v>1.6</v>
      </c>
      <c r="F6" s="2">
        <v>19.8</v>
      </c>
    </row>
    <row r="7" spans="1:6">
      <c r="A7" s="2">
        <v>60</v>
      </c>
      <c r="B7" s="2">
        <v>20</v>
      </c>
      <c r="C7" s="2">
        <v>8.5</v>
      </c>
      <c r="D7" s="2">
        <v>20</v>
      </c>
      <c r="E7" s="2">
        <v>2.2000000000000002</v>
      </c>
      <c r="F7" s="2">
        <v>25.5</v>
      </c>
    </row>
    <row r="8" spans="1:6">
      <c r="A8" s="2">
        <v>50</v>
      </c>
      <c r="B8" s="2">
        <v>46</v>
      </c>
      <c r="C8" s="2">
        <v>10</v>
      </c>
      <c r="D8" s="2">
        <v>23</v>
      </c>
      <c r="E8" s="2">
        <v>2.5</v>
      </c>
      <c r="F8" s="2">
        <v>30</v>
      </c>
    </row>
    <row r="9" spans="1:6">
      <c r="A9" s="2">
        <v>40</v>
      </c>
      <c r="B9" s="2"/>
      <c r="C9" s="2">
        <v>12</v>
      </c>
      <c r="D9" s="2">
        <v>25</v>
      </c>
      <c r="E9" s="2">
        <v>3</v>
      </c>
      <c r="F9" s="2">
        <v>34</v>
      </c>
    </row>
    <row r="10" spans="1:6">
      <c r="A10" s="2">
        <v>20</v>
      </c>
      <c r="B10" s="2"/>
      <c r="C10" s="2">
        <v>17</v>
      </c>
      <c r="D10" s="2">
        <v>27</v>
      </c>
      <c r="E10" s="2">
        <v>4</v>
      </c>
      <c r="F10" s="2">
        <v>46</v>
      </c>
    </row>
    <row r="11" spans="1:6">
      <c r="A11" s="2">
        <v>10</v>
      </c>
      <c r="B11" s="2"/>
      <c r="C11" s="2">
        <v>20</v>
      </c>
      <c r="D11" s="2">
        <v>28.000000000000004</v>
      </c>
      <c r="E11" s="2">
        <v>5</v>
      </c>
      <c r="F11" s="2">
        <v>57.999999999999993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Rigoberto Chandomi Vazquez</dc:creator>
  <cp:keywords/>
  <dc:description/>
  <cp:lastModifiedBy>Rigoberto Chandomi Vazquez</cp:lastModifiedBy>
  <cp:revision/>
  <dcterms:created xsi:type="dcterms:W3CDTF">2021-04-04T18:35:07Z</dcterms:created>
  <dcterms:modified xsi:type="dcterms:W3CDTF">2024-10-30T14:17:29Z</dcterms:modified>
  <cp:category/>
  <cp:contentStatus/>
</cp:coreProperties>
</file>