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6766196e7c065f/geo 3/Documentos/Chato Solutions/Publicaciones_RIGOPETRODATA/Videos youtube/VIDEOS_PETROLERA/Yacimientos/Nivel de fluidos/"/>
    </mc:Choice>
  </mc:AlternateContent>
  <xr:revisionPtr revIDLastSave="4" documentId="13_ncr:1_{4F130642-03AE-4D7C-8608-3286A0B543C2}" xr6:coauthVersionLast="47" xr6:coauthVersionMax="47" xr10:uidLastSave="{7E6D2FE8-BD12-4D88-AB08-ADD85117BD90}"/>
  <bookViews>
    <workbookView xWindow="-120" yWindow="-120" windowWidth="29040" windowHeight="15720" xr2:uid="{92F965DE-472D-4B23-AD81-BF168967C8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G13" i="1"/>
  <c r="F13" i="1"/>
  <c r="G8" i="1"/>
  <c r="F8" i="1"/>
  <c r="F9" i="1"/>
  <c r="F10" i="1"/>
  <c r="F11" i="1"/>
  <c r="G11" i="1" s="1"/>
  <c r="F12" i="1"/>
  <c r="G12" i="1" s="1"/>
  <c r="G9" i="1"/>
  <c r="G10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<sst xmlns="http://schemas.openxmlformats.org/spreadsheetml/2006/main" count="7" uniqueCount="7">
  <si>
    <t>Prof. Vertical (MTS)</t>
  </si>
  <si>
    <t>Prof. Desarrollada (MTS)</t>
  </si>
  <si>
    <t>PRESION (KG/CM²)</t>
  </si>
  <si>
    <t>INCREM. Presión (KG/CM²)</t>
  </si>
  <si>
    <t>GRAD. (KG/CM²M)</t>
  </si>
  <si>
    <t>DURACION (MIN)</t>
  </si>
  <si>
    <t>TEMP.  EN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</si>
</sst>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Hoja1!$C$6:$C$13</c:f>
              <c:numCache>
                <c:formatCode>General</c:formatCode>
                <c:ptCount val="8"/>
                <c:pt idx="0">
                  <c:v>2.2320000000000002</c:v>
                </c:pt>
                <c:pt idx="1">
                  <c:v>2.3849999999999998</c:v>
                </c:pt>
                <c:pt idx="2">
                  <c:v>2.532</c:v>
                </c:pt>
                <c:pt idx="3">
                  <c:v>11.709</c:v>
                </c:pt>
                <c:pt idx="4">
                  <c:v>46.183</c:v>
                </c:pt>
                <c:pt idx="5">
                  <c:v>79.616</c:v>
                </c:pt>
                <c:pt idx="6">
                  <c:v>112.602</c:v>
                </c:pt>
                <c:pt idx="7">
                  <c:v>134.89599999999999</c:v>
                </c:pt>
              </c:numCache>
            </c:numRef>
          </c:xVal>
          <c:yVal>
            <c:numRef>
              <c:f>Hoja1!$A$6:$A$13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989</c:v>
                </c:pt>
                <c:pt idx="3">
                  <c:v>1423</c:v>
                </c:pt>
                <c:pt idx="4">
                  <c:v>1848</c:v>
                </c:pt>
                <c:pt idx="5">
                  <c:v>2272</c:v>
                </c:pt>
                <c:pt idx="6">
                  <c:v>2710</c:v>
                </c:pt>
                <c:pt idx="7">
                  <c:v>3020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5-4888-B735-9F5CCCA0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193727"/>
        <c:axId val="1149194143"/>
      </c:scatterChart>
      <c:valAx>
        <c:axId val="11491937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Presión (kg/cm2)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9194143"/>
        <c:crosses val="autoZero"/>
        <c:crossBetween val="midCat"/>
        <c:majorUnit val="25"/>
      </c:valAx>
      <c:valAx>
        <c:axId val="11491941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TVD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919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5"/>
            <c:spPr>
              <a:ln w="25400"/>
            </c:spPr>
          </c:marker>
          <c:trendline>
            <c:trendlineType val="linear"/>
            <c:dispRSqr val="0"/>
            <c:dispEq val="0"/>
          </c:trendline>
          <c:xVal>
            <c:numRef>
              <c:f>Hoja1!$C$6:$C$8</c:f>
              <c:numCache>
                <c:formatCode>General</c:formatCode>
                <c:ptCount val="3"/>
                <c:pt idx="0">
                  <c:v>2.2320000000000002</c:v>
                </c:pt>
                <c:pt idx="1">
                  <c:v>2.3849999999999998</c:v>
                </c:pt>
                <c:pt idx="2">
                  <c:v>2.532</c:v>
                </c:pt>
              </c:numCache>
            </c:numRef>
          </c:xVal>
          <c:yVal>
            <c:numRef>
              <c:f>Hoja1!$A$6:$A$8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26-4F2E-B140-952BFD5C03E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trendline>
            <c:spPr>
              <a:ln>
                <a:solidFill>
                  <a:srgbClr val="002060"/>
                </a:solidFill>
              </a:ln>
            </c:spPr>
            <c:trendlineType val="linear"/>
            <c:dispRSqr val="0"/>
            <c:dispEq val="0"/>
          </c:trendline>
          <c:xVal>
            <c:numRef>
              <c:f>Hoja1!$C$9:$C$13</c:f>
              <c:numCache>
                <c:formatCode>General</c:formatCode>
                <c:ptCount val="5"/>
                <c:pt idx="0">
                  <c:v>11.709</c:v>
                </c:pt>
                <c:pt idx="1">
                  <c:v>46.183</c:v>
                </c:pt>
                <c:pt idx="2">
                  <c:v>79.616</c:v>
                </c:pt>
                <c:pt idx="3">
                  <c:v>112.602</c:v>
                </c:pt>
                <c:pt idx="4">
                  <c:v>134.89599999999999</c:v>
                </c:pt>
              </c:numCache>
            </c:numRef>
          </c:xVal>
          <c:yVal>
            <c:numRef>
              <c:f>Hoja1!$A$9:$A$13</c:f>
              <c:numCache>
                <c:formatCode>General</c:formatCode>
                <c:ptCount val="5"/>
                <c:pt idx="0">
                  <c:v>1423</c:v>
                </c:pt>
                <c:pt idx="1">
                  <c:v>1848</c:v>
                </c:pt>
                <c:pt idx="2">
                  <c:v>2272</c:v>
                </c:pt>
                <c:pt idx="3">
                  <c:v>2710</c:v>
                </c:pt>
                <c:pt idx="4">
                  <c:v>3020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6-4F2E-B140-952BFD5C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193727"/>
        <c:axId val="1149194143"/>
      </c:scatterChart>
      <c:valAx>
        <c:axId val="11491937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Presión (kg/cm2)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9194143"/>
        <c:crosses val="autoZero"/>
        <c:crossBetween val="midCat"/>
        <c:majorUnit val="25"/>
      </c:valAx>
      <c:valAx>
        <c:axId val="1149194143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TVD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91937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519953</xdr:colOff>
      <xdr:row>4</xdr:row>
      <xdr:rowOff>193020</xdr:rowOff>
    </xdr:from>
    <xdr:to>
      <xdr:col>14</xdr:col>
      <xdr:colOff>396128</xdr:colOff>
      <xdr:row>33</xdr:row>
      <xdr:rowOff>83483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961430-D29D-4F62-AFE4-D4CA88681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723900</xdr:colOff>
      <xdr:row>1</xdr:row>
      <xdr:rowOff>133350</xdr:rowOff>
    </xdr:from>
    <xdr:to>
      <xdr:col>21</xdr:col>
      <xdr:colOff>600075</xdr:colOff>
      <xdr:row>30</xdr:row>
      <xdr:rowOff>23813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2AD71A-AC64-4388-B604-D6CB809D7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758286</xdr:colOff>
      <xdr:row>12</xdr:row>
      <xdr:rowOff>85111</xdr:rowOff>
    </xdr:from>
    <xdr:to>
      <xdr:col>21</xdr:col>
      <xdr:colOff>207065</xdr:colOff>
      <xdr:row>26</xdr:row>
      <xdr:rowOff>115957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D94CEAD9-E049-4B4A-BBAA-2541D2E657CB}"/>
            </a:ext>
          </a:extLst>
        </xdr:cNvPr>
        <xdr:cNvCxnSpPr/>
      </xdr:nvCxnSpPr>
      <xdr:spPr>
        <a:xfrm>
          <a:off x="11426286" y="2752111"/>
          <a:ext cx="3258779" cy="2697846"/>
        </a:xfrm>
        <a:prstGeom prst="line">
          <a:avLst/>
        </a:prstGeom>
        <a:ln w="19050">
          <a:solidFill>
            <a:srgbClr val="C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78828</xdr:colOff>
      <xdr:row>4</xdr:row>
      <xdr:rowOff>183931</xdr:rowOff>
    </xdr:from>
    <xdr:to>
      <xdr:col>17</xdr:col>
      <xdr:colOff>98534</xdr:colOff>
      <xdr:row>14</xdr:row>
      <xdr:rowOff>131379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CE32187A-5DA4-43E2-A485-2CC523EB4D1E}"/>
            </a:ext>
          </a:extLst>
        </xdr:cNvPr>
        <xdr:cNvCxnSpPr/>
      </xdr:nvCxnSpPr>
      <xdr:spPr>
        <a:xfrm>
          <a:off x="11508828" y="945931"/>
          <a:ext cx="19706" cy="2233448"/>
        </a:xfrm>
        <a:prstGeom prst="line">
          <a:avLst/>
        </a:prstGeom>
        <a:ln w="19050">
          <a:solidFill>
            <a:srgbClr val="C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197827</xdr:colOff>
      <xdr:row>4</xdr:row>
      <xdr:rowOff>381000</xdr:rowOff>
    </xdr:from>
    <xdr:ext cx="2935291" cy="530658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55EE10B-4E60-4447-B8DF-8735A65D8DB6}"/>
            </a:ext>
          </a:extLst>
        </xdr:cNvPr>
        <xdr:cNvSpPr txBox="1"/>
      </xdr:nvSpPr>
      <xdr:spPr>
        <a:xfrm>
          <a:off x="11627827" y="1143000"/>
          <a:ext cx="293529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400" b="1"/>
            <a:t>Gas</a:t>
          </a:r>
          <a:r>
            <a:rPr lang="es-MX" sz="1400"/>
            <a:t>:</a:t>
          </a:r>
          <a:r>
            <a:rPr lang="es-MX" sz="1400" baseline="0"/>
            <a:t> Incremento pequeño de presion </a:t>
          </a:r>
        </a:p>
        <a:p>
          <a:r>
            <a:rPr lang="es-MX" sz="1400" baseline="0"/>
            <a:t>con la profundidad</a:t>
          </a:r>
          <a:endParaRPr lang="es-MX" sz="1400"/>
        </a:p>
      </xdr:txBody>
    </xdr:sp>
    <xdr:clientData/>
  </xdr:oneCellAnchor>
  <xdr:oneCellAnchor>
    <xdr:from>
      <xdr:col>19</xdr:col>
      <xdr:colOff>115766</xdr:colOff>
      <xdr:row>15</xdr:row>
      <xdr:rowOff>130420</xdr:rowOff>
    </xdr:from>
    <xdr:ext cx="1862503" cy="749821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CF63290-AB2B-43FB-BEC8-F8CCA7326AF5}"/>
            </a:ext>
          </a:extLst>
        </xdr:cNvPr>
        <xdr:cNvSpPr txBox="1"/>
      </xdr:nvSpPr>
      <xdr:spPr>
        <a:xfrm>
          <a:off x="13069766" y="3368920"/>
          <a:ext cx="1862503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Aceite</a:t>
          </a:r>
          <a:r>
            <a:rPr lang="es-MX" sz="1400"/>
            <a:t>:</a:t>
          </a:r>
          <a:r>
            <a:rPr lang="es-MX" sz="1400" baseline="0"/>
            <a:t> Incremento mayor de presion </a:t>
          </a:r>
        </a:p>
        <a:p>
          <a:r>
            <a:rPr lang="es-MX" sz="1400" baseline="0"/>
            <a:t>con la profundidad</a:t>
          </a:r>
          <a:endParaRPr lang="es-MX" sz="1400"/>
        </a:p>
      </xdr:txBody>
    </xdr:sp>
    <xdr:clientData/>
  </xdr:oneCellAnchor>
  <xdr:oneCellAnchor>
    <xdr:from>
      <xdr:col>18</xdr:col>
      <xdr:colOff>1</xdr:colOff>
      <xdr:row>8</xdr:row>
      <xdr:rowOff>128955</xdr:rowOff>
    </xdr:from>
    <xdr:ext cx="2752724" cy="530658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C09466AF-F806-47EC-AA62-1DD566D5F1F2}"/>
            </a:ext>
          </a:extLst>
        </xdr:cNvPr>
        <xdr:cNvSpPr txBox="1"/>
      </xdr:nvSpPr>
      <xdr:spPr>
        <a:xfrm>
          <a:off x="13801726" y="2033955"/>
          <a:ext cx="275272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Nivel de fluidos dentro</a:t>
          </a:r>
          <a:r>
            <a:rPr lang="es-MX" sz="1400" b="1" baseline="0"/>
            <a:t> del pozo</a:t>
          </a:r>
          <a:r>
            <a:rPr lang="es-MX" sz="1400"/>
            <a:t>:</a:t>
          </a:r>
          <a:r>
            <a:rPr lang="es-MX" sz="1400" baseline="0"/>
            <a:t> Intersección de las recas (1300 mv)</a:t>
          </a:r>
          <a:endParaRPr lang="es-MX" sz="1400"/>
        </a:p>
      </xdr:txBody>
    </xdr:sp>
    <xdr:clientData/>
  </xdr:oneCellAnchor>
  <xdr:twoCellAnchor>
    <xdr:from>
      <xdr:col>17</xdr:col>
      <xdr:colOff>138321</xdr:colOff>
      <xdr:row>10</xdr:row>
      <xdr:rowOff>13284</xdr:rowOff>
    </xdr:from>
    <xdr:to>
      <xdr:col>18</xdr:col>
      <xdr:colOff>1</xdr:colOff>
      <xdr:row>12</xdr:row>
      <xdr:rowOff>37272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F6322159-55F2-4317-8643-E490B6A7999B}"/>
            </a:ext>
          </a:extLst>
        </xdr:cNvPr>
        <xdr:cNvCxnSpPr>
          <a:stCxn id="15" idx="1"/>
        </xdr:cNvCxnSpPr>
      </xdr:nvCxnSpPr>
      <xdr:spPr>
        <a:xfrm flipH="1">
          <a:off x="13178046" y="2299284"/>
          <a:ext cx="623680" cy="404988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14</xdr:row>
      <xdr:rowOff>123825</xdr:rowOff>
    </xdr:from>
    <xdr:to>
      <xdr:col>6</xdr:col>
      <xdr:colOff>77322</xdr:colOff>
      <xdr:row>18</xdr:row>
      <xdr:rowOff>145373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10">
              <a:extLst>
                <a:ext uri="{FF2B5EF4-FFF2-40B4-BE49-F238E27FC236}">
                  <a16:creationId xmlns:a16="http://schemas.microsoft.com/office/drawing/2014/main" id="{E9B790A8-FA45-4831-8345-2623D48EA4CC}"/>
                </a:ext>
              </a:extLst>
            </xdr:cNvPr>
            <xdr:cNvSpPr txBox="1"/>
          </xdr:nvSpPr>
          <xdr:spPr>
            <a:xfrm>
              <a:off x="800100" y="3171825"/>
              <a:ext cx="3934947" cy="78354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𝑑𝑃</m:t>
                                </m:r>
                              </m:num>
                              <m:den>
                                <m:r>
                                  <a:rPr lang="es-MX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𝑑𝐷</m:t>
                                </m:r>
                              </m:den>
                            </m:f>
                          </m:e>
                        </m:d>
                      </m:e>
                      <m:sub>
                        <m:r>
                          <a:rPr lang="es-MX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𝑓𝑙𝑢𝑖𝑑𝑜</m:t>
                        </m:r>
                      </m:sub>
                    </m:sSub>
                    <m:r>
                      <a:rPr lang="es-MX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r>
                          <a:rPr lang="es-MX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s-MX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den>
                    </m:f>
                    <m:r>
                      <a:rPr lang="es-MX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MX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MX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MX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/>
            </a:p>
          </xdr:txBody>
        </xdr:sp>
      </mc:Choice>
      <mc:Fallback xmlns="">
        <xdr:sp macro="" textlink="">
          <xdr:nvSpPr>
            <xdr:cNvPr id="10" name="CuadroTexto 10">
              <a:extLst>
                <a:ext uri="{FF2B5EF4-FFF2-40B4-BE49-F238E27FC236}">
                  <a16:creationId xmlns:a16="http://schemas.microsoft.com/office/drawing/2014/main" id="{E9B790A8-FA45-4831-8345-2623D48EA4CC}"/>
                </a:ext>
              </a:extLst>
            </xdr:cNvPr>
            <xdr:cNvSpPr txBox="1"/>
          </xdr:nvSpPr>
          <xdr:spPr>
            <a:xfrm>
              <a:off x="800100" y="3171825"/>
              <a:ext cx="3934947" cy="78354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  <a:ea typeface="Cambria" panose="02040503050406030204" pitchFamily="18" charset="0"/>
                </a:rPr>
                <a:t>(𝑑𝑃/𝑑𝐷)_𝑓𝑙𝑢𝑖𝑑𝑜=</a:t>
              </a:r>
              <a:r>
                <a:rPr lang="es-MX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∆𝑃/∆𝐷</a:t>
              </a:r>
              <a:r>
                <a:rPr lang="es-MX" i="0">
                  <a:latin typeface="Cambria Math" panose="02040503050406030204" pitchFamily="18" charset="0"/>
                  <a:ea typeface="Cambria" panose="02040503050406030204" pitchFamily="18" charset="0"/>
                </a:rPr>
                <a:t>=(𝑃_2−𝑃_1)/(𝐷_2−𝐷_1 )</a:t>
              </a:r>
              <a:endParaRPr lang="es-MX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D34F-43F9-4AE5-8CA9-25D68EE8FF1C}">
  <dimension ref="A5:G13"/>
  <sheetViews>
    <sheetView tabSelected="1" topLeftCell="A4" zoomScale="85" zoomScaleNormal="85" workbookViewId="0">
      <selection activeCell="G7" sqref="G7"/>
    </sheetView>
  </sheetViews>
  <sheetFormatPr baseColWidth="10" defaultRowHeight="15" x14ac:dyDescent="0.25"/>
  <cols>
    <col min="2" max="2" width="12.7109375" customWidth="1"/>
  </cols>
  <sheetData>
    <row r="5" spans="1:7" ht="45" x14ac:dyDescent="0.25">
      <c r="A5" s="3" t="s">
        <v>0</v>
      </c>
      <c r="B5" s="3" t="s">
        <v>1</v>
      </c>
      <c r="C5" s="3" t="s">
        <v>2</v>
      </c>
      <c r="D5" s="3" t="s">
        <v>6</v>
      </c>
      <c r="E5" s="3" t="s">
        <v>5</v>
      </c>
      <c r="F5" s="3" t="s">
        <v>3</v>
      </c>
      <c r="G5" s="3" t="s">
        <v>4</v>
      </c>
    </row>
    <row r="6" spans="1:7" x14ac:dyDescent="0.25">
      <c r="A6" s="1">
        <v>0</v>
      </c>
      <c r="B6" s="1">
        <v>0</v>
      </c>
      <c r="C6" s="1">
        <v>2.2320000000000002</v>
      </c>
      <c r="D6" s="1">
        <v>29.908000000000001</v>
      </c>
      <c r="E6" s="1">
        <v>10</v>
      </c>
      <c r="F6" s="1"/>
      <c r="G6" s="1"/>
    </row>
    <row r="7" spans="1:7" x14ac:dyDescent="0.25">
      <c r="A7" s="1">
        <v>500</v>
      </c>
      <c r="B7" s="1">
        <v>500</v>
      </c>
      <c r="C7" s="1">
        <v>2.3849999999999998</v>
      </c>
      <c r="D7" s="1">
        <v>73.885000000000005</v>
      </c>
      <c r="E7" s="1">
        <v>10</v>
      </c>
      <c r="F7" s="1">
        <f>C7-C6</f>
        <v>0.15299999999999958</v>
      </c>
      <c r="G7" s="2">
        <f>F7/(A7-A6)</f>
        <v>3.0599999999999914E-4</v>
      </c>
    </row>
    <row r="8" spans="1:7" x14ac:dyDescent="0.25">
      <c r="A8" s="1">
        <v>989</v>
      </c>
      <c r="B8" s="1">
        <v>1000</v>
      </c>
      <c r="C8" s="1">
        <v>2.532</v>
      </c>
      <c r="D8" s="1">
        <v>74.519000000000005</v>
      </c>
      <c r="E8" s="1">
        <f t="shared" ref="E8:E13" si="0">IF(C6=" "," ",10)</f>
        <v>10</v>
      </c>
      <c r="F8" s="1">
        <f t="shared" ref="F8:F12" si="1">C8-C7</f>
        <v>0.14700000000000024</v>
      </c>
      <c r="G8" s="2">
        <f>F8/(A8-A7)</f>
        <v>3.0061349693251584E-4</v>
      </c>
    </row>
    <row r="9" spans="1:7" x14ac:dyDescent="0.25">
      <c r="A9" s="1">
        <v>1423</v>
      </c>
      <c r="B9" s="1">
        <v>1500</v>
      </c>
      <c r="C9" s="1">
        <v>11.709</v>
      </c>
      <c r="D9" s="1">
        <v>86.234999999999999</v>
      </c>
      <c r="E9" s="1">
        <f t="shared" si="0"/>
        <v>10</v>
      </c>
      <c r="F9" s="1">
        <f t="shared" si="1"/>
        <v>9.1769999999999996</v>
      </c>
      <c r="G9" s="2">
        <f t="shared" ref="G9:G12" si="2">F9/(A9-A8)</f>
        <v>2.1145161290322581E-2</v>
      </c>
    </row>
    <row r="10" spans="1:7" x14ac:dyDescent="0.25">
      <c r="A10" s="1">
        <v>1848</v>
      </c>
      <c r="B10" s="1">
        <v>2000</v>
      </c>
      <c r="C10" s="1">
        <v>46.183</v>
      </c>
      <c r="D10" s="1">
        <v>101.524</v>
      </c>
      <c r="E10" s="1">
        <f t="shared" si="0"/>
        <v>10</v>
      </c>
      <c r="F10" s="1">
        <f t="shared" si="1"/>
        <v>34.474000000000004</v>
      </c>
      <c r="G10" s="2">
        <f t="shared" si="2"/>
        <v>8.1115294117647063E-2</v>
      </c>
    </row>
    <row r="11" spans="1:7" x14ac:dyDescent="0.25">
      <c r="A11" s="1">
        <v>2272</v>
      </c>
      <c r="B11" s="1">
        <v>2500</v>
      </c>
      <c r="C11" s="1">
        <v>79.616</v>
      </c>
      <c r="D11" s="1">
        <v>116.021</v>
      </c>
      <c r="E11" s="1">
        <f t="shared" si="0"/>
        <v>10</v>
      </c>
      <c r="F11" s="1">
        <f t="shared" si="1"/>
        <v>33.433</v>
      </c>
      <c r="G11" s="2">
        <f t="shared" si="2"/>
        <v>7.8851415094339627E-2</v>
      </c>
    </row>
    <row r="12" spans="1:7" x14ac:dyDescent="0.25">
      <c r="A12" s="1">
        <v>2710</v>
      </c>
      <c r="B12" s="1">
        <v>3000</v>
      </c>
      <c r="C12" s="1">
        <v>112.602</v>
      </c>
      <c r="D12" s="1">
        <v>129.87100000000001</v>
      </c>
      <c r="E12" s="1">
        <f t="shared" si="0"/>
        <v>10</v>
      </c>
      <c r="F12" s="1">
        <f t="shared" si="1"/>
        <v>32.986000000000004</v>
      </c>
      <c r="G12" s="2">
        <f t="shared" si="2"/>
        <v>7.5310502283105027E-2</v>
      </c>
    </row>
    <row r="13" spans="1:7" x14ac:dyDescent="0.25">
      <c r="A13" s="1">
        <v>3020</v>
      </c>
      <c r="B13" s="1">
        <v>3350</v>
      </c>
      <c r="C13" s="1">
        <v>134.89599999999999</v>
      </c>
      <c r="D13" s="1">
        <v>138.751</v>
      </c>
      <c r="E13" s="1">
        <f t="shared" si="0"/>
        <v>10</v>
      </c>
      <c r="F13" s="1">
        <f>C13-C12</f>
        <v>22.293999999999983</v>
      </c>
      <c r="G13" s="2">
        <f>F13/(A13-A12)</f>
        <v>7.1916129032258011E-2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Rigoberto Chandomi Vazquez</dc:creator>
  <cp:lastModifiedBy>Rigoberto Chandomi Vazquez</cp:lastModifiedBy>
  <dcterms:created xsi:type="dcterms:W3CDTF">2021-10-05T22:32:14Z</dcterms:created>
  <dcterms:modified xsi:type="dcterms:W3CDTF">2024-11-17T03:52:27Z</dcterms:modified>
</cp:coreProperties>
</file>