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01\Documents\2018\HORARIOS Y PLANTA\"/>
    </mc:Choice>
  </mc:AlternateContent>
  <bookViews>
    <workbookView xWindow="0" yWindow="0" windowWidth="20490" windowHeight="7755" activeTab="3"/>
  </bookViews>
  <sheets>
    <sheet name="Modelo" sheetId="1" r:id="rId1"/>
    <sheet name="Hoja2" sheetId="4" r:id="rId2"/>
    <sheet name="SUMA DE HORAS" sheetId="3" r:id="rId3"/>
    <sheet name="COMPUTADORES" sheetId="5" r:id="rId4"/>
    <sheet name="Datos" sheetId="2" state="hidden" r:id="rId5"/>
  </sheets>
  <definedNames>
    <definedName name="_xlnm._FilterDatabase" localSheetId="0" hidden="1">Modelo!$A$4:$G$43</definedName>
    <definedName name="_xlnm.Print_Area" localSheetId="0">Modelo!$A$1:$N$104</definedName>
    <definedName name="Asignatura">Datos!$D$1:$D$29</definedName>
    <definedName name="Cargo">Datos!$B$1:$B$15</definedName>
    <definedName name="Nivel">Datos!$C$1:$C$4</definedName>
    <definedName name="Tipo">Datos!$A$1:$A$3</definedName>
  </definedNames>
  <calcPr calcId="152511"/>
</workbook>
</file>

<file path=xl/calcChain.xml><?xml version="1.0" encoding="utf-8"?>
<calcChain xmlns="http://schemas.openxmlformats.org/spreadsheetml/2006/main">
  <c r="K21" i="3" l="1"/>
  <c r="D45" i="3"/>
  <c r="F45" i="3"/>
  <c r="I104" i="1" l="1"/>
  <c r="M104" i="1" s="1"/>
  <c r="I103" i="1"/>
  <c r="M103" i="1" s="1"/>
  <c r="I102" i="1"/>
  <c r="M102" i="1" s="1"/>
  <c r="I101" i="1"/>
  <c r="M101" i="1" s="1"/>
  <c r="I100" i="1"/>
  <c r="M100" i="1" s="1"/>
  <c r="I99" i="1"/>
  <c r="M99" i="1" s="1"/>
  <c r="I98" i="1"/>
  <c r="M98" i="1" s="1"/>
  <c r="I97" i="1"/>
  <c r="M97" i="1" s="1"/>
  <c r="I96" i="1"/>
  <c r="M96" i="1" s="1"/>
  <c r="I95" i="1"/>
  <c r="M95" i="1" s="1"/>
  <c r="I94" i="1"/>
  <c r="M94" i="1" s="1"/>
  <c r="I93" i="1"/>
  <c r="M93" i="1" s="1"/>
  <c r="I92" i="1"/>
  <c r="M92" i="1" s="1"/>
  <c r="I91" i="1"/>
  <c r="M91" i="1" s="1"/>
  <c r="I90" i="1"/>
  <c r="M90" i="1" s="1"/>
  <c r="I89" i="1"/>
  <c r="M89" i="1" s="1"/>
  <c r="I88" i="1"/>
  <c r="M88" i="1" s="1"/>
  <c r="I87" i="1"/>
  <c r="M87" i="1" s="1"/>
  <c r="I86" i="1"/>
  <c r="M86" i="1" s="1"/>
  <c r="I85" i="1"/>
  <c r="M85" i="1" s="1"/>
  <c r="I84" i="1"/>
  <c r="M84" i="1" s="1"/>
  <c r="I83" i="1"/>
  <c r="M83" i="1" s="1"/>
  <c r="I82" i="1"/>
  <c r="M82" i="1" s="1"/>
  <c r="I81" i="1"/>
  <c r="M81" i="1" s="1"/>
  <c r="I80" i="1"/>
  <c r="M80" i="1" s="1"/>
  <c r="I79" i="1"/>
  <c r="M79" i="1" s="1"/>
  <c r="I78" i="1"/>
  <c r="M78" i="1" s="1"/>
  <c r="I77" i="1"/>
  <c r="M77" i="1" s="1"/>
  <c r="I76" i="1"/>
  <c r="M76" i="1" s="1"/>
  <c r="I75" i="1"/>
  <c r="M75" i="1" s="1"/>
  <c r="I74" i="1"/>
  <c r="M74" i="1" s="1"/>
  <c r="I73" i="1"/>
  <c r="M73" i="1" s="1"/>
  <c r="I72" i="1"/>
  <c r="M72" i="1" s="1"/>
  <c r="I71" i="1"/>
  <c r="M71" i="1" s="1"/>
  <c r="I70" i="1"/>
  <c r="M70" i="1" s="1"/>
  <c r="I69" i="1"/>
  <c r="M69" i="1" s="1"/>
  <c r="I68" i="1"/>
  <c r="M68" i="1" s="1"/>
  <c r="I67" i="1"/>
  <c r="M67" i="1" s="1"/>
  <c r="I66" i="1"/>
  <c r="M66" i="1" s="1"/>
  <c r="I65" i="1"/>
  <c r="M65" i="1" s="1"/>
  <c r="I64" i="1"/>
  <c r="M64" i="1" s="1"/>
  <c r="I63" i="1"/>
  <c r="M63" i="1" s="1"/>
  <c r="I62" i="1"/>
  <c r="M62" i="1" s="1"/>
  <c r="I61" i="1"/>
  <c r="M61" i="1" s="1"/>
  <c r="I60" i="1"/>
  <c r="M60" i="1" s="1"/>
  <c r="I59" i="1"/>
  <c r="M59" i="1" s="1"/>
  <c r="I58" i="1"/>
  <c r="M58" i="1" s="1"/>
  <c r="I57" i="1"/>
  <c r="M57" i="1" s="1"/>
  <c r="I56" i="1"/>
  <c r="M56" i="1" s="1"/>
  <c r="I55" i="1"/>
  <c r="M55" i="1" s="1"/>
  <c r="I54" i="1"/>
  <c r="M54" i="1" s="1"/>
  <c r="I53" i="1"/>
  <c r="M53" i="1" s="1"/>
  <c r="I52" i="1"/>
  <c r="M52" i="1" s="1"/>
  <c r="I51" i="1"/>
  <c r="M51" i="1" s="1"/>
  <c r="I50" i="1"/>
  <c r="M50" i="1" s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M42" i="1" s="1"/>
  <c r="I41" i="1"/>
  <c r="M41" i="1" s="1"/>
  <c r="I40" i="1"/>
  <c r="M40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M5" i="1" s="1"/>
</calcChain>
</file>

<file path=xl/comments1.xml><?xml version="1.0" encoding="utf-8"?>
<comments xmlns="http://schemas.openxmlformats.org/spreadsheetml/2006/main">
  <authors>
    <author>Edgardo Roa Dalleto</author>
    <author>Admin</author>
    <author>Usuario de Windows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Edgardo Roa Dalleto:</t>
        </r>
        <r>
          <rPr>
            <sz val="9"/>
            <color indexed="81"/>
            <rFont val="Tahoma"/>
            <family val="2"/>
          </rPr>
          <t xml:space="preserve">
Se debe incluir a todos los funcionarios del establecimiento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Edgardo Roa Dalleto:</t>
        </r>
        <r>
          <rPr>
            <sz val="9"/>
            <color indexed="81"/>
            <rFont val="Tahoma"/>
            <family val="2"/>
          </rPr>
          <t xml:space="preserve">
Si hay horas de refuerzo o talleres realizados por profesores, van aca.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Edgardo Roa Dalleto:</t>
        </r>
        <r>
          <rPr>
            <sz val="9"/>
            <color indexed="81"/>
            <rFont val="Tahoma"/>
            <family val="2"/>
          </rPr>
          <t xml:space="preserve">
Apoyos tecnicos, administrativos y otros.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Edgardo Roa Dalleto:</t>
        </r>
        <r>
          <rPr>
            <sz val="9"/>
            <color indexed="81"/>
            <rFont val="Tahoma"/>
            <family val="2"/>
          </rPr>
          <t xml:space="preserve">
Horas de trabajo colaborativo</t>
        </r>
      </text>
    </comment>
    <comment ref="J1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J1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C24" authorId="2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C27" authorId="2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C29" authorId="2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C4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H42" authorId="2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Talleres JEC leng 7° 4 hrs
Talleres JEC 5° y 6°</t>
        </r>
      </text>
    </comment>
    <comment ref="J63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J64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J65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  <author>Admin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J11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J1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Homologación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E28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Talleres JEC leng 7° 4 hrs
Talleres JEC 5° y 6°</t>
        </r>
      </text>
    </comment>
  </commentList>
</comments>
</file>

<file path=xl/comments3.xml><?xml version="1.0" encoding="utf-8"?>
<comments xmlns="http://schemas.openxmlformats.org/spreadsheetml/2006/main">
  <authors>
    <author>Admin</author>
    <author>Usuario de Windows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Nueva</t>
        </r>
      </text>
    </comment>
  </commentList>
</comments>
</file>

<file path=xl/sharedStrings.xml><?xml version="1.0" encoding="utf-8"?>
<sst xmlns="http://schemas.openxmlformats.org/spreadsheetml/2006/main" count="507" uniqueCount="239">
  <si>
    <t>Rut</t>
  </si>
  <si>
    <t>Nombre</t>
  </si>
  <si>
    <t>Cargo</t>
  </si>
  <si>
    <t>Tipo</t>
  </si>
  <si>
    <t>Nivel</t>
  </si>
  <si>
    <t>Asignatura</t>
  </si>
  <si>
    <t>Asistente</t>
  </si>
  <si>
    <t>Docente</t>
  </si>
  <si>
    <t>Basica</t>
  </si>
  <si>
    <t>Media</t>
  </si>
  <si>
    <t>Pre Basica</t>
  </si>
  <si>
    <t>Paradocente</t>
  </si>
  <si>
    <t>Inspector de Patios</t>
  </si>
  <si>
    <t>Secretaria</t>
  </si>
  <si>
    <t>Biliotecaria</t>
  </si>
  <si>
    <t>Auxiliar de Servicios</t>
  </si>
  <si>
    <t>Asistente de Aula</t>
  </si>
  <si>
    <t>Tecnico en Parvulos</t>
  </si>
  <si>
    <t>UTP</t>
  </si>
  <si>
    <t>Educación Matemática</t>
  </si>
  <si>
    <t>Lengua Castellana y Comunicación</t>
  </si>
  <si>
    <t>Estudios Sociales</t>
  </si>
  <si>
    <t>Ciencias Naturales</t>
  </si>
  <si>
    <t>Inglés</t>
  </si>
  <si>
    <t>Lenguaje y Comunicación</t>
  </si>
  <si>
    <t>Idioma Extranjero Inglés</t>
  </si>
  <si>
    <t>Historia</t>
  </si>
  <si>
    <t>Religión</t>
  </si>
  <si>
    <t>Matemática</t>
  </si>
  <si>
    <t>Biología</t>
  </si>
  <si>
    <t>Física</t>
  </si>
  <si>
    <t>Química</t>
  </si>
  <si>
    <t>Educación Tecnológica</t>
  </si>
  <si>
    <t>Artes Visuales o Artes Musicales</t>
  </si>
  <si>
    <t>Educación Física</t>
  </si>
  <si>
    <t>Orientación</t>
  </si>
  <si>
    <t>Geografía y Ciencias Sociales</t>
  </si>
  <si>
    <t>Educación Artística</t>
  </si>
  <si>
    <t>Lengua Indígena</t>
  </si>
  <si>
    <t>Artes Visuales</t>
  </si>
  <si>
    <t>Música</t>
  </si>
  <si>
    <t>Educación Física y Salud</t>
  </si>
  <si>
    <t>Tecnología</t>
  </si>
  <si>
    <t>Filosofía y Psicología</t>
  </si>
  <si>
    <t>Consejo de Curso</t>
  </si>
  <si>
    <t>Director</t>
  </si>
  <si>
    <t>Orientador</t>
  </si>
  <si>
    <t>Encargado de Convivencia</t>
  </si>
  <si>
    <t>N°</t>
  </si>
  <si>
    <t>Establecimiento:</t>
  </si>
  <si>
    <t>RBD:</t>
  </si>
  <si>
    <t>Horas Contrato</t>
  </si>
  <si>
    <t>Horas SEP</t>
  </si>
  <si>
    <t>Asistente de Bus</t>
  </si>
  <si>
    <t>Horas PIE</t>
  </si>
  <si>
    <t>Horas Directivas</t>
  </si>
  <si>
    <t>Total Horas</t>
  </si>
  <si>
    <t>Observaciones</t>
  </si>
  <si>
    <t>Refuerzo SEP</t>
  </si>
  <si>
    <t>Taller SEP</t>
  </si>
  <si>
    <t>Horas que no se realizan frente a niños</t>
  </si>
  <si>
    <t>Tipo de Funcionario</t>
  </si>
  <si>
    <t>Horas Plan/Aula</t>
  </si>
  <si>
    <t>Inspector General</t>
  </si>
  <si>
    <t>Silva Silva Alejandra</t>
  </si>
  <si>
    <t xml:space="preserve"> Manríquez Lucumilla Nelly Marcela</t>
  </si>
  <si>
    <t xml:space="preserve"> Villarroel Hidalgo Prudencia</t>
  </si>
  <si>
    <t>Navia Torres Bárbara</t>
  </si>
  <si>
    <t xml:space="preserve">Guzmán Zurita Marcia </t>
  </si>
  <si>
    <t xml:space="preserve"> Rubio Sepúlveda Karin</t>
  </si>
  <si>
    <t xml:space="preserve">Escobar Lagos Hernán </t>
  </si>
  <si>
    <t xml:space="preserve">Petit Díaz Cecilia Margarita </t>
  </si>
  <si>
    <t xml:space="preserve">Acevedo López Susana </t>
  </si>
  <si>
    <t>Bona Ruz Pamela</t>
  </si>
  <si>
    <t xml:space="preserve">Achurra Insunza Mariela del Carmen </t>
  </si>
  <si>
    <t xml:space="preserve"> Valladares Cornejo Jorge</t>
  </si>
  <si>
    <t>Vicencio Astorga María José</t>
  </si>
  <si>
    <t>Marcia Mura Cortéz</t>
  </si>
  <si>
    <t>Vega Maureira Ángela María</t>
  </si>
  <si>
    <t xml:space="preserve">Altamirano Jaque Karen </t>
  </si>
  <si>
    <t xml:space="preserve">Negrete PeraltaTabata </t>
  </si>
  <si>
    <t xml:space="preserve"> López Díaz Esteban Ignacio</t>
  </si>
  <si>
    <t>Cantarero Hormazábal Cantarero</t>
  </si>
  <si>
    <t>Fuenzalida Villarroel Eduardo</t>
  </si>
  <si>
    <t xml:space="preserve"> Acuña Manterola Claudia</t>
  </si>
  <si>
    <t xml:space="preserve">Acevedo López Jorge del Carmen </t>
  </si>
  <si>
    <t xml:space="preserve">Morales Méndez Víctor Manuel </t>
  </si>
  <si>
    <t xml:space="preserve">Pinilla  Ulloa Juan Andrés </t>
  </si>
  <si>
    <t>López  Gatica Maribel</t>
  </si>
  <si>
    <t>Guevara García Juana María</t>
  </si>
  <si>
    <t>NN</t>
  </si>
  <si>
    <t>Balmaceda Riera María Ximena</t>
  </si>
  <si>
    <t>Muñoz  Carmona Mónica</t>
  </si>
  <si>
    <t>EDUCADORA</t>
  </si>
  <si>
    <t>GENERAL BÁSICO</t>
  </si>
  <si>
    <t>GENERAL BÁSICO  mat 3er n</t>
  </si>
  <si>
    <t>HISTORIA ENLACES</t>
  </si>
  <si>
    <t>LENGUAJE</t>
  </si>
  <si>
    <t>ARTE</t>
  </si>
  <si>
    <t>MATEMÁTICA</t>
  </si>
  <si>
    <t>HISTORIA</t>
  </si>
  <si>
    <t>INGLÉS</t>
  </si>
  <si>
    <t>C NATURALES / Cnat 3° n</t>
  </si>
  <si>
    <t>E FÍSICA</t>
  </si>
  <si>
    <t xml:space="preserve">RELIGIÓN           </t>
  </si>
  <si>
    <t>MÚSICA             Leng mat 3° n</t>
  </si>
  <si>
    <t xml:space="preserve">Lenguaje  PAE SALUD </t>
  </si>
  <si>
    <t>CRA</t>
  </si>
  <si>
    <t>E Física</t>
  </si>
  <si>
    <t>Cocina</t>
  </si>
  <si>
    <t>DIRECTORA</t>
  </si>
  <si>
    <t>JEFA UTP</t>
  </si>
  <si>
    <t>CONVIV ESCOLAR</t>
  </si>
  <si>
    <t>Ley de antigüedad art 49</t>
  </si>
  <si>
    <t>Tiene horas e Pae y salud y talleres más abajo</t>
  </si>
  <si>
    <t>horas plan</t>
  </si>
  <si>
    <t>13243943-5</t>
  </si>
  <si>
    <t>15417260-2</t>
  </si>
  <si>
    <t>4 vespertino</t>
  </si>
  <si>
    <t>12 vespertino</t>
  </si>
  <si>
    <t>10276216-9</t>
  </si>
  <si>
    <t>7074667-0</t>
  </si>
  <si>
    <t>7819315-8</t>
  </si>
  <si>
    <t>11189591-0</t>
  </si>
  <si>
    <t>12505960-0</t>
  </si>
  <si>
    <t>López Rojas Paula del Rosario</t>
  </si>
  <si>
    <t>13246068-k</t>
  </si>
  <si>
    <t>15966278-0</t>
  </si>
  <si>
    <t>33 enlaces / 4 talleres JEC</t>
  </si>
  <si>
    <t>15434531-0</t>
  </si>
  <si>
    <t>16372589-4</t>
  </si>
  <si>
    <t>CAP/ DIARIOS MURALES / 8 Talleres JEC</t>
  </si>
  <si>
    <t>16406732-5</t>
  </si>
  <si>
    <t>8 talleres JEC</t>
  </si>
  <si>
    <t>15477151-4</t>
  </si>
  <si>
    <t>17335929-2</t>
  </si>
  <si>
    <t>asesora de CAA/ plan formación ciudadana</t>
  </si>
  <si>
    <t>10231904-4</t>
  </si>
  <si>
    <t>8 horas talleres 2° hernan</t>
  </si>
  <si>
    <t>18425893-5</t>
  </si>
  <si>
    <t>2 talleres JEC</t>
  </si>
  <si>
    <t>8963952-2</t>
  </si>
  <si>
    <t>13672018-k</t>
  </si>
  <si>
    <t>10276226-6</t>
  </si>
  <si>
    <t>8 talleres JEC/11 enlaces / 16 talleres SEP/ 4 extraprog</t>
  </si>
  <si>
    <t>Encargado  vespertino</t>
  </si>
  <si>
    <t>10792452-3</t>
  </si>
  <si>
    <t>14396153-2</t>
  </si>
  <si>
    <t>9 vespertino</t>
  </si>
  <si>
    <t>10657450-2</t>
  </si>
  <si>
    <t>15541346-8</t>
  </si>
  <si>
    <t>18 PAE y SALUD 11 en pre escolar esta arriba</t>
  </si>
  <si>
    <t>8873612-5</t>
  </si>
  <si>
    <t>8 Talleres JEC</t>
  </si>
  <si>
    <t>2 Talleres JEC</t>
  </si>
  <si>
    <t>16 EF 2° ciclo /8 Talleres JEC</t>
  </si>
  <si>
    <t>Escobar Beltrán Carolina</t>
  </si>
  <si>
    <t>Escobar Ramírez Karen</t>
  </si>
  <si>
    <t>Araneda Catherinne</t>
  </si>
  <si>
    <t>Ossandón Pamela</t>
  </si>
  <si>
    <t>Sepúlveda Elvira</t>
  </si>
  <si>
    <t>Bustamante Denisse</t>
  </si>
  <si>
    <t>Bustos Elizabeth</t>
  </si>
  <si>
    <t>Sobarzo Myriam</t>
  </si>
  <si>
    <t>Cobo Hernández Ruth</t>
  </si>
  <si>
    <t>Cañas Bruno Pía</t>
  </si>
  <si>
    <t>Riqueleme  Gladys</t>
  </si>
  <si>
    <t>Sec Dirección</t>
  </si>
  <si>
    <t>Sec UTP</t>
  </si>
  <si>
    <t>Trab Social</t>
  </si>
  <si>
    <t>Sicóloga</t>
  </si>
  <si>
    <t>Soporte tec</t>
  </si>
  <si>
    <t>Técnico en párvulos</t>
  </si>
  <si>
    <t>Monitora 1°</t>
  </si>
  <si>
    <t>Monitora 2°</t>
  </si>
  <si>
    <t>Monitora 3°</t>
  </si>
  <si>
    <t>Monitora 4°</t>
  </si>
  <si>
    <t>9669884-4</t>
  </si>
  <si>
    <t>9705928-4</t>
  </si>
  <si>
    <t>15467684-8</t>
  </si>
  <si>
    <t>Marcos Goycoolea Cortés</t>
  </si>
  <si>
    <t>10400-0</t>
  </si>
  <si>
    <t>10488259-5</t>
  </si>
  <si>
    <t>15315696-4</t>
  </si>
  <si>
    <t>17336093-2</t>
  </si>
  <si>
    <t>17697610-1</t>
  </si>
  <si>
    <t>10203261-6</t>
  </si>
  <si>
    <t>12255039-7</t>
  </si>
  <si>
    <t>12897267-6</t>
  </si>
  <si>
    <t>8653726-5</t>
  </si>
  <si>
    <t>4 vespertino/2  cap</t>
  </si>
  <si>
    <t>13447283-9</t>
  </si>
  <si>
    <t>18 356248-7</t>
  </si>
  <si>
    <t>FUERO MATERNAL</t>
  </si>
  <si>
    <t>12671672-9</t>
  </si>
  <si>
    <t>López Muñoz Manuel Segundo</t>
  </si>
  <si>
    <t>Román Leyton Verónica Alejandra</t>
  </si>
  <si>
    <t>Espinoza González Natalia</t>
  </si>
  <si>
    <t>Díaz Díaz Mariana Soledad</t>
  </si>
  <si>
    <t>Velásquez Ravanal Nury</t>
  </si>
  <si>
    <t>12132356-7</t>
  </si>
  <si>
    <t>17815386-2</t>
  </si>
  <si>
    <t>15927133-1</t>
  </si>
  <si>
    <t>12415213-5</t>
  </si>
  <si>
    <t>16144954-7</t>
  </si>
  <si>
    <t>NUEVA parte 1 de marzo</t>
  </si>
  <si>
    <t>Vergara Gutiérrez Aída del Carmen</t>
  </si>
  <si>
    <t>Vergara Gutiérrez  Ericka</t>
  </si>
  <si>
    <t>Fuenzalida Cancino Guillermina de las</t>
  </si>
  <si>
    <t>Bugueño Valverde Angela Maritza</t>
  </si>
  <si>
    <t>Ayala Méndez Marta Herminia</t>
  </si>
  <si>
    <t>Herrera Romero José Hernán</t>
  </si>
  <si>
    <t>Montenegro Lagos Eduardo Gaspar</t>
  </si>
  <si>
    <t>11489118-5</t>
  </si>
  <si>
    <t>7934623-3</t>
  </si>
  <si>
    <t>9830409-6</t>
  </si>
  <si>
    <t>9297623-8</t>
  </si>
  <si>
    <t>7830433-2</t>
  </si>
  <si>
    <t>8252889-k</t>
  </si>
  <si>
    <t>8004579-4</t>
  </si>
  <si>
    <t>7286039-k</t>
  </si>
  <si>
    <t>8574343-0</t>
  </si>
  <si>
    <t xml:space="preserve"> Herrera Sánchez Elizabeth</t>
  </si>
  <si>
    <t>7989181-9</t>
  </si>
  <si>
    <t>Baile</t>
  </si>
  <si>
    <t>9878842-5</t>
  </si>
  <si>
    <t>Vivanco Lacalle María Soledad</t>
  </si>
  <si>
    <t>17596392-8</t>
  </si>
  <si>
    <t xml:space="preserve"> Vidal Lizama Jorge Alexis </t>
  </si>
  <si>
    <t xml:space="preserve"> Lillo Figueroa Alejandro Javier </t>
  </si>
  <si>
    <t>15344995-3</t>
  </si>
  <si>
    <t>13903545-3</t>
  </si>
  <si>
    <t xml:space="preserve"> Avila Flores Jocelyn Irene</t>
  </si>
  <si>
    <t xml:space="preserve">  Meneses Bustamante Camila Andrea</t>
  </si>
  <si>
    <t>17073805-5</t>
  </si>
  <si>
    <t>5  vespertino</t>
  </si>
  <si>
    <t>SEP</t>
  </si>
  <si>
    <t>ENTREGA DE COMPUTADORES</t>
  </si>
  <si>
    <t>7 DE MARZO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</si>
</sst>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&quot;$&quot;\-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1" fontId="20" fillId="33" borderId="10" xfId="0" applyNumberFormat="1" applyFont="1" applyFill="1" applyBorder="1" applyAlignment="1" applyProtection="1">
      <alignment horizontal="left" vertical="center"/>
      <protection locked="0"/>
    </xf>
    <xf numFmtId="1" fontId="20" fillId="34" borderId="10" xfId="0" applyNumberFormat="1" applyFont="1" applyFill="1" applyBorder="1" applyAlignment="1" applyProtection="1">
      <alignment horizontal="left" vertical="center"/>
      <protection locked="0"/>
    </xf>
    <xf numFmtId="1" fontId="20" fillId="0" borderId="10" xfId="0" applyNumberFormat="1" applyFont="1" applyBorder="1" applyProtection="1">
      <protection locked="0"/>
    </xf>
    <xf numFmtId="1" fontId="20" fillId="33" borderId="10" xfId="0" applyNumberFormat="1" applyFont="1" applyFill="1" applyBorder="1" applyProtection="1">
      <protection locked="0"/>
    </xf>
    <xf numFmtId="1" fontId="20" fillId="0" borderId="10" xfId="0" applyNumberFormat="1" applyFont="1" applyFill="1" applyBorder="1" applyAlignment="1" applyProtection="1">
      <alignment horizontal="left" vertical="center"/>
      <protection locked="0"/>
    </xf>
    <xf numFmtId="1" fontId="20" fillId="0" borderId="10" xfId="0" applyNumberFormat="1" applyFont="1" applyFill="1" applyBorder="1" applyProtection="1">
      <protection locked="0"/>
    </xf>
    <xf numFmtId="1" fontId="20" fillId="34" borderId="10" xfId="0" applyNumberFormat="1" applyFont="1" applyFill="1" applyBorder="1" applyProtection="1">
      <protection locked="0"/>
    </xf>
    <xf numFmtId="1" fontId="21" fillId="0" borderId="10" xfId="0" applyNumberFormat="1" applyFont="1" applyFill="1" applyBorder="1" applyAlignment="1" applyProtection="1">
      <alignment horizontal="center"/>
      <protection locked="0"/>
    </xf>
    <xf numFmtId="1" fontId="21" fillId="0" borderId="10" xfId="0" applyNumberFormat="1" applyFont="1" applyBorder="1" applyAlignment="1" applyProtection="1">
      <alignment horizontal="center"/>
      <protection locked="0"/>
    </xf>
    <xf numFmtId="1" fontId="21" fillId="33" borderId="10" xfId="0" applyNumberFormat="1" applyFont="1" applyFill="1" applyBorder="1" applyAlignment="1" applyProtection="1">
      <alignment horizontal="center"/>
      <protection locked="0"/>
    </xf>
    <xf numFmtId="1" fontId="21" fillId="34" borderId="10" xfId="0" applyNumberFormat="1" applyFont="1" applyFill="1" applyBorder="1" applyAlignment="1" applyProtection="1">
      <alignment horizontal="center"/>
      <protection locked="0"/>
    </xf>
    <xf numFmtId="1" fontId="21" fillId="0" borderId="10" xfId="0" applyNumberFormat="1" applyFont="1" applyBorder="1" applyProtection="1">
      <protection locked="0"/>
    </xf>
    <xf numFmtId="1" fontId="0" fillId="0" borderId="0" xfId="0" applyNumberFormat="1"/>
    <xf numFmtId="0" fontId="0" fillId="0" borderId="0" xfId="0" applyAlignment="1" applyProtection="1">
      <alignment horizontal="center"/>
      <protection locked="0"/>
    </xf>
    <xf numFmtId="6" fontId="0" fillId="0" borderId="0" xfId="0" applyNumberFormat="1"/>
    <xf numFmtId="0" fontId="0" fillId="0" borderId="0" xfId="0" applyProtection="1">
      <protection locked="0"/>
    </xf>
    <xf numFmtId="1" fontId="20" fillId="0" borderId="10" xfId="0" applyNumberFormat="1" applyFont="1" applyBorder="1"/>
    <xf numFmtId="1" fontId="20" fillId="0" borderId="10" xfId="0" applyNumberFormat="1" applyFont="1" applyBorder="1" applyAlignment="1">
      <alignment horizontal="center"/>
    </xf>
    <xf numFmtId="1" fontId="20" fillId="0" borderId="12" xfId="0" applyNumberFormat="1" applyFont="1" applyBorder="1" applyProtection="1">
      <protection locked="0"/>
    </xf>
    <xf numFmtId="0" fontId="16" fillId="0" borderId="11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topLeftCell="B1" zoomScale="95" zoomScaleNormal="95" workbookViewId="0">
      <selection activeCell="H22" sqref="H22"/>
    </sheetView>
  </sheetViews>
  <sheetFormatPr baseColWidth="10" defaultRowHeight="15" x14ac:dyDescent="0.25"/>
  <cols>
    <col min="1" max="1" width="4" bestFit="1" customWidth="1"/>
    <col min="2" max="2" width="16.5703125" customWidth="1"/>
    <col min="3" max="3" width="38.28515625" bestFit="1" customWidth="1"/>
    <col min="4" max="4" width="21.28515625" style="4" customWidth="1"/>
    <col min="5" max="5" width="23.140625" style="4" customWidth="1"/>
    <col min="6" max="6" width="18.140625" style="4" customWidth="1"/>
    <col min="7" max="7" width="12.42578125" style="4" customWidth="1"/>
    <col min="8" max="8" width="16.7109375" style="4" customWidth="1"/>
    <col min="9" max="9" width="14.28515625" style="4" customWidth="1"/>
    <col min="10" max="10" width="16.5703125" style="4" customWidth="1"/>
    <col min="11" max="11" width="14.5703125" style="4" customWidth="1"/>
    <col min="12" max="12" width="15.140625" style="4" bestFit="1" customWidth="1"/>
    <col min="13" max="13" width="10.85546875" style="4" bestFit="1" customWidth="1"/>
    <col min="14" max="14" width="44.7109375" customWidth="1"/>
  </cols>
  <sheetData>
    <row r="1" spans="1:14" x14ac:dyDescent="0.25">
      <c r="B1" s="6" t="s">
        <v>49</v>
      </c>
      <c r="C1" s="8" t="s">
        <v>180</v>
      </c>
    </row>
    <row r="2" spans="1:14" x14ac:dyDescent="0.25">
      <c r="B2" s="6" t="s">
        <v>50</v>
      </c>
      <c r="C2" s="8" t="s">
        <v>181</v>
      </c>
    </row>
    <row r="3" spans="1:14" x14ac:dyDescent="0.25">
      <c r="J3" s="29" t="s">
        <v>60</v>
      </c>
      <c r="K3" s="29"/>
      <c r="L3" s="29"/>
    </row>
    <row r="4" spans="1:14" s="2" customFormat="1" x14ac:dyDescent="0.25">
      <c r="A4" s="5" t="s">
        <v>48</v>
      </c>
      <c r="B4" s="5" t="s">
        <v>0</v>
      </c>
      <c r="C4" s="5" t="s">
        <v>1</v>
      </c>
      <c r="D4" s="5" t="s">
        <v>61</v>
      </c>
      <c r="E4" s="5" t="s">
        <v>2</v>
      </c>
      <c r="F4" s="5" t="s">
        <v>5</v>
      </c>
      <c r="G4" s="5" t="s">
        <v>4</v>
      </c>
      <c r="H4" s="5" t="s">
        <v>62</v>
      </c>
      <c r="I4" s="5" t="s">
        <v>51</v>
      </c>
      <c r="J4" s="5" t="s">
        <v>52</v>
      </c>
      <c r="K4" s="5" t="s">
        <v>54</v>
      </c>
      <c r="L4" s="5" t="s">
        <v>55</v>
      </c>
      <c r="M4" s="5" t="s">
        <v>56</v>
      </c>
      <c r="N4" s="5" t="s">
        <v>57</v>
      </c>
    </row>
    <row r="5" spans="1:14" x14ac:dyDescent="0.25">
      <c r="A5" s="3">
        <v>1</v>
      </c>
      <c r="B5" s="8"/>
      <c r="C5" s="8"/>
      <c r="D5" s="9"/>
      <c r="E5" s="9"/>
      <c r="F5" s="9"/>
      <c r="G5" s="9"/>
      <c r="H5" s="9"/>
      <c r="I5" s="7">
        <f>IF(D5="Asistente",H5,IF(H5=37,34,ROUND((((H5*45)/60)/0.7),0)))</f>
        <v>0</v>
      </c>
      <c r="J5" s="9"/>
      <c r="K5" s="9"/>
      <c r="L5" s="9"/>
      <c r="M5" s="7">
        <f>SUM(I5:L5)</f>
        <v>0</v>
      </c>
      <c r="N5" s="8"/>
    </row>
    <row r="6" spans="1:14" x14ac:dyDescent="0.25">
      <c r="A6" s="3">
        <v>2</v>
      </c>
      <c r="B6" s="8"/>
      <c r="C6" s="8"/>
      <c r="D6" s="9"/>
      <c r="E6" s="9"/>
      <c r="F6" s="9"/>
      <c r="G6" s="9"/>
      <c r="H6" s="9"/>
      <c r="I6" s="7">
        <f t="shared" ref="I6:I13" si="0">IF(D6="Asistente",H6,IF(H6=37,34,ROUND((((H6*45)/60)/0.7),0)))</f>
        <v>0</v>
      </c>
      <c r="J6" s="9"/>
      <c r="K6" s="9"/>
      <c r="L6" s="9"/>
      <c r="M6" s="7">
        <f t="shared" ref="M6:M13" si="1">SUM(I6:L6)</f>
        <v>0</v>
      </c>
      <c r="N6" s="8"/>
    </row>
    <row r="7" spans="1:14" x14ac:dyDescent="0.25">
      <c r="A7" s="3">
        <v>3</v>
      </c>
      <c r="B7" s="8"/>
      <c r="C7" s="8"/>
      <c r="D7" s="9"/>
      <c r="E7" s="9"/>
      <c r="F7" s="9"/>
      <c r="G7" s="9"/>
      <c r="H7" s="9"/>
      <c r="I7" s="7">
        <f t="shared" si="0"/>
        <v>0</v>
      </c>
      <c r="J7" s="9"/>
      <c r="K7" s="9"/>
      <c r="L7" s="9"/>
      <c r="M7" s="7">
        <f t="shared" si="1"/>
        <v>0</v>
      </c>
      <c r="N7" s="8"/>
    </row>
    <row r="8" spans="1:14" x14ac:dyDescent="0.25">
      <c r="A8" s="3">
        <v>4</v>
      </c>
      <c r="B8" s="8"/>
      <c r="C8" s="8"/>
      <c r="D8" s="9"/>
      <c r="E8" s="9"/>
      <c r="F8" s="9"/>
      <c r="G8" s="9"/>
      <c r="H8" s="9"/>
      <c r="I8" s="7">
        <f t="shared" si="0"/>
        <v>0</v>
      </c>
      <c r="J8" s="9"/>
      <c r="K8" s="9"/>
      <c r="L8" s="9"/>
      <c r="M8" s="7">
        <f t="shared" si="1"/>
        <v>0</v>
      </c>
      <c r="N8" s="8"/>
    </row>
    <row r="9" spans="1:14" x14ac:dyDescent="0.25">
      <c r="A9" s="3">
        <v>5</v>
      </c>
      <c r="B9" s="8"/>
      <c r="C9" s="8"/>
      <c r="D9" s="9"/>
      <c r="E9" s="9"/>
      <c r="F9" s="9"/>
      <c r="G9" s="9"/>
      <c r="H9" s="9"/>
      <c r="I9" s="7">
        <f t="shared" si="0"/>
        <v>0</v>
      </c>
      <c r="J9" s="9"/>
      <c r="K9" s="9"/>
      <c r="L9" s="9"/>
      <c r="M9" s="7">
        <f t="shared" si="1"/>
        <v>0</v>
      </c>
      <c r="N9" s="8"/>
    </row>
    <row r="10" spans="1:14" x14ac:dyDescent="0.25">
      <c r="A10" s="3">
        <v>6</v>
      </c>
      <c r="B10" s="8"/>
      <c r="C10" s="8"/>
      <c r="D10" s="9"/>
      <c r="E10" s="9"/>
      <c r="F10" s="9"/>
      <c r="G10" s="9"/>
      <c r="H10" s="9"/>
      <c r="I10" s="7">
        <f t="shared" si="0"/>
        <v>0</v>
      </c>
      <c r="J10" s="9"/>
      <c r="K10" s="9"/>
      <c r="L10" s="9"/>
      <c r="M10" s="7">
        <f t="shared" si="1"/>
        <v>0</v>
      </c>
      <c r="N10" s="8"/>
    </row>
    <row r="11" spans="1:14" x14ac:dyDescent="0.25">
      <c r="A11" s="3">
        <v>7</v>
      </c>
      <c r="B11" s="8"/>
      <c r="C11" s="8"/>
      <c r="D11" s="9"/>
      <c r="E11" s="9"/>
      <c r="F11" s="9"/>
      <c r="G11" s="9"/>
      <c r="H11" s="9"/>
      <c r="I11" s="7">
        <f t="shared" si="0"/>
        <v>0</v>
      </c>
      <c r="J11" s="9"/>
      <c r="K11" s="9"/>
      <c r="L11" s="9"/>
      <c r="M11" s="7">
        <f t="shared" si="1"/>
        <v>0</v>
      </c>
      <c r="N11" s="8"/>
    </row>
    <row r="12" spans="1:14" ht="15.75" x14ac:dyDescent="0.25">
      <c r="A12" s="3">
        <v>8</v>
      </c>
      <c r="B12" s="8" t="s">
        <v>179</v>
      </c>
      <c r="C12" s="10" t="s">
        <v>64</v>
      </c>
      <c r="D12" s="12" t="s">
        <v>93</v>
      </c>
      <c r="E12" s="9" t="s">
        <v>7</v>
      </c>
      <c r="F12" s="12" t="s">
        <v>93</v>
      </c>
      <c r="G12" s="9" t="s">
        <v>10</v>
      </c>
      <c r="H12" s="17">
        <v>30</v>
      </c>
      <c r="I12" s="7">
        <f t="shared" si="0"/>
        <v>32</v>
      </c>
      <c r="J12" s="18">
        <v>11</v>
      </c>
      <c r="K12" s="9"/>
      <c r="L12" s="9"/>
      <c r="M12" s="7">
        <f t="shared" si="1"/>
        <v>43</v>
      </c>
      <c r="N12" s="8"/>
    </row>
    <row r="13" spans="1:14" ht="15.75" x14ac:dyDescent="0.25">
      <c r="A13" s="3">
        <v>9</v>
      </c>
      <c r="B13" s="8" t="s">
        <v>178</v>
      </c>
      <c r="C13" s="10" t="s">
        <v>65</v>
      </c>
      <c r="D13" s="12" t="s">
        <v>93</v>
      </c>
      <c r="E13" s="9" t="s">
        <v>7</v>
      </c>
      <c r="F13" s="12" t="s">
        <v>93</v>
      </c>
      <c r="G13" s="9" t="s">
        <v>10</v>
      </c>
      <c r="H13" s="18">
        <v>30</v>
      </c>
      <c r="I13" s="7">
        <f t="shared" si="0"/>
        <v>32</v>
      </c>
      <c r="J13" s="18">
        <v>11</v>
      </c>
      <c r="K13" s="9"/>
      <c r="L13" s="9"/>
      <c r="M13" s="7">
        <f t="shared" si="1"/>
        <v>43</v>
      </c>
      <c r="N13" s="8"/>
    </row>
    <row r="14" spans="1:14" ht="15.75" x14ac:dyDescent="0.25">
      <c r="A14" s="3">
        <v>10</v>
      </c>
      <c r="B14" s="8" t="s">
        <v>177</v>
      </c>
      <c r="C14" s="10" t="s">
        <v>66</v>
      </c>
      <c r="D14" s="12" t="s">
        <v>93</v>
      </c>
      <c r="E14" s="9" t="s">
        <v>7</v>
      </c>
      <c r="F14" s="12" t="s">
        <v>93</v>
      </c>
      <c r="G14" s="9" t="s">
        <v>10</v>
      </c>
      <c r="H14" s="17">
        <v>30</v>
      </c>
      <c r="I14" s="7">
        <f t="shared" ref="I14:I77" si="2">IF(D14="Asistente",H14,IF(H14=37,34,ROUND((((H14*45)/60)/0.7),0)))</f>
        <v>32</v>
      </c>
      <c r="J14" s="18">
        <v>11</v>
      </c>
      <c r="K14" s="9"/>
      <c r="L14" s="9"/>
      <c r="M14" s="7">
        <f t="shared" ref="M14:M77" si="3">SUM(I14:L14)</f>
        <v>43</v>
      </c>
      <c r="N14" s="8"/>
    </row>
    <row r="15" spans="1:14" ht="15.75" x14ac:dyDescent="0.25">
      <c r="A15" s="3">
        <v>11</v>
      </c>
      <c r="B15" s="8" t="s">
        <v>150</v>
      </c>
      <c r="C15" s="10" t="s">
        <v>67</v>
      </c>
      <c r="D15" s="13" t="s">
        <v>93</v>
      </c>
      <c r="E15" s="9" t="s">
        <v>7</v>
      </c>
      <c r="F15" s="13" t="s">
        <v>93</v>
      </c>
      <c r="G15" s="9" t="s">
        <v>10</v>
      </c>
      <c r="H15" s="19">
        <v>0</v>
      </c>
      <c r="I15" s="7">
        <f t="shared" si="2"/>
        <v>0</v>
      </c>
      <c r="J15" s="19">
        <v>11</v>
      </c>
      <c r="K15" s="9"/>
      <c r="L15" s="9"/>
      <c r="M15" s="7">
        <f t="shared" si="3"/>
        <v>11</v>
      </c>
      <c r="N15" s="8" t="s">
        <v>114</v>
      </c>
    </row>
    <row r="16" spans="1:14" ht="15.75" x14ac:dyDescent="0.25">
      <c r="A16" s="3">
        <v>12</v>
      </c>
      <c r="B16" s="8"/>
      <c r="C16" s="11"/>
      <c r="D16" s="16"/>
      <c r="E16" s="9"/>
      <c r="F16" s="9"/>
      <c r="G16" s="9"/>
      <c r="H16" s="16"/>
      <c r="I16" s="7">
        <f t="shared" si="2"/>
        <v>0</v>
      </c>
      <c r="J16" s="20"/>
      <c r="K16" s="9"/>
      <c r="L16" s="9"/>
      <c r="M16" s="7">
        <f t="shared" si="3"/>
        <v>0</v>
      </c>
      <c r="N16" s="8"/>
    </row>
    <row r="17" spans="1:14" ht="15.75" x14ac:dyDescent="0.25">
      <c r="A17" s="3">
        <v>13</v>
      </c>
      <c r="B17" s="8" t="s">
        <v>116</v>
      </c>
      <c r="C17" s="12" t="s">
        <v>68</v>
      </c>
      <c r="D17" s="12" t="s">
        <v>7</v>
      </c>
      <c r="E17" s="9" t="s">
        <v>7</v>
      </c>
      <c r="F17" s="12" t="s">
        <v>94</v>
      </c>
      <c r="G17" s="9" t="s">
        <v>8</v>
      </c>
      <c r="H17" s="17">
        <v>30</v>
      </c>
      <c r="I17" s="7">
        <f t="shared" si="2"/>
        <v>32</v>
      </c>
      <c r="J17" s="18">
        <v>5</v>
      </c>
      <c r="K17" s="18">
        <v>3</v>
      </c>
      <c r="L17" s="9"/>
      <c r="M17" s="7">
        <f t="shared" si="3"/>
        <v>40</v>
      </c>
      <c r="N17" s="8"/>
    </row>
    <row r="18" spans="1:14" ht="15.75" x14ac:dyDescent="0.25">
      <c r="A18" s="3">
        <v>14</v>
      </c>
      <c r="B18" s="8" t="s">
        <v>117</v>
      </c>
      <c r="C18" s="10" t="s">
        <v>69</v>
      </c>
      <c r="D18" s="12" t="s">
        <v>7</v>
      </c>
      <c r="E18" s="9" t="s">
        <v>7</v>
      </c>
      <c r="F18" s="12" t="s">
        <v>95</v>
      </c>
      <c r="G18" s="9" t="s">
        <v>8</v>
      </c>
      <c r="H18" s="17">
        <v>34</v>
      </c>
      <c r="I18" s="7">
        <f t="shared" si="2"/>
        <v>36</v>
      </c>
      <c r="J18" s="18">
        <v>5</v>
      </c>
      <c r="K18" s="18">
        <v>3</v>
      </c>
      <c r="L18" s="9"/>
      <c r="M18" s="7">
        <f t="shared" si="3"/>
        <v>44</v>
      </c>
      <c r="N18" s="8" t="s">
        <v>190</v>
      </c>
    </row>
    <row r="19" spans="1:14" ht="15.75" x14ac:dyDescent="0.25">
      <c r="A19" s="3">
        <v>15</v>
      </c>
      <c r="B19" s="8" t="s">
        <v>121</v>
      </c>
      <c r="C19" s="10" t="s">
        <v>70</v>
      </c>
      <c r="D19" s="12" t="s">
        <v>7</v>
      </c>
      <c r="E19" s="9" t="s">
        <v>7</v>
      </c>
      <c r="F19" s="12" t="s">
        <v>94</v>
      </c>
      <c r="G19" s="9" t="s">
        <v>8</v>
      </c>
      <c r="H19" s="17">
        <v>36</v>
      </c>
      <c r="I19" s="7">
        <f t="shared" si="2"/>
        <v>39</v>
      </c>
      <c r="J19" s="18"/>
      <c r="K19" s="18">
        <v>3</v>
      </c>
      <c r="L19" s="9"/>
      <c r="M19" s="7">
        <f t="shared" si="3"/>
        <v>42</v>
      </c>
      <c r="N19" s="8" t="s">
        <v>119</v>
      </c>
    </row>
    <row r="20" spans="1:14" ht="15.75" x14ac:dyDescent="0.25">
      <c r="A20" s="3">
        <v>16</v>
      </c>
      <c r="B20" s="8" t="s">
        <v>122</v>
      </c>
      <c r="C20" s="10" t="s">
        <v>71</v>
      </c>
      <c r="D20" s="12" t="s">
        <v>7</v>
      </c>
      <c r="E20" s="9" t="s">
        <v>7</v>
      </c>
      <c r="F20" s="12" t="s">
        <v>94</v>
      </c>
      <c r="G20" s="9" t="s">
        <v>8</v>
      </c>
      <c r="H20" s="17">
        <v>30</v>
      </c>
      <c r="I20" s="7">
        <f t="shared" si="2"/>
        <v>32</v>
      </c>
      <c r="J20" s="18"/>
      <c r="K20" s="18">
        <v>3</v>
      </c>
      <c r="L20" s="9">
        <v>8</v>
      </c>
      <c r="M20" s="7">
        <f t="shared" si="3"/>
        <v>43</v>
      </c>
      <c r="N20" s="8" t="s">
        <v>113</v>
      </c>
    </row>
    <row r="21" spans="1:14" ht="15.75" x14ac:dyDescent="0.25">
      <c r="A21" s="3">
        <v>17</v>
      </c>
      <c r="B21" s="8" t="s">
        <v>123</v>
      </c>
      <c r="C21" s="13" t="s">
        <v>72</v>
      </c>
      <c r="D21" s="12" t="s">
        <v>7</v>
      </c>
      <c r="E21" s="9" t="s">
        <v>7</v>
      </c>
      <c r="F21" s="12" t="s">
        <v>94</v>
      </c>
      <c r="G21" s="9" t="s">
        <v>8</v>
      </c>
      <c r="H21" s="17">
        <v>30</v>
      </c>
      <c r="I21" s="7">
        <f t="shared" si="2"/>
        <v>32</v>
      </c>
      <c r="J21" s="18">
        <v>5</v>
      </c>
      <c r="K21" s="18">
        <v>3</v>
      </c>
      <c r="L21" s="9"/>
      <c r="M21" s="7">
        <f t="shared" si="3"/>
        <v>40</v>
      </c>
      <c r="N21" s="8"/>
    </row>
    <row r="22" spans="1:14" ht="15.75" x14ac:dyDescent="0.25">
      <c r="A22" s="3">
        <v>18</v>
      </c>
      <c r="B22" s="8" t="s">
        <v>124</v>
      </c>
      <c r="C22" s="10" t="s">
        <v>73</v>
      </c>
      <c r="D22" s="12" t="s">
        <v>7</v>
      </c>
      <c r="E22" s="9" t="s">
        <v>7</v>
      </c>
      <c r="F22" s="13" t="s">
        <v>94</v>
      </c>
      <c r="G22" s="9" t="s">
        <v>8</v>
      </c>
      <c r="H22" s="19">
        <v>40</v>
      </c>
      <c r="I22" s="7">
        <f t="shared" si="2"/>
        <v>43</v>
      </c>
      <c r="J22" s="19">
        <v>0</v>
      </c>
      <c r="K22" s="19">
        <v>1</v>
      </c>
      <c r="L22" s="9"/>
      <c r="M22" s="7">
        <f t="shared" si="3"/>
        <v>44</v>
      </c>
      <c r="N22" s="8" t="s">
        <v>235</v>
      </c>
    </row>
    <row r="23" spans="1:14" ht="15.75" x14ac:dyDescent="0.25">
      <c r="A23" s="3">
        <v>19</v>
      </c>
      <c r="B23" s="8" t="s">
        <v>120</v>
      </c>
      <c r="C23" s="10" t="s">
        <v>74</v>
      </c>
      <c r="D23" s="12" t="s">
        <v>7</v>
      </c>
      <c r="E23" s="9" t="s">
        <v>7</v>
      </c>
      <c r="F23" s="12" t="s">
        <v>94</v>
      </c>
      <c r="G23" s="9" t="s">
        <v>8</v>
      </c>
      <c r="H23" s="17">
        <v>30</v>
      </c>
      <c r="I23" s="7">
        <f t="shared" si="2"/>
        <v>32</v>
      </c>
      <c r="J23" s="18">
        <v>5</v>
      </c>
      <c r="K23" s="18">
        <v>3</v>
      </c>
      <c r="L23" s="9"/>
      <c r="M23" s="7">
        <f t="shared" si="3"/>
        <v>40</v>
      </c>
      <c r="N23" s="8"/>
    </row>
    <row r="24" spans="1:14" ht="15.75" x14ac:dyDescent="0.25">
      <c r="A24" s="3">
        <v>20</v>
      </c>
      <c r="B24" s="8" t="s">
        <v>126</v>
      </c>
      <c r="C24" s="10" t="s">
        <v>125</v>
      </c>
      <c r="D24" s="12" t="s">
        <v>7</v>
      </c>
      <c r="E24" s="9" t="s">
        <v>7</v>
      </c>
      <c r="F24" s="13" t="s">
        <v>94</v>
      </c>
      <c r="G24" s="9" t="s">
        <v>8</v>
      </c>
      <c r="H24" s="19">
        <v>35</v>
      </c>
      <c r="I24" s="7">
        <f t="shared" si="2"/>
        <v>38</v>
      </c>
      <c r="J24" s="19">
        <v>3</v>
      </c>
      <c r="K24" s="19">
        <v>3</v>
      </c>
      <c r="L24" s="9"/>
      <c r="M24" s="7">
        <f t="shared" si="3"/>
        <v>44</v>
      </c>
      <c r="N24" s="8"/>
    </row>
    <row r="25" spans="1:14" ht="15.75" x14ac:dyDescent="0.25">
      <c r="A25" s="3">
        <v>21</v>
      </c>
      <c r="B25" s="8"/>
      <c r="C25" s="12"/>
      <c r="D25" s="12"/>
      <c r="E25" s="9"/>
      <c r="F25" s="12"/>
      <c r="G25" s="9"/>
      <c r="H25" s="12"/>
      <c r="I25" s="7">
        <f t="shared" si="2"/>
        <v>0</v>
      </c>
      <c r="J25" s="18"/>
      <c r="K25" s="12"/>
      <c r="L25" s="9"/>
      <c r="M25" s="7">
        <f t="shared" si="3"/>
        <v>0</v>
      </c>
      <c r="N25" s="8"/>
    </row>
    <row r="26" spans="1:14" ht="15.75" x14ac:dyDescent="0.25">
      <c r="A26" s="3">
        <v>22</v>
      </c>
      <c r="B26" s="8" t="s">
        <v>129</v>
      </c>
      <c r="C26" s="10" t="s">
        <v>75</v>
      </c>
      <c r="D26" s="12" t="s">
        <v>7</v>
      </c>
      <c r="E26" s="9" t="s">
        <v>7</v>
      </c>
      <c r="F26" s="12" t="s">
        <v>96</v>
      </c>
      <c r="G26" s="9" t="s">
        <v>8</v>
      </c>
      <c r="H26" s="18">
        <v>10</v>
      </c>
      <c r="I26" s="7">
        <f t="shared" si="2"/>
        <v>11</v>
      </c>
      <c r="J26" s="17">
        <v>33</v>
      </c>
      <c r="K26" s="18"/>
      <c r="L26" s="9"/>
      <c r="M26" s="7">
        <f t="shared" si="3"/>
        <v>44</v>
      </c>
      <c r="N26" s="8" t="s">
        <v>128</v>
      </c>
    </row>
    <row r="27" spans="1:14" ht="15.75" x14ac:dyDescent="0.25">
      <c r="A27" s="3">
        <v>23</v>
      </c>
      <c r="B27" s="8" t="s">
        <v>127</v>
      </c>
      <c r="C27" s="10" t="s">
        <v>76</v>
      </c>
      <c r="D27" s="12" t="s">
        <v>7</v>
      </c>
      <c r="E27" s="9" t="s">
        <v>7</v>
      </c>
      <c r="F27" s="13" t="s">
        <v>97</v>
      </c>
      <c r="G27" s="9" t="s">
        <v>8</v>
      </c>
      <c r="H27" s="19">
        <v>36</v>
      </c>
      <c r="I27" s="7">
        <f t="shared" si="2"/>
        <v>39</v>
      </c>
      <c r="J27" s="19">
        <v>2</v>
      </c>
      <c r="K27" s="19">
        <v>3</v>
      </c>
      <c r="L27" s="9"/>
      <c r="M27" s="7">
        <f t="shared" si="3"/>
        <v>44</v>
      </c>
      <c r="N27" s="8" t="s">
        <v>118</v>
      </c>
    </row>
    <row r="28" spans="1:14" ht="15.75" x14ac:dyDescent="0.25">
      <c r="A28" s="3">
        <v>24</v>
      </c>
      <c r="B28" s="8" t="s">
        <v>130</v>
      </c>
      <c r="C28" s="10" t="s">
        <v>77</v>
      </c>
      <c r="D28" s="12" t="s">
        <v>7</v>
      </c>
      <c r="E28" s="9" t="s">
        <v>7</v>
      </c>
      <c r="F28" s="12" t="s">
        <v>98</v>
      </c>
      <c r="G28" s="9" t="s">
        <v>8</v>
      </c>
      <c r="H28" s="17">
        <v>16</v>
      </c>
      <c r="I28" s="7">
        <f t="shared" si="2"/>
        <v>17</v>
      </c>
      <c r="J28" s="18">
        <v>25</v>
      </c>
      <c r="K28" s="18"/>
      <c r="L28" s="9"/>
      <c r="M28" s="7">
        <f t="shared" si="3"/>
        <v>42</v>
      </c>
      <c r="N28" s="8" t="s">
        <v>131</v>
      </c>
    </row>
    <row r="29" spans="1:14" ht="15.75" x14ac:dyDescent="0.25">
      <c r="A29" s="3">
        <v>25</v>
      </c>
      <c r="B29" s="8" t="s">
        <v>132</v>
      </c>
      <c r="C29" s="13" t="s">
        <v>78</v>
      </c>
      <c r="D29" s="12" t="s">
        <v>7</v>
      </c>
      <c r="E29" s="9" t="s">
        <v>7</v>
      </c>
      <c r="F29" s="13" t="s">
        <v>99</v>
      </c>
      <c r="G29" s="9" t="s">
        <v>8</v>
      </c>
      <c r="H29" s="19">
        <v>34</v>
      </c>
      <c r="I29" s="7">
        <f t="shared" si="2"/>
        <v>36</v>
      </c>
      <c r="J29" s="19">
        <v>1</v>
      </c>
      <c r="K29" s="19">
        <v>3</v>
      </c>
      <c r="L29" s="9"/>
      <c r="M29" s="7">
        <f t="shared" si="3"/>
        <v>40</v>
      </c>
      <c r="N29" s="8" t="s">
        <v>133</v>
      </c>
    </row>
    <row r="30" spans="1:14" ht="15.75" x14ac:dyDescent="0.25">
      <c r="A30" s="3">
        <v>26</v>
      </c>
      <c r="B30" s="8"/>
      <c r="C30" s="12"/>
      <c r="D30" s="12"/>
      <c r="E30" s="9"/>
      <c r="F30" s="12"/>
      <c r="G30" s="9"/>
      <c r="H30" s="12"/>
      <c r="I30" s="7">
        <f t="shared" si="2"/>
        <v>0</v>
      </c>
      <c r="J30" s="18"/>
      <c r="K30" s="12"/>
      <c r="L30" s="9"/>
      <c r="M30" s="7">
        <f t="shared" si="3"/>
        <v>0</v>
      </c>
      <c r="N30" s="8"/>
    </row>
    <row r="31" spans="1:14" ht="15.75" x14ac:dyDescent="0.25">
      <c r="A31" s="3">
        <v>27</v>
      </c>
      <c r="B31" s="8" t="s">
        <v>134</v>
      </c>
      <c r="C31" s="14" t="s">
        <v>79</v>
      </c>
      <c r="D31" s="12" t="s">
        <v>7</v>
      </c>
      <c r="E31" s="9" t="s">
        <v>7</v>
      </c>
      <c r="F31" s="15" t="s">
        <v>97</v>
      </c>
      <c r="G31" s="9" t="s">
        <v>8</v>
      </c>
      <c r="H31" s="17">
        <v>34</v>
      </c>
      <c r="I31" s="7">
        <f t="shared" si="2"/>
        <v>36</v>
      </c>
      <c r="J31" s="18">
        <v>5</v>
      </c>
      <c r="K31" s="18">
        <v>3</v>
      </c>
      <c r="L31" s="9"/>
      <c r="M31" s="7">
        <f t="shared" si="3"/>
        <v>44</v>
      </c>
      <c r="N31" s="8"/>
    </row>
    <row r="32" spans="1:14" ht="15.75" x14ac:dyDescent="0.25">
      <c r="A32" s="3">
        <v>28</v>
      </c>
      <c r="B32" s="8" t="s">
        <v>135</v>
      </c>
      <c r="C32" s="10" t="s">
        <v>80</v>
      </c>
      <c r="D32" s="12" t="s">
        <v>7</v>
      </c>
      <c r="E32" s="9" t="s">
        <v>7</v>
      </c>
      <c r="F32" s="12" t="s">
        <v>100</v>
      </c>
      <c r="G32" s="9" t="s">
        <v>8</v>
      </c>
      <c r="H32" s="17">
        <v>30</v>
      </c>
      <c r="I32" s="7">
        <f t="shared" si="2"/>
        <v>32</v>
      </c>
      <c r="J32" s="18">
        <v>8</v>
      </c>
      <c r="K32" s="18"/>
      <c r="L32" s="9"/>
      <c r="M32" s="7">
        <f t="shared" si="3"/>
        <v>40</v>
      </c>
      <c r="N32" s="8" t="s">
        <v>136</v>
      </c>
    </row>
    <row r="33" spans="1:14" ht="15.75" x14ac:dyDescent="0.25">
      <c r="A33" s="3">
        <v>29</v>
      </c>
      <c r="B33" s="8" t="s">
        <v>139</v>
      </c>
      <c r="C33" s="13" t="s">
        <v>81</v>
      </c>
      <c r="D33" s="12" t="s">
        <v>7</v>
      </c>
      <c r="E33" s="9" t="s">
        <v>7</v>
      </c>
      <c r="F33" s="13" t="s">
        <v>101</v>
      </c>
      <c r="G33" s="9" t="s">
        <v>8</v>
      </c>
      <c r="H33" s="19">
        <v>34</v>
      </c>
      <c r="I33" s="7">
        <f t="shared" si="2"/>
        <v>36</v>
      </c>
      <c r="J33" s="19">
        <v>2</v>
      </c>
      <c r="K33" s="19">
        <v>2</v>
      </c>
      <c r="L33" s="9"/>
      <c r="M33" s="7">
        <f t="shared" si="3"/>
        <v>40</v>
      </c>
      <c r="N33" s="8" t="s">
        <v>138</v>
      </c>
    </row>
    <row r="34" spans="1:14" ht="15.75" x14ac:dyDescent="0.25">
      <c r="A34" s="3">
        <v>30</v>
      </c>
      <c r="B34" s="8" t="s">
        <v>137</v>
      </c>
      <c r="C34" s="10" t="s">
        <v>82</v>
      </c>
      <c r="D34" s="12" t="s">
        <v>7</v>
      </c>
      <c r="E34" s="9" t="s">
        <v>7</v>
      </c>
      <c r="F34" s="10" t="s">
        <v>102</v>
      </c>
      <c r="G34" s="9" t="s">
        <v>8</v>
      </c>
      <c r="H34" s="17">
        <v>38</v>
      </c>
      <c r="I34" s="7">
        <f t="shared" si="2"/>
        <v>41</v>
      </c>
      <c r="J34" s="18">
        <v>1</v>
      </c>
      <c r="K34" s="18"/>
      <c r="L34" s="9"/>
      <c r="M34" s="7">
        <f t="shared" si="3"/>
        <v>42</v>
      </c>
      <c r="N34" s="8"/>
    </row>
    <row r="35" spans="1:14" ht="15.75" x14ac:dyDescent="0.25">
      <c r="A35" s="3">
        <v>31</v>
      </c>
      <c r="B35" s="8"/>
      <c r="C35" s="10"/>
      <c r="D35" s="10"/>
      <c r="E35" s="9"/>
      <c r="F35" s="10"/>
      <c r="G35" s="9"/>
      <c r="H35" s="17"/>
      <c r="I35" s="7">
        <f t="shared" si="2"/>
        <v>0</v>
      </c>
      <c r="J35" s="18"/>
      <c r="K35" s="18"/>
      <c r="L35" s="9"/>
      <c r="M35" s="7">
        <f t="shared" si="3"/>
        <v>0</v>
      </c>
      <c r="N35" s="8"/>
    </row>
    <row r="36" spans="1:14" ht="15.75" x14ac:dyDescent="0.25">
      <c r="A36" s="3">
        <v>32</v>
      </c>
      <c r="B36" s="8" t="s">
        <v>141</v>
      </c>
      <c r="C36" s="13" t="s">
        <v>83</v>
      </c>
      <c r="D36" s="12" t="s">
        <v>7</v>
      </c>
      <c r="E36" s="9" t="s">
        <v>7</v>
      </c>
      <c r="F36" s="15" t="s">
        <v>99</v>
      </c>
      <c r="G36" s="9" t="s">
        <v>8</v>
      </c>
      <c r="H36" s="17">
        <v>30</v>
      </c>
      <c r="I36" s="7">
        <f t="shared" si="2"/>
        <v>32</v>
      </c>
      <c r="J36" s="18">
        <v>7</v>
      </c>
      <c r="K36" s="18">
        <v>3</v>
      </c>
      <c r="L36" s="9"/>
      <c r="M36" s="7">
        <f t="shared" si="3"/>
        <v>42</v>
      </c>
      <c r="N36" s="8" t="s">
        <v>140</v>
      </c>
    </row>
    <row r="37" spans="1:14" ht="15.75" x14ac:dyDescent="0.25">
      <c r="A37" s="3">
        <v>33</v>
      </c>
      <c r="B37" s="8" t="s">
        <v>142</v>
      </c>
      <c r="C37" s="15" t="s">
        <v>84</v>
      </c>
      <c r="D37" s="12" t="s">
        <v>7</v>
      </c>
      <c r="E37" s="9" t="s">
        <v>7</v>
      </c>
      <c r="F37" s="10" t="s">
        <v>103</v>
      </c>
      <c r="G37" s="9" t="s">
        <v>8</v>
      </c>
      <c r="H37" s="17">
        <v>20</v>
      </c>
      <c r="I37" s="7">
        <f t="shared" si="2"/>
        <v>21</v>
      </c>
      <c r="J37" s="17">
        <v>17</v>
      </c>
      <c r="K37" s="17">
        <v>0</v>
      </c>
      <c r="L37" s="9"/>
      <c r="M37" s="7">
        <f t="shared" si="3"/>
        <v>38</v>
      </c>
      <c r="N37" s="8"/>
    </row>
    <row r="38" spans="1:14" ht="15.75" x14ac:dyDescent="0.25">
      <c r="A38" s="3">
        <v>34</v>
      </c>
      <c r="B38" s="8" t="s">
        <v>143</v>
      </c>
      <c r="C38" s="10" t="s">
        <v>85</v>
      </c>
      <c r="D38" s="12" t="s">
        <v>7</v>
      </c>
      <c r="E38" s="9" t="s">
        <v>7</v>
      </c>
      <c r="F38" s="10" t="s">
        <v>103</v>
      </c>
      <c r="G38" s="9" t="s">
        <v>8</v>
      </c>
      <c r="H38" s="17">
        <v>0</v>
      </c>
      <c r="I38" s="7">
        <f t="shared" si="2"/>
        <v>0</v>
      </c>
      <c r="J38" s="17">
        <v>40</v>
      </c>
      <c r="K38" s="17">
        <v>0</v>
      </c>
      <c r="L38" s="9"/>
      <c r="M38" s="7">
        <f t="shared" si="3"/>
        <v>40</v>
      </c>
      <c r="N38" s="8" t="s">
        <v>144</v>
      </c>
    </row>
    <row r="39" spans="1:14" ht="15.75" x14ac:dyDescent="0.25">
      <c r="A39" s="3">
        <v>35</v>
      </c>
      <c r="B39" s="8" t="s">
        <v>146</v>
      </c>
      <c r="C39" s="10" t="s">
        <v>86</v>
      </c>
      <c r="D39" s="12" t="s">
        <v>7</v>
      </c>
      <c r="E39" s="9" t="s">
        <v>7</v>
      </c>
      <c r="F39" s="10" t="s">
        <v>104</v>
      </c>
      <c r="G39" s="9" t="s">
        <v>8</v>
      </c>
      <c r="H39" s="17">
        <v>30</v>
      </c>
      <c r="I39" s="7">
        <f t="shared" si="2"/>
        <v>32</v>
      </c>
      <c r="J39" s="17"/>
      <c r="K39" s="17"/>
      <c r="L39" s="9">
        <v>12</v>
      </c>
      <c r="M39" s="7">
        <f t="shared" si="3"/>
        <v>44</v>
      </c>
      <c r="N39" s="8" t="s">
        <v>145</v>
      </c>
    </row>
    <row r="40" spans="1:14" ht="15.75" x14ac:dyDescent="0.25">
      <c r="A40" s="3">
        <v>36</v>
      </c>
      <c r="B40" s="8" t="s">
        <v>147</v>
      </c>
      <c r="C40" s="10" t="s">
        <v>87</v>
      </c>
      <c r="D40" s="12" t="s">
        <v>7</v>
      </c>
      <c r="E40" s="9" t="s">
        <v>7</v>
      </c>
      <c r="F40" s="10" t="s">
        <v>105</v>
      </c>
      <c r="G40" s="9" t="s">
        <v>8</v>
      </c>
      <c r="H40" s="17">
        <v>40</v>
      </c>
      <c r="I40" s="7">
        <f t="shared" si="2"/>
        <v>43</v>
      </c>
      <c r="J40" s="18">
        <v>0</v>
      </c>
      <c r="K40" s="18"/>
      <c r="L40" s="9"/>
      <c r="M40" s="7">
        <f t="shared" si="3"/>
        <v>43</v>
      </c>
      <c r="N40" s="8" t="s">
        <v>148</v>
      </c>
    </row>
    <row r="41" spans="1:14" ht="15.75" x14ac:dyDescent="0.25">
      <c r="A41" s="3">
        <v>37</v>
      </c>
      <c r="B41" s="8" t="s">
        <v>149</v>
      </c>
      <c r="C41" s="10" t="s">
        <v>88</v>
      </c>
      <c r="D41" s="12" t="s">
        <v>7</v>
      </c>
      <c r="E41" s="9" t="s">
        <v>7</v>
      </c>
      <c r="F41" s="10" t="s">
        <v>58</v>
      </c>
      <c r="G41" s="9" t="s">
        <v>8</v>
      </c>
      <c r="H41" s="17">
        <v>0</v>
      </c>
      <c r="I41" s="7">
        <f t="shared" si="2"/>
        <v>0</v>
      </c>
      <c r="J41" s="18">
        <v>38</v>
      </c>
      <c r="K41" s="18"/>
      <c r="L41" s="9"/>
      <c r="M41" s="7">
        <f t="shared" si="3"/>
        <v>38</v>
      </c>
      <c r="N41" s="8"/>
    </row>
    <row r="42" spans="1:14" ht="15.75" x14ac:dyDescent="0.25">
      <c r="A42" s="3">
        <v>38</v>
      </c>
      <c r="B42" s="8" t="s">
        <v>150</v>
      </c>
      <c r="C42" s="10" t="s">
        <v>67</v>
      </c>
      <c r="D42" s="12" t="s">
        <v>7</v>
      </c>
      <c r="E42" s="9" t="s">
        <v>7</v>
      </c>
      <c r="F42" s="10" t="s">
        <v>106</v>
      </c>
      <c r="G42" s="9" t="s">
        <v>8</v>
      </c>
      <c r="H42" s="19">
        <v>5</v>
      </c>
      <c r="I42" s="7">
        <f t="shared" si="2"/>
        <v>5</v>
      </c>
      <c r="J42" s="19">
        <v>22</v>
      </c>
      <c r="K42" s="19"/>
      <c r="L42" s="9"/>
      <c r="M42" s="7">
        <f t="shared" si="3"/>
        <v>27</v>
      </c>
      <c r="N42" s="8" t="s">
        <v>151</v>
      </c>
    </row>
    <row r="43" spans="1:14" ht="15.75" x14ac:dyDescent="0.25">
      <c r="A43" s="3">
        <v>39</v>
      </c>
      <c r="B43" s="8" t="s">
        <v>152</v>
      </c>
      <c r="C43" s="10" t="s">
        <v>89</v>
      </c>
      <c r="D43" s="12" t="s">
        <v>7</v>
      </c>
      <c r="E43" s="9" t="s">
        <v>14</v>
      </c>
      <c r="F43" s="10" t="s">
        <v>107</v>
      </c>
      <c r="G43" s="9" t="s">
        <v>8</v>
      </c>
      <c r="H43" s="18">
        <v>0</v>
      </c>
      <c r="I43" s="7">
        <f t="shared" si="2"/>
        <v>0</v>
      </c>
      <c r="J43" s="17">
        <v>40</v>
      </c>
      <c r="K43" s="18"/>
      <c r="L43" s="9"/>
      <c r="M43" s="7">
        <f t="shared" si="3"/>
        <v>40</v>
      </c>
      <c r="N43" s="8"/>
    </row>
    <row r="44" spans="1:14" ht="15.75" x14ac:dyDescent="0.25">
      <c r="A44" s="3">
        <v>40</v>
      </c>
      <c r="B44" s="8"/>
      <c r="C44" s="10"/>
      <c r="D44" s="10"/>
      <c r="E44" s="9"/>
      <c r="F44" s="10"/>
      <c r="G44" s="9"/>
      <c r="H44" s="18"/>
      <c r="I44" s="7">
        <f t="shared" si="2"/>
        <v>0</v>
      </c>
      <c r="J44" s="17"/>
      <c r="K44" s="18"/>
      <c r="L44" s="9"/>
      <c r="M44" s="7">
        <f t="shared" si="3"/>
        <v>0</v>
      </c>
      <c r="N44" s="8"/>
    </row>
    <row r="45" spans="1:14" ht="15.75" x14ac:dyDescent="0.25">
      <c r="A45" s="3">
        <v>41</v>
      </c>
      <c r="B45" s="8" t="s">
        <v>230</v>
      </c>
      <c r="C45" s="12" t="s">
        <v>229</v>
      </c>
      <c r="D45" s="12" t="s">
        <v>7</v>
      </c>
      <c r="E45" s="9" t="s">
        <v>7</v>
      </c>
      <c r="F45" s="12" t="s">
        <v>108</v>
      </c>
      <c r="G45" s="9" t="s">
        <v>8</v>
      </c>
      <c r="H45" s="18">
        <v>16</v>
      </c>
      <c r="I45" s="7">
        <f t="shared" si="2"/>
        <v>17</v>
      </c>
      <c r="J45" s="19">
        <v>8</v>
      </c>
      <c r="K45" s="12"/>
      <c r="L45" s="9"/>
      <c r="M45" s="7">
        <f t="shared" si="3"/>
        <v>25</v>
      </c>
      <c r="N45" s="8" t="s">
        <v>155</v>
      </c>
    </row>
    <row r="46" spans="1:14" ht="15.75" x14ac:dyDescent="0.25">
      <c r="A46" s="3">
        <v>42</v>
      </c>
      <c r="B46" s="8" t="s">
        <v>234</v>
      </c>
      <c r="C46" s="12" t="s">
        <v>233</v>
      </c>
      <c r="D46" s="12" t="s">
        <v>7</v>
      </c>
      <c r="E46" s="9" t="s">
        <v>7</v>
      </c>
      <c r="F46" s="12" t="s">
        <v>108</v>
      </c>
      <c r="G46" s="9" t="s">
        <v>8</v>
      </c>
      <c r="H46" s="18">
        <v>0</v>
      </c>
      <c r="I46" s="7">
        <f t="shared" si="2"/>
        <v>0</v>
      </c>
      <c r="J46" s="19">
        <v>8</v>
      </c>
      <c r="K46" s="12"/>
      <c r="L46" s="9"/>
      <c r="M46" s="7">
        <f t="shared" si="3"/>
        <v>8</v>
      </c>
      <c r="N46" s="8" t="s">
        <v>153</v>
      </c>
    </row>
    <row r="47" spans="1:14" ht="15.75" x14ac:dyDescent="0.25">
      <c r="A47" s="3">
        <v>43</v>
      </c>
      <c r="B47" s="8" t="s">
        <v>231</v>
      </c>
      <c r="C47" s="12" t="s">
        <v>232</v>
      </c>
      <c r="D47" s="12" t="s">
        <v>7</v>
      </c>
      <c r="E47" s="9" t="s">
        <v>7</v>
      </c>
      <c r="F47" s="23" t="s">
        <v>224</v>
      </c>
      <c r="G47" s="9" t="s">
        <v>8</v>
      </c>
      <c r="H47" s="18">
        <v>0</v>
      </c>
      <c r="I47" s="7">
        <f t="shared" si="2"/>
        <v>0</v>
      </c>
      <c r="J47" s="19">
        <v>4</v>
      </c>
      <c r="K47" s="12"/>
      <c r="L47" s="9"/>
      <c r="M47" s="7">
        <f t="shared" si="3"/>
        <v>4</v>
      </c>
      <c r="N47" s="8" t="s">
        <v>154</v>
      </c>
    </row>
    <row r="48" spans="1:14" ht="15.75" x14ac:dyDescent="0.25">
      <c r="A48" s="3">
        <v>44</v>
      </c>
      <c r="B48" s="8" t="s">
        <v>225</v>
      </c>
      <c r="C48" s="12" t="s">
        <v>226</v>
      </c>
      <c r="D48" s="12" t="s">
        <v>7</v>
      </c>
      <c r="E48" s="9" t="s">
        <v>7</v>
      </c>
      <c r="F48" s="12" t="s">
        <v>109</v>
      </c>
      <c r="G48" s="9" t="s">
        <v>8</v>
      </c>
      <c r="H48" s="18">
        <v>0</v>
      </c>
      <c r="I48" s="7">
        <f t="shared" si="2"/>
        <v>0</v>
      </c>
      <c r="J48" s="19">
        <v>2</v>
      </c>
      <c r="K48" s="12"/>
      <c r="L48" s="9"/>
      <c r="M48" s="7">
        <f t="shared" si="3"/>
        <v>2</v>
      </c>
      <c r="N48" s="8" t="s">
        <v>153</v>
      </c>
    </row>
    <row r="49" spans="1:14" ht="15.75" x14ac:dyDescent="0.25">
      <c r="A49" s="3">
        <v>45</v>
      </c>
      <c r="B49" s="8" t="s">
        <v>227</v>
      </c>
      <c r="C49" s="12" t="s">
        <v>228</v>
      </c>
      <c r="D49" s="12" t="s">
        <v>7</v>
      </c>
      <c r="E49" s="9" t="s">
        <v>7</v>
      </c>
      <c r="F49" s="12" t="s">
        <v>108</v>
      </c>
      <c r="G49" s="9" t="s">
        <v>8</v>
      </c>
      <c r="H49" s="18">
        <v>0</v>
      </c>
      <c r="I49" s="7">
        <f t="shared" si="2"/>
        <v>0</v>
      </c>
      <c r="J49" s="19">
        <v>8</v>
      </c>
      <c r="K49" s="12"/>
      <c r="L49" s="9"/>
      <c r="M49" s="7">
        <f t="shared" si="3"/>
        <v>8</v>
      </c>
      <c r="N49" s="8" t="s">
        <v>153</v>
      </c>
    </row>
    <row r="50" spans="1:14" ht="15.75" x14ac:dyDescent="0.25">
      <c r="A50" s="3">
        <v>46</v>
      </c>
      <c r="B50" s="8"/>
      <c r="C50" s="12"/>
      <c r="D50" s="12"/>
      <c r="E50" s="9"/>
      <c r="F50" s="12"/>
      <c r="G50" s="9"/>
      <c r="H50" s="18"/>
      <c r="I50" s="7">
        <f t="shared" si="2"/>
        <v>0</v>
      </c>
      <c r="J50" s="19"/>
      <c r="K50" s="12"/>
      <c r="L50" s="9"/>
      <c r="M50" s="7">
        <f t="shared" si="3"/>
        <v>0</v>
      </c>
      <c r="N50" s="8"/>
    </row>
    <row r="51" spans="1:14" ht="15.75" x14ac:dyDescent="0.25">
      <c r="A51" s="3">
        <v>47</v>
      </c>
      <c r="B51" s="8" t="s">
        <v>220</v>
      </c>
      <c r="C51" s="12" t="s">
        <v>91</v>
      </c>
      <c r="D51" s="12" t="s">
        <v>7</v>
      </c>
      <c r="E51" s="9" t="s">
        <v>45</v>
      </c>
      <c r="F51" s="12" t="s">
        <v>110</v>
      </c>
      <c r="G51" s="9" t="s">
        <v>8</v>
      </c>
      <c r="H51" s="18">
        <v>0</v>
      </c>
      <c r="I51" s="7">
        <f t="shared" si="2"/>
        <v>0</v>
      </c>
      <c r="J51" s="18"/>
      <c r="K51" s="21"/>
      <c r="L51" s="9">
        <v>44</v>
      </c>
      <c r="M51" s="7">
        <f t="shared" si="3"/>
        <v>44</v>
      </c>
      <c r="N51" s="8"/>
    </row>
    <row r="52" spans="1:14" ht="15.75" x14ac:dyDescent="0.25">
      <c r="A52" s="3">
        <v>48</v>
      </c>
      <c r="B52" s="8" t="s">
        <v>221</v>
      </c>
      <c r="C52" s="12" t="s">
        <v>92</v>
      </c>
      <c r="D52" s="12" t="s">
        <v>7</v>
      </c>
      <c r="E52" s="9" t="s">
        <v>18</v>
      </c>
      <c r="F52" s="12" t="s">
        <v>111</v>
      </c>
      <c r="G52" s="9" t="s">
        <v>8</v>
      </c>
      <c r="H52" s="18">
        <v>0</v>
      </c>
      <c r="I52" s="7">
        <f t="shared" si="2"/>
        <v>0</v>
      </c>
      <c r="J52" s="18"/>
      <c r="K52" s="12"/>
      <c r="L52" s="9">
        <v>44</v>
      </c>
      <c r="M52" s="7">
        <f t="shared" si="3"/>
        <v>44</v>
      </c>
      <c r="N52" s="8"/>
    </row>
    <row r="53" spans="1:14" ht="15.75" x14ac:dyDescent="0.25">
      <c r="A53" s="3">
        <v>49</v>
      </c>
      <c r="B53" s="8" t="s">
        <v>223</v>
      </c>
      <c r="C53" s="12" t="s">
        <v>222</v>
      </c>
      <c r="D53" s="12" t="s">
        <v>7</v>
      </c>
      <c r="E53" s="9" t="s">
        <v>47</v>
      </c>
      <c r="F53" s="12" t="s">
        <v>112</v>
      </c>
      <c r="G53" s="9" t="s">
        <v>8</v>
      </c>
      <c r="H53" s="18">
        <v>0</v>
      </c>
      <c r="I53" s="7">
        <f t="shared" si="2"/>
        <v>0</v>
      </c>
      <c r="J53" s="18"/>
      <c r="K53" s="12"/>
      <c r="L53" s="9">
        <v>44</v>
      </c>
      <c r="M53" s="7">
        <f t="shared" si="3"/>
        <v>44</v>
      </c>
      <c r="N53" s="8"/>
    </row>
    <row r="54" spans="1:14" x14ac:dyDescent="0.25">
      <c r="A54" s="3">
        <v>50</v>
      </c>
      <c r="B54" s="8"/>
      <c r="C54" s="8"/>
      <c r="D54" s="9"/>
      <c r="E54" s="9"/>
      <c r="F54" s="9"/>
      <c r="G54" s="9"/>
      <c r="H54" s="9"/>
      <c r="I54" s="7">
        <f t="shared" si="2"/>
        <v>0</v>
      </c>
      <c r="J54" s="9"/>
      <c r="K54" s="9"/>
      <c r="L54" s="9"/>
      <c r="M54" s="7">
        <f t="shared" si="3"/>
        <v>0</v>
      </c>
      <c r="N54" s="8"/>
    </row>
    <row r="55" spans="1:14" x14ac:dyDescent="0.25">
      <c r="A55" s="3">
        <v>51</v>
      </c>
      <c r="B55" s="8"/>
      <c r="C55" s="8"/>
      <c r="D55" s="9"/>
      <c r="E55" s="9"/>
      <c r="F55" s="9"/>
      <c r="G55" s="9"/>
      <c r="H55" s="9"/>
      <c r="I55" s="7">
        <f t="shared" si="2"/>
        <v>0</v>
      </c>
      <c r="J55" s="9"/>
      <c r="K55" s="9"/>
      <c r="L55" s="9"/>
      <c r="M55" s="7">
        <f t="shared" si="3"/>
        <v>0</v>
      </c>
      <c r="N55" s="8"/>
    </row>
    <row r="56" spans="1:14" ht="15.75" x14ac:dyDescent="0.25">
      <c r="A56" s="3">
        <v>52</v>
      </c>
      <c r="B56" s="8" t="s">
        <v>182</v>
      </c>
      <c r="C56" s="12" t="s">
        <v>156</v>
      </c>
      <c r="D56" s="9" t="s">
        <v>6</v>
      </c>
      <c r="E56" s="12" t="s">
        <v>167</v>
      </c>
      <c r="F56" s="12" t="s">
        <v>167</v>
      </c>
      <c r="G56" s="9"/>
      <c r="H56" s="9"/>
      <c r="I56" s="7">
        <f t="shared" ref="I56:I73" si="4">IF(D56="Asistente",H56,IF(H56=37,34,ROUND((((H56*45)/60)/0.7),0)))</f>
        <v>0</v>
      </c>
      <c r="J56" s="18">
        <v>44</v>
      </c>
      <c r="K56" s="9"/>
      <c r="L56" s="9"/>
      <c r="M56" s="7">
        <f t="shared" si="3"/>
        <v>44</v>
      </c>
      <c r="N56" s="8"/>
    </row>
    <row r="57" spans="1:14" ht="15.75" x14ac:dyDescent="0.25">
      <c r="A57" s="3">
        <v>53</v>
      </c>
      <c r="B57" s="8" t="s">
        <v>183</v>
      </c>
      <c r="C57" s="12" t="s">
        <v>157</v>
      </c>
      <c r="D57" s="9" t="s">
        <v>6</v>
      </c>
      <c r="E57" s="12" t="s">
        <v>168</v>
      </c>
      <c r="F57" s="12" t="s">
        <v>168</v>
      </c>
      <c r="G57" s="9"/>
      <c r="H57" s="9"/>
      <c r="I57" s="7">
        <f t="shared" si="4"/>
        <v>0</v>
      </c>
      <c r="J57" s="18">
        <v>40</v>
      </c>
      <c r="K57" s="9"/>
      <c r="L57" s="9"/>
      <c r="M57" s="7">
        <f t="shared" si="3"/>
        <v>40</v>
      </c>
      <c r="N57" s="8"/>
    </row>
    <row r="58" spans="1:14" ht="15.75" x14ac:dyDescent="0.25">
      <c r="A58" s="3">
        <v>54</v>
      </c>
      <c r="B58" s="8" t="s">
        <v>184</v>
      </c>
      <c r="C58" s="12" t="s">
        <v>164</v>
      </c>
      <c r="D58" s="9" t="s">
        <v>6</v>
      </c>
      <c r="E58" s="12" t="s">
        <v>169</v>
      </c>
      <c r="F58" s="12" t="s">
        <v>169</v>
      </c>
      <c r="G58" s="9"/>
      <c r="H58" s="9"/>
      <c r="I58" s="7">
        <f t="shared" si="4"/>
        <v>0</v>
      </c>
      <c r="J58" s="18">
        <v>40</v>
      </c>
      <c r="K58" s="9"/>
      <c r="L58" s="9"/>
      <c r="M58" s="7">
        <f>SUM(I58:L58)</f>
        <v>40</v>
      </c>
      <c r="N58" s="8"/>
    </row>
    <row r="59" spans="1:14" ht="15.75" x14ac:dyDescent="0.25">
      <c r="A59" s="3">
        <v>55</v>
      </c>
      <c r="B59" s="8" t="s">
        <v>185</v>
      </c>
      <c r="C59" s="12" t="s">
        <v>165</v>
      </c>
      <c r="D59" s="9" t="s">
        <v>6</v>
      </c>
      <c r="E59" s="12" t="s">
        <v>170</v>
      </c>
      <c r="F59" s="12" t="s">
        <v>170</v>
      </c>
      <c r="G59" s="9"/>
      <c r="H59" s="9"/>
      <c r="I59" s="7">
        <f t="shared" si="4"/>
        <v>0</v>
      </c>
      <c r="J59" s="18"/>
      <c r="K59" s="18">
        <v>40</v>
      </c>
      <c r="L59" s="9"/>
      <c r="M59" s="7">
        <f t="shared" si="3"/>
        <v>40</v>
      </c>
      <c r="N59" s="8"/>
    </row>
    <row r="60" spans="1:14" ht="15.75" x14ac:dyDescent="0.25">
      <c r="A60" s="3">
        <v>56</v>
      </c>
      <c r="B60" s="8"/>
      <c r="C60" s="12" t="s">
        <v>90</v>
      </c>
      <c r="D60" s="9" t="s">
        <v>6</v>
      </c>
      <c r="E60" s="12" t="s">
        <v>171</v>
      </c>
      <c r="F60" s="12" t="s">
        <v>171</v>
      </c>
      <c r="G60" s="9"/>
      <c r="H60" s="9"/>
      <c r="I60" s="7">
        <f t="shared" si="4"/>
        <v>0</v>
      </c>
      <c r="J60" s="18">
        <v>20</v>
      </c>
      <c r="K60" s="9"/>
      <c r="L60" s="9"/>
      <c r="M60" s="7">
        <f t="shared" si="3"/>
        <v>20</v>
      </c>
      <c r="N60" s="8"/>
    </row>
    <row r="61" spans="1:14" ht="15.75" x14ac:dyDescent="0.25">
      <c r="A61" s="3">
        <v>57</v>
      </c>
      <c r="B61" s="8"/>
      <c r="C61" s="12"/>
      <c r="D61" s="9"/>
      <c r="E61" s="12"/>
      <c r="F61" s="12"/>
      <c r="G61" s="9"/>
      <c r="H61" s="9"/>
      <c r="I61" s="7">
        <f t="shared" si="4"/>
        <v>0</v>
      </c>
      <c r="J61" s="18"/>
      <c r="K61" s="9"/>
      <c r="L61" s="9"/>
      <c r="M61" s="7">
        <f t="shared" si="3"/>
        <v>0</v>
      </c>
      <c r="N61" s="8"/>
    </row>
    <row r="62" spans="1:14" ht="15.75" x14ac:dyDescent="0.25">
      <c r="A62" s="3">
        <v>58</v>
      </c>
      <c r="B62" s="8" t="s">
        <v>186</v>
      </c>
      <c r="C62" s="12" t="s">
        <v>166</v>
      </c>
      <c r="D62" s="9" t="s">
        <v>6</v>
      </c>
      <c r="E62" s="12" t="s">
        <v>172</v>
      </c>
      <c r="F62" s="12" t="s">
        <v>172</v>
      </c>
      <c r="G62" s="9"/>
      <c r="H62" s="9">
        <v>30</v>
      </c>
      <c r="I62" s="7">
        <f t="shared" si="4"/>
        <v>30</v>
      </c>
      <c r="J62" s="18">
        <v>8</v>
      </c>
      <c r="K62" s="9"/>
      <c r="L62" s="9"/>
      <c r="M62" s="7">
        <f t="shared" si="3"/>
        <v>38</v>
      </c>
      <c r="N62" s="8"/>
    </row>
    <row r="63" spans="1:14" ht="15.75" x14ac:dyDescent="0.25">
      <c r="A63" s="3">
        <v>59</v>
      </c>
      <c r="B63" s="8" t="s">
        <v>187</v>
      </c>
      <c r="C63" s="12" t="s">
        <v>158</v>
      </c>
      <c r="D63" s="9" t="s">
        <v>6</v>
      </c>
      <c r="E63" s="12" t="s">
        <v>172</v>
      </c>
      <c r="F63" s="12" t="s">
        <v>172</v>
      </c>
      <c r="G63" s="9"/>
      <c r="H63" s="9">
        <v>30</v>
      </c>
      <c r="I63" s="7">
        <f t="shared" si="4"/>
        <v>30</v>
      </c>
      <c r="J63" s="18">
        <v>8</v>
      </c>
      <c r="K63" s="9"/>
      <c r="L63" s="9"/>
      <c r="M63" s="7">
        <f t="shared" si="3"/>
        <v>38</v>
      </c>
      <c r="N63" s="8"/>
    </row>
    <row r="64" spans="1:14" ht="15.75" x14ac:dyDescent="0.25">
      <c r="A64" s="3">
        <v>60</v>
      </c>
      <c r="B64" s="8" t="s">
        <v>188</v>
      </c>
      <c r="C64" s="12" t="s">
        <v>159</v>
      </c>
      <c r="D64" s="9" t="s">
        <v>6</v>
      </c>
      <c r="E64" s="12" t="s">
        <v>172</v>
      </c>
      <c r="F64" s="12" t="s">
        <v>172</v>
      </c>
      <c r="G64" s="9"/>
      <c r="H64" s="9">
        <v>30</v>
      </c>
      <c r="I64" s="7">
        <f t="shared" si="4"/>
        <v>30</v>
      </c>
      <c r="J64" s="18">
        <v>8</v>
      </c>
      <c r="K64" s="9"/>
      <c r="L64" s="9"/>
      <c r="M64" s="7">
        <f t="shared" si="3"/>
        <v>38</v>
      </c>
      <c r="N64" s="8"/>
    </row>
    <row r="65" spans="1:14" ht="15.75" x14ac:dyDescent="0.25">
      <c r="A65" s="3">
        <v>61</v>
      </c>
      <c r="B65" s="8" t="s">
        <v>189</v>
      </c>
      <c r="C65" s="12" t="s">
        <v>160</v>
      </c>
      <c r="D65" s="9" t="s">
        <v>6</v>
      </c>
      <c r="E65" s="12" t="s">
        <v>172</v>
      </c>
      <c r="F65" s="12" t="s">
        <v>172</v>
      </c>
      <c r="G65" s="9"/>
      <c r="H65" s="9">
        <v>30</v>
      </c>
      <c r="I65" s="7">
        <f t="shared" si="4"/>
        <v>30</v>
      </c>
      <c r="J65" s="18">
        <v>8</v>
      </c>
      <c r="K65" s="9"/>
      <c r="L65" s="9"/>
      <c r="M65" s="7">
        <f t="shared" si="3"/>
        <v>38</v>
      </c>
      <c r="N65" s="8"/>
    </row>
    <row r="66" spans="1:14" ht="15.75" x14ac:dyDescent="0.25">
      <c r="A66" s="3">
        <v>62</v>
      </c>
      <c r="B66" s="8" t="s">
        <v>192</v>
      </c>
      <c r="C66" s="12" t="s">
        <v>161</v>
      </c>
      <c r="D66" s="9" t="s">
        <v>6</v>
      </c>
      <c r="E66" s="12" t="s">
        <v>16</v>
      </c>
      <c r="F66" s="12" t="s">
        <v>173</v>
      </c>
      <c r="G66" s="9"/>
      <c r="H66" s="9"/>
      <c r="I66" s="7">
        <f t="shared" si="4"/>
        <v>0</v>
      </c>
      <c r="J66" s="18">
        <v>38</v>
      </c>
      <c r="K66" s="9"/>
      <c r="L66" s="9"/>
      <c r="M66" s="7">
        <f t="shared" si="3"/>
        <v>38</v>
      </c>
      <c r="N66" s="8" t="s">
        <v>193</v>
      </c>
    </row>
    <row r="67" spans="1:14" ht="15.75" x14ac:dyDescent="0.25">
      <c r="A67" s="3">
        <v>63</v>
      </c>
      <c r="B67" s="8" t="s">
        <v>191</v>
      </c>
      <c r="C67" s="12" t="s">
        <v>162</v>
      </c>
      <c r="D67" s="9" t="s">
        <v>6</v>
      </c>
      <c r="E67" s="12" t="s">
        <v>16</v>
      </c>
      <c r="F67" s="12" t="s">
        <v>173</v>
      </c>
      <c r="G67" s="9"/>
      <c r="H67" s="9"/>
      <c r="I67" s="7">
        <f t="shared" si="4"/>
        <v>0</v>
      </c>
      <c r="J67" s="18">
        <v>38</v>
      </c>
      <c r="K67" s="9"/>
      <c r="L67" s="9"/>
      <c r="M67" s="7">
        <f t="shared" si="3"/>
        <v>38</v>
      </c>
      <c r="N67" s="8"/>
    </row>
    <row r="68" spans="1:14" ht="15.75" x14ac:dyDescent="0.25">
      <c r="A68" s="3">
        <v>64</v>
      </c>
      <c r="B68" s="8"/>
      <c r="C68" s="12" t="s">
        <v>90</v>
      </c>
      <c r="D68" s="9" t="s">
        <v>6</v>
      </c>
      <c r="E68" s="12" t="s">
        <v>16</v>
      </c>
      <c r="F68" s="12" t="s">
        <v>174</v>
      </c>
      <c r="G68" s="9"/>
      <c r="H68" s="9"/>
      <c r="I68" s="7">
        <f t="shared" si="4"/>
        <v>0</v>
      </c>
      <c r="J68" s="18">
        <v>38</v>
      </c>
      <c r="K68" s="9"/>
      <c r="L68" s="9"/>
      <c r="M68" s="7">
        <f t="shared" si="3"/>
        <v>38</v>
      </c>
      <c r="N68" s="8"/>
    </row>
    <row r="69" spans="1:14" ht="15.75" x14ac:dyDescent="0.25">
      <c r="A69" s="3">
        <v>65</v>
      </c>
      <c r="B69" s="8" t="s">
        <v>194</v>
      </c>
      <c r="C69" s="12" t="s">
        <v>163</v>
      </c>
      <c r="D69" s="9" t="s">
        <v>6</v>
      </c>
      <c r="E69" s="12" t="s">
        <v>16</v>
      </c>
      <c r="F69" s="12" t="s">
        <v>174</v>
      </c>
      <c r="G69" s="9"/>
      <c r="H69" s="9"/>
      <c r="I69" s="7">
        <f t="shared" si="4"/>
        <v>0</v>
      </c>
      <c r="J69" s="18">
        <v>38</v>
      </c>
      <c r="K69" s="9"/>
      <c r="L69" s="9"/>
      <c r="M69" s="7">
        <f t="shared" si="3"/>
        <v>38</v>
      </c>
      <c r="N69" s="8"/>
    </row>
    <row r="70" spans="1:14" ht="15.75" x14ac:dyDescent="0.25">
      <c r="A70" s="3">
        <v>66</v>
      </c>
      <c r="B70" s="8"/>
      <c r="C70" s="12" t="s">
        <v>90</v>
      </c>
      <c r="D70" s="9" t="s">
        <v>6</v>
      </c>
      <c r="E70" s="12" t="s">
        <v>16</v>
      </c>
      <c r="F70" s="12" t="s">
        <v>175</v>
      </c>
      <c r="G70" s="9"/>
      <c r="H70" s="9"/>
      <c r="I70" s="7">
        <f t="shared" si="4"/>
        <v>0</v>
      </c>
      <c r="J70" s="18">
        <v>38</v>
      </c>
      <c r="K70" s="9"/>
      <c r="L70" s="9"/>
      <c r="M70" s="7">
        <f t="shared" si="3"/>
        <v>38</v>
      </c>
      <c r="N70" s="8"/>
    </row>
    <row r="71" spans="1:14" ht="15.75" x14ac:dyDescent="0.25">
      <c r="A71" s="3">
        <v>67</v>
      </c>
      <c r="B71" s="8"/>
      <c r="C71" s="12" t="s">
        <v>90</v>
      </c>
      <c r="D71" s="9" t="s">
        <v>6</v>
      </c>
      <c r="E71" s="12" t="s">
        <v>16</v>
      </c>
      <c r="F71" s="12" t="s">
        <v>175</v>
      </c>
      <c r="G71" s="9"/>
      <c r="H71" s="9"/>
      <c r="I71" s="7">
        <f t="shared" si="4"/>
        <v>0</v>
      </c>
      <c r="J71" s="18">
        <v>38</v>
      </c>
      <c r="K71" s="9"/>
      <c r="L71" s="9"/>
      <c r="M71" s="7">
        <f t="shared" si="3"/>
        <v>38</v>
      </c>
      <c r="N71" s="8"/>
    </row>
    <row r="72" spans="1:14" ht="15.75" x14ac:dyDescent="0.25">
      <c r="A72" s="3">
        <v>68</v>
      </c>
      <c r="B72" s="8"/>
      <c r="C72" s="12" t="s">
        <v>90</v>
      </c>
      <c r="D72" s="9" t="s">
        <v>6</v>
      </c>
      <c r="E72" s="12" t="s">
        <v>16</v>
      </c>
      <c r="F72" s="12" t="s">
        <v>176</v>
      </c>
      <c r="G72" s="9"/>
      <c r="H72" s="9"/>
      <c r="I72" s="7">
        <f t="shared" si="4"/>
        <v>0</v>
      </c>
      <c r="J72" s="18">
        <v>38</v>
      </c>
      <c r="K72" s="9"/>
      <c r="L72" s="9"/>
      <c r="M72" s="7">
        <f t="shared" si="3"/>
        <v>38</v>
      </c>
      <c r="N72" s="8"/>
    </row>
    <row r="73" spans="1:14" ht="15.75" x14ac:dyDescent="0.25">
      <c r="A73" s="3">
        <v>69</v>
      </c>
      <c r="B73" s="8"/>
      <c r="C73" s="12" t="s">
        <v>90</v>
      </c>
      <c r="D73" s="9" t="s">
        <v>6</v>
      </c>
      <c r="E73" s="12" t="s">
        <v>16</v>
      </c>
      <c r="F73" s="12" t="s">
        <v>176</v>
      </c>
      <c r="G73" s="9"/>
      <c r="H73" s="9"/>
      <c r="I73" s="7">
        <f t="shared" si="4"/>
        <v>0</v>
      </c>
      <c r="J73" s="18">
        <v>38</v>
      </c>
      <c r="K73" s="9"/>
      <c r="L73" s="9"/>
      <c r="M73" s="7">
        <f t="shared" si="3"/>
        <v>38</v>
      </c>
      <c r="N73" s="8"/>
    </row>
    <row r="74" spans="1:14" x14ac:dyDescent="0.25">
      <c r="A74" s="3">
        <v>70</v>
      </c>
      <c r="B74" s="8"/>
      <c r="C74" s="8"/>
      <c r="D74" s="9"/>
      <c r="E74" s="9"/>
      <c r="F74" s="9"/>
      <c r="G74" s="9"/>
      <c r="H74" s="9"/>
      <c r="I74" s="7">
        <f t="shared" si="2"/>
        <v>0</v>
      </c>
      <c r="J74" s="9"/>
      <c r="K74" s="9"/>
      <c r="L74" s="9"/>
      <c r="M74" s="7">
        <f t="shared" si="3"/>
        <v>0</v>
      </c>
      <c r="N74" s="8"/>
    </row>
    <row r="75" spans="1:14" ht="15.75" x14ac:dyDescent="0.25">
      <c r="A75" s="3">
        <v>71</v>
      </c>
      <c r="B75" s="8" t="s">
        <v>200</v>
      </c>
      <c r="C75" s="12" t="s">
        <v>195</v>
      </c>
      <c r="D75" s="9" t="s">
        <v>6</v>
      </c>
      <c r="E75" s="9" t="s">
        <v>12</v>
      </c>
      <c r="F75" s="9"/>
      <c r="G75" s="9"/>
      <c r="H75" s="9">
        <v>44</v>
      </c>
      <c r="I75" s="7">
        <f t="shared" si="2"/>
        <v>44</v>
      </c>
      <c r="J75" s="9"/>
      <c r="K75" s="9"/>
      <c r="L75" s="9"/>
      <c r="M75" s="7">
        <f t="shared" si="3"/>
        <v>44</v>
      </c>
      <c r="N75" s="8"/>
    </row>
    <row r="76" spans="1:14" ht="15.75" x14ac:dyDescent="0.25">
      <c r="A76" s="3">
        <v>72</v>
      </c>
      <c r="B76" s="8" t="s">
        <v>201</v>
      </c>
      <c r="C76" s="12" t="s">
        <v>196</v>
      </c>
      <c r="D76" s="9" t="s">
        <v>6</v>
      </c>
      <c r="E76" s="9" t="s">
        <v>12</v>
      </c>
      <c r="F76" s="9"/>
      <c r="G76" s="9"/>
      <c r="H76" s="9">
        <v>44</v>
      </c>
      <c r="I76" s="7">
        <f t="shared" si="2"/>
        <v>44</v>
      </c>
      <c r="J76" s="9"/>
      <c r="K76" s="9"/>
      <c r="L76" s="9"/>
      <c r="M76" s="7">
        <f t="shared" si="3"/>
        <v>44</v>
      </c>
      <c r="N76" s="8"/>
    </row>
    <row r="77" spans="1:14" ht="15.75" x14ac:dyDescent="0.25">
      <c r="A77" s="3">
        <v>73</v>
      </c>
      <c r="B77" s="8" t="s">
        <v>202</v>
      </c>
      <c r="C77" s="12" t="s">
        <v>197</v>
      </c>
      <c r="D77" s="9" t="s">
        <v>6</v>
      </c>
      <c r="E77" s="9" t="s">
        <v>12</v>
      </c>
      <c r="F77" s="9"/>
      <c r="G77" s="9"/>
      <c r="H77" s="9">
        <v>44</v>
      </c>
      <c r="I77" s="7">
        <f t="shared" si="2"/>
        <v>44</v>
      </c>
      <c r="J77" s="9"/>
      <c r="K77" s="9"/>
      <c r="L77" s="9"/>
      <c r="M77" s="7">
        <f t="shared" si="3"/>
        <v>44</v>
      </c>
      <c r="N77" s="8"/>
    </row>
    <row r="78" spans="1:14" ht="15.75" x14ac:dyDescent="0.25">
      <c r="A78" s="3">
        <v>74</v>
      </c>
      <c r="B78" s="8" t="s">
        <v>203</v>
      </c>
      <c r="C78" s="12" t="s">
        <v>198</v>
      </c>
      <c r="D78" s="9" t="s">
        <v>6</v>
      </c>
      <c r="E78" s="9" t="s">
        <v>12</v>
      </c>
      <c r="F78" s="9"/>
      <c r="G78" s="9"/>
      <c r="H78" s="9">
        <v>44</v>
      </c>
      <c r="I78" s="7">
        <f t="shared" ref="I78:I104" si="5">IF(D78="Asistente",H78,IF(H78=37,34,ROUND((((H78*45)/60)/0.7),0)))</f>
        <v>44</v>
      </c>
      <c r="J78" s="9"/>
      <c r="K78" s="9"/>
      <c r="L78" s="9"/>
      <c r="M78" s="7">
        <f t="shared" ref="M78:M104" si="6">SUM(I78:L78)</f>
        <v>44</v>
      </c>
      <c r="N78" s="8"/>
    </row>
    <row r="79" spans="1:14" ht="15.75" x14ac:dyDescent="0.25">
      <c r="A79" s="3">
        <v>75</v>
      </c>
      <c r="B79" s="8" t="s">
        <v>204</v>
      </c>
      <c r="C79" s="12" t="s">
        <v>199</v>
      </c>
      <c r="D79" s="9" t="s">
        <v>6</v>
      </c>
      <c r="E79" s="9" t="s">
        <v>12</v>
      </c>
      <c r="F79" s="9"/>
      <c r="G79" s="9"/>
      <c r="H79" s="9">
        <v>44</v>
      </c>
      <c r="I79" s="7">
        <f t="shared" si="5"/>
        <v>44</v>
      </c>
      <c r="J79" s="9"/>
      <c r="K79" s="9"/>
      <c r="L79" s="9"/>
      <c r="M79" s="7">
        <f t="shared" si="6"/>
        <v>44</v>
      </c>
      <c r="N79" s="8" t="s">
        <v>205</v>
      </c>
    </row>
    <row r="80" spans="1:14" ht="15.75" x14ac:dyDescent="0.25">
      <c r="A80" s="3">
        <v>76</v>
      </c>
      <c r="B80" s="8"/>
      <c r="C80" s="12" t="s">
        <v>90</v>
      </c>
      <c r="D80" s="9" t="s">
        <v>6</v>
      </c>
      <c r="E80" s="9" t="s">
        <v>12</v>
      </c>
      <c r="F80" s="9"/>
      <c r="G80" s="9"/>
      <c r="H80" s="9">
        <v>44</v>
      </c>
      <c r="I80" s="7" t="e">
        <f>IF(#REF!="Asistente",H80,IF(H80=37,34,ROUND((((H80*45)/60)/0.7),0)))</f>
        <v>#REF!</v>
      </c>
      <c r="J80" s="9"/>
      <c r="K80" s="9"/>
      <c r="L80" s="9"/>
      <c r="M80" s="7" t="e">
        <f t="shared" si="6"/>
        <v>#REF!</v>
      </c>
      <c r="N80" s="8"/>
    </row>
    <row r="81" spans="1:14" x14ac:dyDescent="0.25">
      <c r="A81" s="3">
        <v>77</v>
      </c>
      <c r="B81" s="8"/>
      <c r="C81" s="25"/>
      <c r="D81" s="23"/>
      <c r="E81" s="23"/>
      <c r="F81" s="9"/>
      <c r="G81" s="9"/>
      <c r="H81" s="9"/>
      <c r="I81" s="7">
        <f>IF(D82="Asistente",H81,IF(H81=37,34,ROUND((((H81*45)/60)/0.7),0)))</f>
        <v>0</v>
      </c>
      <c r="J81" s="9"/>
      <c r="K81" s="9"/>
      <c r="L81" s="9"/>
      <c r="M81" s="7">
        <f t="shared" si="6"/>
        <v>0</v>
      </c>
      <c r="N81" s="8"/>
    </row>
    <row r="82" spans="1:14" ht="15.75" x14ac:dyDescent="0.25">
      <c r="A82" s="3">
        <v>78</v>
      </c>
      <c r="B82" s="8" t="s">
        <v>213</v>
      </c>
      <c r="C82" s="12" t="s">
        <v>206</v>
      </c>
      <c r="D82" s="9" t="s">
        <v>6</v>
      </c>
      <c r="E82" s="9" t="s">
        <v>15</v>
      </c>
      <c r="F82" s="9"/>
      <c r="G82" s="9"/>
      <c r="H82" s="9">
        <v>45</v>
      </c>
      <c r="I82" s="7">
        <f>IF(D83="Asistente",H82,IF(H82=37,34,ROUND((((H82*45)/60)/0.7),0)))</f>
        <v>45</v>
      </c>
      <c r="J82" s="9"/>
      <c r="K82" s="9"/>
      <c r="L82" s="9"/>
      <c r="M82" s="7">
        <f t="shared" si="6"/>
        <v>45</v>
      </c>
      <c r="N82" s="8"/>
    </row>
    <row r="83" spans="1:14" ht="15.75" x14ac:dyDescent="0.25">
      <c r="A83" s="3">
        <v>79</v>
      </c>
      <c r="B83" s="8" t="s">
        <v>214</v>
      </c>
      <c r="C83" s="13" t="s">
        <v>207</v>
      </c>
      <c r="D83" s="9" t="s">
        <v>6</v>
      </c>
      <c r="E83" s="9" t="s">
        <v>15</v>
      </c>
      <c r="F83" s="9"/>
      <c r="G83" s="9"/>
      <c r="H83" s="9">
        <v>45</v>
      </c>
      <c r="I83" s="7">
        <f>IF(D84="Asistente",H83,IF(H83=37,34,ROUND((((H83*45)/60)/0.7),0)))</f>
        <v>45</v>
      </c>
      <c r="J83" s="9"/>
      <c r="K83" s="9"/>
      <c r="L83" s="9"/>
      <c r="M83" s="7">
        <f t="shared" si="6"/>
        <v>45</v>
      </c>
      <c r="N83" s="8"/>
    </row>
    <row r="84" spans="1:14" ht="15.75" x14ac:dyDescent="0.25">
      <c r="A84" s="3">
        <v>80</v>
      </c>
      <c r="B84" s="8" t="s">
        <v>215</v>
      </c>
      <c r="C84" s="12" t="s">
        <v>208</v>
      </c>
      <c r="D84" s="9" t="s">
        <v>6</v>
      </c>
      <c r="E84" s="9" t="s">
        <v>15</v>
      </c>
      <c r="F84" s="9"/>
      <c r="G84" s="9"/>
      <c r="H84" s="9">
        <v>45</v>
      </c>
      <c r="I84" s="7">
        <f>IF(D85="Asistente",H84,IF(H84=37,34,ROUND((((H84*45)/60)/0.7),0)))</f>
        <v>45</v>
      </c>
      <c r="J84" s="9"/>
      <c r="K84" s="9"/>
      <c r="L84" s="9"/>
      <c r="M84" s="7">
        <f t="shared" si="6"/>
        <v>45</v>
      </c>
      <c r="N84" s="8"/>
    </row>
    <row r="85" spans="1:14" ht="15.75" x14ac:dyDescent="0.25">
      <c r="A85" s="3">
        <v>81</v>
      </c>
      <c r="B85" s="8" t="s">
        <v>216</v>
      </c>
      <c r="C85" s="12" t="s">
        <v>209</v>
      </c>
      <c r="D85" s="9" t="s">
        <v>6</v>
      </c>
      <c r="E85" s="9" t="s">
        <v>15</v>
      </c>
      <c r="F85" s="9"/>
      <c r="G85" s="9"/>
      <c r="H85" s="9">
        <v>45</v>
      </c>
      <c r="I85" s="7">
        <f>IF(D86="Asistente",H85,IF(H85=37,34,ROUND((((H85*45)/60)/0.7),0)))</f>
        <v>45</v>
      </c>
      <c r="J85" s="9"/>
      <c r="K85" s="9"/>
      <c r="L85" s="9"/>
      <c r="M85" s="7">
        <f t="shared" si="6"/>
        <v>45</v>
      </c>
      <c r="N85" s="8"/>
    </row>
    <row r="86" spans="1:14" ht="15.75" x14ac:dyDescent="0.25">
      <c r="A86" s="3">
        <v>82</v>
      </c>
      <c r="B86" s="8" t="s">
        <v>217</v>
      </c>
      <c r="C86" s="12" t="s">
        <v>210</v>
      </c>
      <c r="D86" s="9" t="s">
        <v>6</v>
      </c>
      <c r="E86" s="9" t="s">
        <v>15</v>
      </c>
      <c r="F86" s="9"/>
      <c r="G86" s="9"/>
      <c r="H86" s="9">
        <v>45</v>
      </c>
      <c r="I86" s="7">
        <f>IF(D80="Asistente",H86,IF(H86=37,34,ROUND((((H86*45)/60)/0.7),0)))</f>
        <v>45</v>
      </c>
      <c r="J86" s="9"/>
      <c r="K86" s="9"/>
      <c r="L86" s="9"/>
      <c r="M86" s="7">
        <f t="shared" si="6"/>
        <v>45</v>
      </c>
      <c r="N86" s="8"/>
    </row>
    <row r="87" spans="1:14" ht="15.75" x14ac:dyDescent="0.25">
      <c r="A87" s="3">
        <v>83</v>
      </c>
      <c r="B87" s="8" t="s">
        <v>218</v>
      </c>
      <c r="C87" s="12" t="s">
        <v>211</v>
      </c>
      <c r="D87" s="9" t="s">
        <v>6</v>
      </c>
      <c r="E87" s="9" t="s">
        <v>15</v>
      </c>
      <c r="F87" s="9"/>
      <c r="G87" s="9"/>
      <c r="H87" s="9">
        <v>45</v>
      </c>
      <c r="I87" s="7">
        <f>IF(D87="Asistente",H87,IF(H87=37,34,ROUND((((H87*45)/60)/0.7),0)))</f>
        <v>45</v>
      </c>
      <c r="J87" s="9"/>
      <c r="K87" s="9"/>
      <c r="L87" s="9"/>
      <c r="M87" s="7">
        <f t="shared" si="6"/>
        <v>45</v>
      </c>
      <c r="N87" s="8"/>
    </row>
    <row r="88" spans="1:14" ht="15.75" x14ac:dyDescent="0.25">
      <c r="A88" s="3">
        <v>84</v>
      </c>
      <c r="B88" s="8" t="s">
        <v>219</v>
      </c>
      <c r="C88" s="12" t="s">
        <v>212</v>
      </c>
      <c r="D88" s="9" t="s">
        <v>6</v>
      </c>
      <c r="E88" s="9" t="s">
        <v>15</v>
      </c>
      <c r="F88" s="9"/>
      <c r="G88" s="9"/>
      <c r="H88" s="9">
        <v>45</v>
      </c>
      <c r="I88" s="7">
        <f>IF(D88="Asistente",H88,IF(H88=37,34,ROUND((((H88*45)/60)/0.7),0)))</f>
        <v>45</v>
      </c>
      <c r="J88" s="9"/>
      <c r="K88" s="9"/>
      <c r="L88" s="9"/>
      <c r="M88" s="7">
        <f t="shared" si="6"/>
        <v>45</v>
      </c>
      <c r="N88" s="8"/>
    </row>
    <row r="89" spans="1:14" x14ac:dyDescent="0.25">
      <c r="A89" s="3">
        <v>85</v>
      </c>
      <c r="B89" s="8"/>
      <c r="C89" s="25"/>
      <c r="D89" s="23"/>
      <c r="E89" s="23"/>
      <c r="F89" s="9"/>
      <c r="G89" s="9"/>
      <c r="H89" s="9"/>
      <c r="I89" s="7" t="e">
        <f>IF(#REF!="Asistente",H89,IF(H89=37,34,ROUND((((H89*45)/60)/0.7),0)))</f>
        <v>#REF!</v>
      </c>
      <c r="J89" s="9"/>
      <c r="K89" s="9"/>
      <c r="L89" s="9"/>
      <c r="M89" s="7" t="e">
        <f t="shared" si="6"/>
        <v>#REF!</v>
      </c>
      <c r="N89" s="8"/>
    </row>
    <row r="90" spans="1:14" x14ac:dyDescent="0.25">
      <c r="A90" s="3">
        <v>86</v>
      </c>
      <c r="B90" s="8"/>
      <c r="C90" s="8"/>
      <c r="D90" s="9"/>
      <c r="E90" s="9"/>
      <c r="F90" s="9"/>
      <c r="G90" s="9"/>
      <c r="H90" s="9"/>
      <c r="I90" s="7">
        <f t="shared" si="5"/>
        <v>0</v>
      </c>
      <c r="J90" s="9"/>
      <c r="K90" s="9"/>
      <c r="L90" s="9"/>
      <c r="M90" s="7">
        <f t="shared" si="6"/>
        <v>0</v>
      </c>
      <c r="N90" s="8"/>
    </row>
    <row r="91" spans="1:14" x14ac:dyDescent="0.25">
      <c r="A91" s="3">
        <v>87</v>
      </c>
      <c r="B91" s="8"/>
      <c r="C91" s="8"/>
      <c r="D91" s="9"/>
      <c r="E91" s="9"/>
      <c r="F91" s="9"/>
      <c r="G91" s="9"/>
      <c r="H91" s="9"/>
      <c r="I91" s="7">
        <f t="shared" si="5"/>
        <v>0</v>
      </c>
      <c r="J91" s="9"/>
      <c r="K91" s="9"/>
      <c r="L91" s="9"/>
      <c r="M91" s="7">
        <f t="shared" si="6"/>
        <v>0</v>
      </c>
      <c r="N91" s="8"/>
    </row>
    <row r="92" spans="1:14" x14ac:dyDescent="0.25">
      <c r="A92" s="3">
        <v>88</v>
      </c>
      <c r="B92" s="8"/>
      <c r="C92" s="8"/>
      <c r="D92" s="9"/>
      <c r="E92" s="9"/>
      <c r="F92" s="9"/>
      <c r="G92" s="9"/>
      <c r="H92" s="9"/>
      <c r="I92" s="7">
        <f t="shared" si="5"/>
        <v>0</v>
      </c>
      <c r="J92" s="9"/>
      <c r="K92" s="9"/>
      <c r="L92" s="9"/>
      <c r="M92" s="7">
        <f t="shared" si="6"/>
        <v>0</v>
      </c>
      <c r="N92" s="8"/>
    </row>
    <row r="93" spans="1:14" x14ac:dyDescent="0.25">
      <c r="A93" s="3">
        <v>89</v>
      </c>
      <c r="B93" s="8"/>
      <c r="C93" s="8"/>
      <c r="D93" s="9"/>
      <c r="E93" s="9"/>
      <c r="F93" s="9"/>
      <c r="G93" s="9"/>
      <c r="H93" s="9"/>
      <c r="I93" s="7">
        <f t="shared" si="5"/>
        <v>0</v>
      </c>
      <c r="J93" s="9"/>
      <c r="K93" s="9"/>
      <c r="L93" s="9"/>
      <c r="M93" s="7">
        <f t="shared" si="6"/>
        <v>0</v>
      </c>
      <c r="N93" s="8"/>
    </row>
    <row r="94" spans="1:14" x14ac:dyDescent="0.25">
      <c r="A94" s="3">
        <v>90</v>
      </c>
      <c r="B94" s="8"/>
      <c r="C94" s="8"/>
      <c r="D94" s="9"/>
      <c r="E94" s="9"/>
      <c r="F94" s="9"/>
      <c r="G94" s="9"/>
      <c r="H94" s="9"/>
      <c r="I94" s="7">
        <f t="shared" si="5"/>
        <v>0</v>
      </c>
      <c r="J94" s="9"/>
      <c r="K94" s="9"/>
      <c r="L94" s="9"/>
      <c r="M94" s="7">
        <f t="shared" si="6"/>
        <v>0</v>
      </c>
      <c r="N94" s="8"/>
    </row>
    <row r="95" spans="1:14" x14ac:dyDescent="0.25">
      <c r="A95" s="3">
        <v>91</v>
      </c>
      <c r="B95" s="8"/>
      <c r="C95" s="8"/>
      <c r="D95" s="9"/>
      <c r="E95" s="9"/>
      <c r="F95" s="9"/>
      <c r="G95" s="9"/>
      <c r="H95" s="9"/>
      <c r="I95" s="7">
        <f t="shared" si="5"/>
        <v>0</v>
      </c>
      <c r="J95" s="9"/>
      <c r="K95" s="9"/>
      <c r="L95" s="9"/>
      <c r="M95" s="7">
        <f t="shared" si="6"/>
        <v>0</v>
      </c>
      <c r="N95" s="8"/>
    </row>
    <row r="96" spans="1:14" x14ac:dyDescent="0.25">
      <c r="A96" s="3">
        <v>92</v>
      </c>
      <c r="B96" s="8"/>
      <c r="C96" s="8"/>
      <c r="D96" s="9"/>
      <c r="E96" s="9"/>
      <c r="F96" s="9"/>
      <c r="G96" s="9"/>
      <c r="H96" s="9"/>
      <c r="I96" s="7">
        <f t="shared" si="5"/>
        <v>0</v>
      </c>
      <c r="J96" s="9"/>
      <c r="K96" s="9"/>
      <c r="L96" s="9"/>
      <c r="M96" s="7">
        <f t="shared" si="6"/>
        <v>0</v>
      </c>
      <c r="N96" s="8"/>
    </row>
    <row r="97" spans="1:14" x14ac:dyDescent="0.25">
      <c r="A97" s="3">
        <v>93</v>
      </c>
      <c r="B97" s="8"/>
      <c r="C97" s="8"/>
      <c r="D97" s="9"/>
      <c r="E97" s="9"/>
      <c r="F97" s="9"/>
      <c r="G97" s="9"/>
      <c r="H97" s="9"/>
      <c r="I97" s="7">
        <f t="shared" si="5"/>
        <v>0</v>
      </c>
      <c r="J97" s="9"/>
      <c r="K97" s="9"/>
      <c r="L97" s="9"/>
      <c r="M97" s="7">
        <f t="shared" si="6"/>
        <v>0</v>
      </c>
      <c r="N97" s="8"/>
    </row>
    <row r="98" spans="1:14" x14ac:dyDescent="0.25">
      <c r="A98" s="3">
        <v>94</v>
      </c>
      <c r="B98" s="8"/>
      <c r="C98" s="8"/>
      <c r="D98" s="9"/>
      <c r="E98" s="9"/>
      <c r="F98" s="9"/>
      <c r="G98" s="9"/>
      <c r="H98" s="9"/>
      <c r="I98" s="7">
        <f t="shared" si="5"/>
        <v>0</v>
      </c>
      <c r="J98" s="9"/>
      <c r="K98" s="9"/>
      <c r="L98" s="9"/>
      <c r="M98" s="7">
        <f t="shared" si="6"/>
        <v>0</v>
      </c>
      <c r="N98" s="8"/>
    </row>
    <row r="99" spans="1:14" x14ac:dyDescent="0.25">
      <c r="A99" s="3">
        <v>95</v>
      </c>
      <c r="B99" s="8"/>
      <c r="C99" s="8"/>
      <c r="D99" s="9"/>
      <c r="E99" s="9"/>
      <c r="F99" s="9"/>
      <c r="G99" s="9"/>
      <c r="H99" s="9"/>
      <c r="I99" s="7">
        <f t="shared" si="5"/>
        <v>0</v>
      </c>
      <c r="J99" s="9"/>
      <c r="K99" s="9"/>
      <c r="L99" s="9"/>
      <c r="M99" s="7">
        <f t="shared" si="6"/>
        <v>0</v>
      </c>
      <c r="N99" s="8"/>
    </row>
    <row r="100" spans="1:14" x14ac:dyDescent="0.25">
      <c r="A100" s="3">
        <v>96</v>
      </c>
      <c r="B100" s="8"/>
      <c r="C100" s="8"/>
      <c r="D100" s="9"/>
      <c r="E100" s="9"/>
      <c r="F100" s="9"/>
      <c r="G100" s="9"/>
      <c r="H100" s="9"/>
      <c r="I100" s="7">
        <f t="shared" si="5"/>
        <v>0</v>
      </c>
      <c r="J100" s="9"/>
      <c r="K100" s="9"/>
      <c r="L100" s="9"/>
      <c r="M100" s="7">
        <f t="shared" si="6"/>
        <v>0</v>
      </c>
      <c r="N100" s="8"/>
    </row>
    <row r="101" spans="1:14" x14ac:dyDescent="0.25">
      <c r="A101" s="3">
        <v>97</v>
      </c>
      <c r="B101" s="8"/>
      <c r="C101" s="8"/>
      <c r="D101" s="9"/>
      <c r="E101" s="9"/>
      <c r="F101" s="9"/>
      <c r="G101" s="9"/>
      <c r="H101" s="9"/>
      <c r="I101" s="7">
        <f t="shared" si="5"/>
        <v>0</v>
      </c>
      <c r="J101" s="9"/>
      <c r="K101" s="9"/>
      <c r="L101" s="9"/>
      <c r="M101" s="7">
        <f t="shared" si="6"/>
        <v>0</v>
      </c>
      <c r="N101" s="8"/>
    </row>
    <row r="102" spans="1:14" x14ac:dyDescent="0.25">
      <c r="A102" s="3">
        <v>98</v>
      </c>
      <c r="B102" s="8"/>
      <c r="C102" s="8"/>
      <c r="D102" s="9"/>
      <c r="E102" s="9"/>
      <c r="F102" s="9"/>
      <c r="G102" s="9"/>
      <c r="H102" s="9"/>
      <c r="I102" s="7">
        <f t="shared" si="5"/>
        <v>0</v>
      </c>
      <c r="J102" s="9"/>
      <c r="K102" s="9"/>
      <c r="L102" s="9"/>
      <c r="M102" s="7">
        <f t="shared" si="6"/>
        <v>0</v>
      </c>
      <c r="N102" s="8"/>
    </row>
    <row r="103" spans="1:14" x14ac:dyDescent="0.25">
      <c r="A103" s="3">
        <v>99</v>
      </c>
      <c r="B103" s="8"/>
      <c r="C103" s="8"/>
      <c r="D103" s="9"/>
      <c r="E103" s="9"/>
      <c r="F103" s="9"/>
      <c r="G103" s="9"/>
      <c r="H103" s="9"/>
      <c r="I103" s="7">
        <f t="shared" si="5"/>
        <v>0</v>
      </c>
      <c r="J103" s="9"/>
      <c r="K103" s="9"/>
      <c r="L103" s="9"/>
      <c r="M103" s="7">
        <f t="shared" si="6"/>
        <v>0</v>
      </c>
      <c r="N103" s="8"/>
    </row>
    <row r="104" spans="1:14" x14ac:dyDescent="0.25">
      <c r="A104" s="3">
        <v>100</v>
      </c>
      <c r="B104" s="8"/>
      <c r="C104" s="8"/>
      <c r="D104" s="9"/>
      <c r="E104" s="9"/>
      <c r="F104" s="9"/>
      <c r="G104" s="9"/>
      <c r="H104" s="9"/>
      <c r="I104" s="7">
        <f t="shared" si="5"/>
        <v>0</v>
      </c>
      <c r="J104" s="9"/>
      <c r="K104" s="9"/>
      <c r="L104" s="9"/>
      <c r="M104" s="7">
        <f t="shared" si="6"/>
        <v>0</v>
      </c>
      <c r="N104" s="8"/>
    </row>
  </sheetData>
  <sheetProtection algorithmName="SHA-512" hashValue="3SwNUeQcNO6RgMz0BrCJmSCmq/GgAOVlfBOp/NKi2jdcWqWiBjbfPcZNsd6nZzRNod+eRZg4pZgSIBlNR2uRfg==" saltValue="PYoCwKKNcrzz0j+8Jzm90w==" spinCount="100000" sheet="1" objects="1" scenarios="1"/>
  <mergeCells count="1">
    <mergeCell ref="J3:L3"/>
  </mergeCells>
  <dataValidations count="4">
    <dataValidation type="list" allowBlank="1" showInputMessage="1" showErrorMessage="1" sqref="F48:F104 F5:F46">
      <formula1>Asignatura</formula1>
    </dataValidation>
    <dataValidation type="list" allowBlank="1" showInputMessage="1" showErrorMessage="1" sqref="E5:E80 E82:E88 E90:E104">
      <formula1>Cargo</formula1>
    </dataValidation>
    <dataValidation type="list" allowBlank="1" showInputMessage="1" showErrorMessage="1" sqref="D5:D80 D82:D88 D90:D104">
      <formula1>Tipo</formula1>
    </dataValidation>
    <dataValidation type="list" allowBlank="1" showInputMessage="1" showErrorMessage="1" sqref="G5:G104">
      <formula1>Nivel</formula1>
    </dataValidation>
  </dataValidations>
  <pageMargins left="0.25" right="0.25" top="0.75" bottom="0.75" header="0.3" footer="0.3"/>
  <pageSetup paperSize="9" scale="50"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"/>
  <sheetViews>
    <sheetView topLeftCell="A2" workbookViewId="0">
      <selection activeCell="K11" sqref="K11"/>
    </sheetView>
  </sheetViews>
  <sheetFormatPr baseColWidth="10" defaultRowHeight="15.75" x14ac:dyDescent="0.25"/>
  <cols>
    <col min="1" max="1" width="11.42578125" style="31"/>
    <col min="2" max="2" width="22.85546875" style="31" customWidth="1"/>
    <col min="3" max="3" width="21.85546875" style="30" customWidth="1"/>
    <col min="4" max="4" width="11.42578125" style="30"/>
    <col min="5" max="6" width="11.42578125" style="31"/>
    <col min="7" max="7" width="14.7109375" style="31" customWidth="1"/>
    <col min="8" max="16384" width="11.42578125" style="31"/>
  </cols>
  <sheetData>
    <row r="4" spans="5:7" x14ac:dyDescent="0.25">
      <c r="E4" s="32"/>
      <c r="F4" s="32"/>
      <c r="G4" s="32"/>
    </row>
  </sheetData>
  <mergeCells count="1">
    <mergeCell ref="E4:G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K45"/>
  <sheetViews>
    <sheetView workbookViewId="0">
      <selection activeCell="H14" sqref="H14"/>
    </sheetView>
  </sheetViews>
  <sheetFormatPr baseColWidth="10" defaultRowHeight="15" x14ac:dyDescent="0.25"/>
  <cols>
    <col min="3" max="3" width="3.28515625" customWidth="1"/>
    <col min="4" max="4" width="11.42578125" hidden="1" customWidth="1"/>
    <col min="5" max="5" width="33.5703125" customWidth="1"/>
  </cols>
  <sheetData>
    <row r="1" spans="5:11" x14ac:dyDescent="0.25">
      <c r="F1" t="s">
        <v>115</v>
      </c>
      <c r="G1" t="s">
        <v>236</v>
      </c>
    </row>
    <row r="3" spans="5:11" ht="15.75" x14ac:dyDescent="0.25">
      <c r="E3" s="12" t="s">
        <v>68</v>
      </c>
      <c r="F3" s="17">
        <v>30</v>
      </c>
      <c r="G3" s="18">
        <v>5</v>
      </c>
      <c r="J3" s="18">
        <v>44</v>
      </c>
      <c r="K3" s="26">
        <v>427000</v>
      </c>
    </row>
    <row r="4" spans="5:11" ht="15.75" x14ac:dyDescent="0.25">
      <c r="E4" s="10" t="s">
        <v>69</v>
      </c>
      <c r="F4" s="17">
        <v>34</v>
      </c>
      <c r="G4" s="18">
        <v>5</v>
      </c>
      <c r="J4" s="18">
        <v>40</v>
      </c>
      <c r="K4" s="27">
        <v>373000</v>
      </c>
    </row>
    <row r="5" spans="5:11" ht="15.75" x14ac:dyDescent="0.25">
      <c r="E5" s="10" t="s">
        <v>70</v>
      </c>
      <c r="F5" s="17">
        <v>36</v>
      </c>
      <c r="G5" s="18"/>
      <c r="J5" s="18">
        <v>40</v>
      </c>
      <c r="K5" s="26">
        <v>628000</v>
      </c>
    </row>
    <row r="6" spans="5:11" ht="15.75" x14ac:dyDescent="0.25">
      <c r="E6" s="10" t="s">
        <v>71</v>
      </c>
      <c r="F6" s="17">
        <v>30</v>
      </c>
      <c r="G6" s="18"/>
      <c r="J6" s="18"/>
      <c r="K6" s="26"/>
    </row>
    <row r="7" spans="5:11" ht="15.75" x14ac:dyDescent="0.25">
      <c r="E7" s="13" t="s">
        <v>72</v>
      </c>
      <c r="F7" s="17">
        <v>30</v>
      </c>
      <c r="G7" s="18">
        <v>5</v>
      </c>
      <c r="J7" s="18">
        <v>20</v>
      </c>
      <c r="K7" s="26">
        <v>250000</v>
      </c>
    </row>
    <row r="8" spans="5:11" ht="15.75" x14ac:dyDescent="0.25">
      <c r="E8" s="10" t="s">
        <v>73</v>
      </c>
      <c r="F8" s="19">
        <v>40</v>
      </c>
      <c r="G8" s="19">
        <v>0</v>
      </c>
      <c r="J8" s="18"/>
    </row>
    <row r="9" spans="5:11" ht="15.75" x14ac:dyDescent="0.25">
      <c r="E9" s="10" t="s">
        <v>74</v>
      </c>
      <c r="F9" s="17">
        <v>30</v>
      </c>
      <c r="G9" s="18">
        <v>5</v>
      </c>
      <c r="J9" s="18">
        <v>8</v>
      </c>
      <c r="K9" s="26">
        <v>100000</v>
      </c>
    </row>
    <row r="10" spans="5:11" ht="15.75" x14ac:dyDescent="0.25">
      <c r="E10" s="10" t="s">
        <v>125</v>
      </c>
      <c r="F10" s="19">
        <v>35</v>
      </c>
      <c r="G10" s="19">
        <v>3</v>
      </c>
      <c r="J10" s="18">
        <v>8</v>
      </c>
      <c r="K10" s="26">
        <v>100000</v>
      </c>
    </row>
    <row r="11" spans="5:11" ht="15.75" x14ac:dyDescent="0.25">
      <c r="E11" s="12"/>
      <c r="F11" s="12"/>
      <c r="G11" s="18"/>
      <c r="J11" s="18">
        <v>8</v>
      </c>
      <c r="K11" s="26">
        <v>100000</v>
      </c>
    </row>
    <row r="12" spans="5:11" ht="15.75" x14ac:dyDescent="0.25">
      <c r="E12" s="10" t="s">
        <v>75</v>
      </c>
      <c r="F12" s="18">
        <v>10</v>
      </c>
      <c r="G12" s="17">
        <v>33</v>
      </c>
      <c r="J12" s="18">
        <v>8</v>
      </c>
      <c r="K12" s="26">
        <v>100000</v>
      </c>
    </row>
    <row r="13" spans="5:11" ht="15.75" x14ac:dyDescent="0.25">
      <c r="E13" s="10" t="s">
        <v>76</v>
      </c>
      <c r="F13" s="19">
        <v>36</v>
      </c>
      <c r="G13" s="19">
        <v>2</v>
      </c>
      <c r="J13" s="18">
        <v>38</v>
      </c>
      <c r="K13" s="26">
        <v>358000</v>
      </c>
    </row>
    <row r="14" spans="5:11" ht="15.75" x14ac:dyDescent="0.25">
      <c r="E14" s="10" t="s">
        <v>77</v>
      </c>
      <c r="F14" s="17">
        <v>18</v>
      </c>
      <c r="G14" s="18">
        <v>23</v>
      </c>
      <c r="J14" s="18">
        <v>38</v>
      </c>
      <c r="K14" s="26">
        <v>358000</v>
      </c>
    </row>
    <row r="15" spans="5:11" ht="15.75" x14ac:dyDescent="0.25">
      <c r="E15" s="13" t="s">
        <v>78</v>
      </c>
      <c r="F15" s="19">
        <v>34</v>
      </c>
      <c r="G15" s="19">
        <v>1</v>
      </c>
      <c r="J15" s="18">
        <v>38</v>
      </c>
      <c r="K15" s="26">
        <v>358000</v>
      </c>
    </row>
    <row r="16" spans="5:11" ht="15.75" x14ac:dyDescent="0.25">
      <c r="E16" s="12"/>
      <c r="F16" s="12"/>
      <c r="G16" s="18"/>
      <c r="J16" s="18">
        <v>38</v>
      </c>
      <c r="K16" s="26">
        <v>358000</v>
      </c>
    </row>
    <row r="17" spans="5:11" ht="15.75" x14ac:dyDescent="0.25">
      <c r="E17" s="14" t="s">
        <v>79</v>
      </c>
      <c r="F17" s="17">
        <v>34</v>
      </c>
      <c r="G17" s="18">
        <v>5</v>
      </c>
      <c r="J17" s="18">
        <v>38</v>
      </c>
      <c r="K17" s="26">
        <v>358000</v>
      </c>
    </row>
    <row r="18" spans="5:11" ht="15.75" x14ac:dyDescent="0.25">
      <c r="E18" s="10" t="s">
        <v>80</v>
      </c>
      <c r="F18" s="17">
        <v>34</v>
      </c>
      <c r="G18" s="18">
        <v>4</v>
      </c>
      <c r="J18" s="18">
        <v>38</v>
      </c>
      <c r="K18" s="26">
        <v>358000</v>
      </c>
    </row>
    <row r="19" spans="5:11" ht="15.75" x14ac:dyDescent="0.25">
      <c r="E19" s="13" t="s">
        <v>81</v>
      </c>
      <c r="F19" s="19">
        <v>34</v>
      </c>
      <c r="G19" s="19">
        <v>2</v>
      </c>
      <c r="J19" s="18">
        <v>38</v>
      </c>
      <c r="K19" s="26">
        <v>358000</v>
      </c>
    </row>
    <row r="20" spans="5:11" ht="15.75" x14ac:dyDescent="0.25">
      <c r="E20" s="10" t="s">
        <v>82</v>
      </c>
      <c r="F20" s="17">
        <v>38</v>
      </c>
      <c r="G20" s="18">
        <v>1</v>
      </c>
      <c r="J20" s="18">
        <v>38</v>
      </c>
      <c r="K20" s="26">
        <v>358000</v>
      </c>
    </row>
    <row r="21" spans="5:11" ht="15.75" x14ac:dyDescent="0.25">
      <c r="E21" s="10"/>
      <c r="F21" s="17"/>
      <c r="G21" s="18"/>
      <c r="K21" s="22">
        <f>SUM(K3:K20)</f>
        <v>4942000</v>
      </c>
    </row>
    <row r="22" spans="5:11" ht="15.75" x14ac:dyDescent="0.25">
      <c r="E22" s="13" t="s">
        <v>83</v>
      </c>
      <c r="F22" s="17">
        <v>34</v>
      </c>
      <c r="G22" s="18">
        <v>3</v>
      </c>
    </row>
    <row r="23" spans="5:11" ht="15.75" x14ac:dyDescent="0.25">
      <c r="E23" s="15" t="s">
        <v>84</v>
      </c>
      <c r="F23" s="17">
        <v>20</v>
      </c>
      <c r="G23" s="17">
        <v>17</v>
      </c>
    </row>
    <row r="24" spans="5:11" ht="15.75" x14ac:dyDescent="0.25">
      <c r="E24" s="10" t="s">
        <v>85</v>
      </c>
      <c r="F24" s="17">
        <v>8</v>
      </c>
      <c r="G24" s="17">
        <v>31</v>
      </c>
    </row>
    <row r="25" spans="5:11" ht="15.75" x14ac:dyDescent="0.25">
      <c r="E25" s="10" t="s">
        <v>86</v>
      </c>
      <c r="F25" s="17">
        <v>30</v>
      </c>
      <c r="G25" s="17"/>
    </row>
    <row r="26" spans="5:11" ht="15.75" x14ac:dyDescent="0.25">
      <c r="E26" s="10" t="s">
        <v>87</v>
      </c>
      <c r="F26" s="17">
        <v>40</v>
      </c>
      <c r="G26" s="18">
        <v>0</v>
      </c>
    </row>
    <row r="27" spans="5:11" ht="15.75" x14ac:dyDescent="0.25">
      <c r="E27" s="10" t="s">
        <v>88</v>
      </c>
      <c r="F27" s="17">
        <v>0</v>
      </c>
      <c r="G27" s="18">
        <v>38</v>
      </c>
    </row>
    <row r="28" spans="5:11" ht="15.75" x14ac:dyDescent="0.25">
      <c r="E28" s="10" t="s">
        <v>67</v>
      </c>
      <c r="F28" s="19">
        <v>5</v>
      </c>
      <c r="G28" s="19">
        <v>22</v>
      </c>
    </row>
    <row r="29" spans="5:11" ht="15.75" x14ac:dyDescent="0.25">
      <c r="E29" s="10" t="s">
        <v>89</v>
      </c>
      <c r="F29" s="18">
        <v>0</v>
      </c>
      <c r="G29" s="17">
        <v>40</v>
      </c>
    </row>
    <row r="30" spans="5:11" ht="15.75" x14ac:dyDescent="0.25">
      <c r="E30" s="10"/>
      <c r="F30" s="18"/>
      <c r="G30" s="17"/>
    </row>
    <row r="31" spans="5:11" ht="15.75" x14ac:dyDescent="0.25">
      <c r="E31" s="12" t="s">
        <v>229</v>
      </c>
      <c r="F31" s="18">
        <v>16</v>
      </c>
      <c r="G31" s="19">
        <v>8</v>
      </c>
    </row>
    <row r="32" spans="5:11" ht="15.75" x14ac:dyDescent="0.25">
      <c r="E32" s="12" t="s">
        <v>233</v>
      </c>
      <c r="F32" s="18">
        <v>0</v>
      </c>
      <c r="G32" s="19">
        <v>8</v>
      </c>
    </row>
    <row r="33" spans="4:8" ht="15.75" x14ac:dyDescent="0.25">
      <c r="E33" s="12" t="s">
        <v>232</v>
      </c>
      <c r="F33" s="18">
        <v>0</v>
      </c>
      <c r="G33" s="19">
        <v>4</v>
      </c>
    </row>
    <row r="34" spans="4:8" ht="15.75" x14ac:dyDescent="0.25">
      <c r="E34" s="12" t="s">
        <v>226</v>
      </c>
      <c r="F34" s="18">
        <v>0</v>
      </c>
      <c r="G34" s="19">
        <v>2</v>
      </c>
    </row>
    <row r="35" spans="4:8" ht="15.75" x14ac:dyDescent="0.25">
      <c r="E35" s="12" t="s">
        <v>228</v>
      </c>
      <c r="F35" s="18">
        <v>0</v>
      </c>
      <c r="G35" s="19">
        <v>8</v>
      </c>
    </row>
    <row r="36" spans="4:8" ht="15.75" x14ac:dyDescent="0.25">
      <c r="E36" s="12"/>
      <c r="F36" s="18"/>
      <c r="G36" s="19"/>
    </row>
    <row r="37" spans="4:8" ht="15.75" x14ac:dyDescent="0.25">
      <c r="E37" s="12" t="s">
        <v>91</v>
      </c>
      <c r="F37" s="18">
        <v>0</v>
      </c>
      <c r="G37" s="18"/>
    </row>
    <row r="38" spans="4:8" ht="15.75" x14ac:dyDescent="0.25">
      <c r="E38" s="12" t="s">
        <v>92</v>
      </c>
      <c r="F38" s="18">
        <v>0</v>
      </c>
      <c r="G38" s="18"/>
    </row>
    <row r="39" spans="4:8" ht="15.75" x14ac:dyDescent="0.25">
      <c r="E39" s="12" t="s">
        <v>222</v>
      </c>
      <c r="F39" s="18">
        <v>0</v>
      </c>
      <c r="G39" s="18"/>
    </row>
    <row r="40" spans="4:8" ht="15.75" x14ac:dyDescent="0.25">
      <c r="F40" s="18">
        <v>0</v>
      </c>
    </row>
    <row r="41" spans="4:8" ht="15.75" x14ac:dyDescent="0.25">
      <c r="F41" s="18"/>
    </row>
    <row r="42" spans="4:8" ht="15.75" x14ac:dyDescent="0.25">
      <c r="F42" s="18">
        <v>0</v>
      </c>
    </row>
    <row r="43" spans="4:8" ht="15.75" x14ac:dyDescent="0.25">
      <c r="D43">
        <v>608</v>
      </c>
      <c r="F43" s="18">
        <v>0</v>
      </c>
    </row>
    <row r="44" spans="4:8" ht="15.75" x14ac:dyDescent="0.25">
      <c r="D44">
        <v>42</v>
      </c>
      <c r="F44" s="18">
        <v>0</v>
      </c>
    </row>
    <row r="45" spans="4:8" x14ac:dyDescent="0.25">
      <c r="D45">
        <f>SUM(D43:D44)</f>
        <v>650</v>
      </c>
      <c r="F45" s="22">
        <f>SUM(F3:F44)</f>
        <v>656</v>
      </c>
      <c r="H45" s="24">
        <v>5000000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45"/>
  <sheetViews>
    <sheetView tabSelected="1" topLeftCell="A9" workbookViewId="0">
      <selection activeCell="B1" sqref="B1:C39"/>
    </sheetView>
  </sheetViews>
  <sheetFormatPr baseColWidth="10" defaultRowHeight="15" x14ac:dyDescent="0.25"/>
  <cols>
    <col min="2" max="2" width="40.42578125" customWidth="1"/>
    <col min="3" max="3" width="45.85546875" customWidth="1"/>
  </cols>
  <sheetData>
    <row r="1" spans="2:3" ht="27.75" customHeight="1" x14ac:dyDescent="0.25">
      <c r="B1" s="3" t="s">
        <v>237</v>
      </c>
      <c r="C1" s="3" t="s">
        <v>238</v>
      </c>
    </row>
    <row r="2" spans="2:3" x14ac:dyDescent="0.25">
      <c r="B2" s="3"/>
      <c r="C2" s="3"/>
    </row>
    <row r="3" spans="2:3" ht="29.25" customHeight="1" x14ac:dyDescent="0.25">
      <c r="B3" s="10" t="s">
        <v>64</v>
      </c>
      <c r="C3" s="3"/>
    </row>
    <row r="4" spans="2:3" ht="30.75" customHeight="1" x14ac:dyDescent="0.25">
      <c r="B4" s="10" t="s">
        <v>65</v>
      </c>
      <c r="C4" s="3"/>
    </row>
    <row r="5" spans="2:3" ht="30" customHeight="1" x14ac:dyDescent="0.25">
      <c r="B5" s="10" t="s">
        <v>66</v>
      </c>
      <c r="C5" s="3"/>
    </row>
    <row r="6" spans="2:3" ht="30.75" customHeight="1" x14ac:dyDescent="0.25">
      <c r="B6" s="10" t="s">
        <v>67</v>
      </c>
      <c r="C6" s="3"/>
    </row>
    <row r="7" spans="2:3" x14ac:dyDescent="0.25">
      <c r="B7" s="11"/>
      <c r="C7" s="3"/>
    </row>
    <row r="8" spans="2:3" ht="29.25" customHeight="1" x14ac:dyDescent="0.25">
      <c r="B8" s="12" t="s">
        <v>68</v>
      </c>
      <c r="C8" s="3"/>
    </row>
    <row r="9" spans="2:3" ht="31.5" customHeight="1" x14ac:dyDescent="0.25">
      <c r="B9" s="10" t="s">
        <v>69</v>
      </c>
      <c r="C9" s="3"/>
    </row>
    <row r="10" spans="2:3" ht="29.25" customHeight="1" x14ac:dyDescent="0.25">
      <c r="B10" s="10" t="s">
        <v>70</v>
      </c>
      <c r="C10" s="3"/>
    </row>
    <row r="11" spans="2:3" ht="32.25" customHeight="1" x14ac:dyDescent="0.25">
      <c r="B11" s="10" t="s">
        <v>71</v>
      </c>
      <c r="C11" s="3"/>
    </row>
    <row r="12" spans="2:3" ht="30" customHeight="1" x14ac:dyDescent="0.25">
      <c r="B12" s="13" t="s">
        <v>72</v>
      </c>
      <c r="C12" s="3"/>
    </row>
    <row r="13" spans="2:3" ht="29.25" customHeight="1" x14ac:dyDescent="0.25">
      <c r="B13" s="10" t="s">
        <v>73</v>
      </c>
      <c r="C13" s="3"/>
    </row>
    <row r="14" spans="2:3" ht="30" customHeight="1" x14ac:dyDescent="0.25">
      <c r="B14" s="10" t="s">
        <v>74</v>
      </c>
      <c r="C14" s="3"/>
    </row>
    <row r="15" spans="2:3" ht="29.25" customHeight="1" x14ac:dyDescent="0.25">
      <c r="B15" s="10" t="s">
        <v>125</v>
      </c>
      <c r="C15" s="3"/>
    </row>
    <row r="16" spans="2:3" ht="15.75" x14ac:dyDescent="0.25">
      <c r="B16" s="12"/>
      <c r="C16" s="3"/>
    </row>
    <row r="17" spans="2:3" ht="31.5" customHeight="1" x14ac:dyDescent="0.25">
      <c r="B17" s="10" t="s">
        <v>75</v>
      </c>
      <c r="C17" s="3"/>
    </row>
    <row r="18" spans="2:3" ht="30.75" customHeight="1" x14ac:dyDescent="0.25">
      <c r="B18" s="10" t="s">
        <v>76</v>
      </c>
      <c r="C18" s="3"/>
    </row>
    <row r="19" spans="2:3" ht="30.75" customHeight="1" x14ac:dyDescent="0.25">
      <c r="B19" s="10" t="s">
        <v>77</v>
      </c>
      <c r="C19" s="3"/>
    </row>
    <row r="20" spans="2:3" ht="31.5" customHeight="1" x14ac:dyDescent="0.25">
      <c r="B20" s="13" t="s">
        <v>78</v>
      </c>
      <c r="C20" s="3"/>
    </row>
    <row r="21" spans="2:3" ht="15.75" x14ac:dyDescent="0.25">
      <c r="B21" s="12"/>
      <c r="C21" s="3"/>
    </row>
    <row r="22" spans="2:3" ht="30.75" customHeight="1" x14ac:dyDescent="0.25">
      <c r="B22" s="14" t="s">
        <v>79</v>
      </c>
      <c r="C22" s="3"/>
    </row>
    <row r="23" spans="2:3" ht="30" customHeight="1" x14ac:dyDescent="0.25">
      <c r="B23" s="10" t="s">
        <v>80</v>
      </c>
      <c r="C23" s="3"/>
    </row>
    <row r="24" spans="2:3" ht="30" customHeight="1" x14ac:dyDescent="0.25">
      <c r="B24" s="13" t="s">
        <v>81</v>
      </c>
      <c r="C24" s="3"/>
    </row>
    <row r="25" spans="2:3" ht="30" customHeight="1" x14ac:dyDescent="0.25">
      <c r="B25" s="10" t="s">
        <v>82</v>
      </c>
      <c r="C25" s="3"/>
    </row>
    <row r="26" spans="2:3" x14ac:dyDescent="0.25">
      <c r="B26" s="10"/>
      <c r="C26" s="3"/>
    </row>
    <row r="27" spans="2:3" ht="31.5" customHeight="1" x14ac:dyDescent="0.25">
      <c r="B27" s="13" t="s">
        <v>83</v>
      </c>
      <c r="C27" s="3"/>
    </row>
    <row r="28" spans="2:3" ht="30" customHeight="1" x14ac:dyDescent="0.25">
      <c r="B28" s="15" t="s">
        <v>84</v>
      </c>
      <c r="C28" s="3"/>
    </row>
    <row r="29" spans="2:3" ht="30" customHeight="1" x14ac:dyDescent="0.25">
      <c r="B29" s="10" t="s">
        <v>85</v>
      </c>
      <c r="C29" s="3"/>
    </row>
    <row r="30" spans="2:3" ht="30.75" customHeight="1" x14ac:dyDescent="0.25">
      <c r="B30" s="10" t="s">
        <v>86</v>
      </c>
      <c r="C30" s="3"/>
    </row>
    <row r="31" spans="2:3" ht="30.75" customHeight="1" x14ac:dyDescent="0.25">
      <c r="B31" s="10" t="s">
        <v>87</v>
      </c>
      <c r="C31" s="3"/>
    </row>
    <row r="32" spans="2:3" ht="30.75" customHeight="1" x14ac:dyDescent="0.25">
      <c r="B32" s="10" t="s">
        <v>88</v>
      </c>
      <c r="C32" s="3"/>
    </row>
    <row r="33" spans="2:3" ht="28.5" customHeight="1" x14ac:dyDescent="0.25">
      <c r="B33" s="10" t="s">
        <v>67</v>
      </c>
      <c r="C33" s="3"/>
    </row>
    <row r="34" spans="2:3" ht="29.25" customHeight="1" x14ac:dyDescent="0.25">
      <c r="B34" s="10" t="s">
        <v>89</v>
      </c>
      <c r="C34" s="3"/>
    </row>
    <row r="35" spans="2:3" x14ac:dyDescent="0.25">
      <c r="B35" s="10"/>
      <c r="C35" s="3"/>
    </row>
    <row r="36" spans="2:3" ht="32.25" customHeight="1" x14ac:dyDescent="0.25">
      <c r="B36" s="12" t="s">
        <v>229</v>
      </c>
      <c r="C36" s="3"/>
    </row>
    <row r="37" spans="2:3" ht="37.5" customHeight="1" x14ac:dyDescent="0.25">
      <c r="B37" s="12" t="s">
        <v>91</v>
      </c>
      <c r="C37" s="3"/>
    </row>
    <row r="38" spans="2:3" ht="34.5" customHeight="1" x14ac:dyDescent="0.25">
      <c r="B38" s="12" t="s">
        <v>92</v>
      </c>
      <c r="C38" s="3"/>
    </row>
    <row r="39" spans="2:3" ht="32.25" customHeight="1" x14ac:dyDescent="0.25">
      <c r="B39" s="12" t="s">
        <v>222</v>
      </c>
      <c r="C39" s="3"/>
    </row>
    <row r="40" spans="2:3" ht="15.75" x14ac:dyDescent="0.25">
      <c r="B40" s="28"/>
    </row>
    <row r="41" spans="2:3" ht="15.75" x14ac:dyDescent="0.25">
      <c r="B41" s="12"/>
    </row>
    <row r="42" spans="2:3" ht="15.75" x14ac:dyDescent="0.25">
      <c r="B42" s="12"/>
    </row>
    <row r="43" spans="2:3" ht="15.75" x14ac:dyDescent="0.25">
      <c r="B43" s="12"/>
    </row>
    <row r="44" spans="2:3" ht="15.75" x14ac:dyDescent="0.25">
      <c r="B44" s="12"/>
    </row>
    <row r="45" spans="2:3" x14ac:dyDescent="0.25">
      <c r="B45" s="8"/>
    </row>
  </sheetData>
  <pageMargins left="0.7" right="0.7" top="0.75" bottom="0.75" header="0.3" footer="0.3"/>
  <pageSetup paperSize="9" fitToWidth="0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"/>
    </sheetView>
  </sheetViews>
  <sheetFormatPr baseColWidth="10" defaultRowHeight="15" x14ac:dyDescent="0.25"/>
  <cols>
    <col min="1" max="1" width="9.42578125" bestFit="1" customWidth="1"/>
    <col min="2" max="2" width="19" bestFit="1" customWidth="1"/>
    <col min="3" max="3" width="9.85546875" bestFit="1" customWidth="1"/>
    <col min="4" max="4" width="31.7109375" bestFit="1" customWidth="1"/>
  </cols>
  <sheetData>
    <row r="1" spans="1:4" s="2" customFormat="1" x14ac:dyDescent="0.25">
      <c r="A1" s="2" t="s">
        <v>3</v>
      </c>
      <c r="B1" s="2" t="s">
        <v>2</v>
      </c>
      <c r="C1" s="2" t="s">
        <v>4</v>
      </c>
      <c r="D1" s="2" t="s">
        <v>5</v>
      </c>
    </row>
    <row r="2" spans="1:4" s="1" customFormat="1" x14ac:dyDescent="0.25">
      <c r="A2" s="1" t="s">
        <v>6</v>
      </c>
      <c r="B2" t="s">
        <v>16</v>
      </c>
      <c r="C2" s="1" t="s">
        <v>8</v>
      </c>
      <c r="D2" t="s">
        <v>39</v>
      </c>
    </row>
    <row r="3" spans="1:4" x14ac:dyDescent="0.25">
      <c r="A3" t="s">
        <v>7</v>
      </c>
      <c r="B3" t="s">
        <v>53</v>
      </c>
      <c r="C3" t="s">
        <v>9</v>
      </c>
      <c r="D3" t="s">
        <v>33</v>
      </c>
    </row>
    <row r="4" spans="1:4" x14ac:dyDescent="0.25">
      <c r="B4" t="s">
        <v>15</v>
      </c>
      <c r="C4" t="s">
        <v>10</v>
      </c>
      <c r="D4" t="s">
        <v>29</v>
      </c>
    </row>
    <row r="5" spans="1:4" x14ac:dyDescent="0.25">
      <c r="B5" t="s">
        <v>14</v>
      </c>
      <c r="D5" t="s">
        <v>22</v>
      </c>
    </row>
    <row r="6" spans="1:4" x14ac:dyDescent="0.25">
      <c r="B6" t="s">
        <v>45</v>
      </c>
      <c r="D6" t="s">
        <v>44</v>
      </c>
    </row>
    <row r="7" spans="1:4" x14ac:dyDescent="0.25">
      <c r="B7" t="s">
        <v>7</v>
      </c>
      <c r="D7" t="s">
        <v>37</v>
      </c>
    </row>
    <row r="8" spans="1:4" x14ac:dyDescent="0.25">
      <c r="B8" t="s">
        <v>47</v>
      </c>
      <c r="D8" t="s">
        <v>34</v>
      </c>
    </row>
    <row r="9" spans="1:4" x14ac:dyDescent="0.25">
      <c r="B9" t="s">
        <v>12</v>
      </c>
      <c r="D9" t="s">
        <v>41</v>
      </c>
    </row>
    <row r="10" spans="1:4" x14ac:dyDescent="0.25">
      <c r="B10" t="s">
        <v>63</v>
      </c>
      <c r="D10" t="s">
        <v>19</v>
      </c>
    </row>
    <row r="11" spans="1:4" x14ac:dyDescent="0.25">
      <c r="B11" t="s">
        <v>35</v>
      </c>
      <c r="D11" t="s">
        <v>32</v>
      </c>
    </row>
    <row r="12" spans="1:4" x14ac:dyDescent="0.25">
      <c r="B12" s="1" t="s">
        <v>11</v>
      </c>
      <c r="D12" t="s">
        <v>21</v>
      </c>
    </row>
    <row r="13" spans="1:4" x14ac:dyDescent="0.25">
      <c r="B13" t="s">
        <v>13</v>
      </c>
      <c r="D13" t="s">
        <v>43</v>
      </c>
    </row>
    <row r="14" spans="1:4" x14ac:dyDescent="0.25">
      <c r="B14" t="s">
        <v>17</v>
      </c>
      <c r="D14" t="s">
        <v>30</v>
      </c>
    </row>
    <row r="15" spans="1:4" x14ac:dyDescent="0.25">
      <c r="B15" t="s">
        <v>18</v>
      </c>
      <c r="D15" t="s">
        <v>36</v>
      </c>
    </row>
    <row r="16" spans="1:4" x14ac:dyDescent="0.25">
      <c r="D16" t="s">
        <v>26</v>
      </c>
    </row>
    <row r="17" spans="4:4" x14ac:dyDescent="0.25">
      <c r="D17" t="s">
        <v>25</v>
      </c>
    </row>
    <row r="18" spans="4:4" x14ac:dyDescent="0.25">
      <c r="D18" t="s">
        <v>23</v>
      </c>
    </row>
    <row r="19" spans="4:4" x14ac:dyDescent="0.25">
      <c r="D19" s="1" t="s">
        <v>20</v>
      </c>
    </row>
    <row r="20" spans="4:4" x14ac:dyDescent="0.25">
      <c r="D20" t="s">
        <v>38</v>
      </c>
    </row>
    <row r="21" spans="4:4" x14ac:dyDescent="0.25">
      <c r="D21" t="s">
        <v>24</v>
      </c>
    </row>
    <row r="22" spans="4:4" x14ac:dyDescent="0.25">
      <c r="D22" t="s">
        <v>28</v>
      </c>
    </row>
    <row r="23" spans="4:4" x14ac:dyDescent="0.25">
      <c r="D23" t="s">
        <v>40</v>
      </c>
    </row>
    <row r="24" spans="4:4" x14ac:dyDescent="0.25">
      <c r="D24" t="s">
        <v>46</v>
      </c>
    </row>
    <row r="25" spans="4:4" x14ac:dyDescent="0.25">
      <c r="D25" t="s">
        <v>31</v>
      </c>
    </row>
    <row r="26" spans="4:4" x14ac:dyDescent="0.25">
      <c r="D26" t="s">
        <v>58</v>
      </c>
    </row>
    <row r="27" spans="4:4" x14ac:dyDescent="0.25">
      <c r="D27" t="s">
        <v>27</v>
      </c>
    </row>
    <row r="28" spans="4:4" x14ac:dyDescent="0.25">
      <c r="D28" t="s">
        <v>59</v>
      </c>
    </row>
    <row r="29" spans="4:4" x14ac:dyDescent="0.25">
      <c r="D29" t="s">
        <v>42</v>
      </c>
    </row>
  </sheetData>
  <sortState ref="D2:D3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Modelo</vt:lpstr>
      <vt:lpstr>Hoja2</vt:lpstr>
      <vt:lpstr>SUMA DE HORAS</vt:lpstr>
      <vt:lpstr>COMPUTADORES</vt:lpstr>
      <vt:lpstr>Datos</vt:lpstr>
      <vt:lpstr>Modelo!Área_de_impresión</vt:lpstr>
      <vt:lpstr>Asignatura</vt:lpstr>
      <vt:lpstr>Cargo</vt:lpstr>
      <vt:lpstr>Nivel</vt:lpstr>
      <vt:lpstr>Tipo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Roa</dc:creator>
  <cp:lastModifiedBy>Usuario de Windows</cp:lastModifiedBy>
  <cp:lastPrinted>2018-03-07T18:56:48Z</cp:lastPrinted>
  <dcterms:created xsi:type="dcterms:W3CDTF">2017-12-18T19:33:44Z</dcterms:created>
  <dcterms:modified xsi:type="dcterms:W3CDTF">2018-03-08T17:12:24Z</dcterms:modified>
</cp:coreProperties>
</file>